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24226"/>
  <mc:AlternateContent xmlns:mc="http://schemas.openxmlformats.org/markup-compatibility/2006">
    <mc:Choice Requires="x15">
      <x15ac:absPath xmlns:x15ac="http://schemas.microsoft.com/office/spreadsheetml/2010/11/ac" url="C:\xampp\htdocs\Lorenzetti\archivosSubir\"/>
    </mc:Choice>
  </mc:AlternateContent>
  <xr:revisionPtr revIDLastSave="0" documentId="13_ncr:1_{C0F0B76E-B260-4C9A-8068-AD57654C5619}" xr6:coauthVersionLast="47" xr6:coauthVersionMax="47" xr10:uidLastSave="{00000000-0000-0000-0000-000000000000}"/>
  <bookViews>
    <workbookView xWindow="-120" yWindow="-120" windowWidth="20730" windowHeight="11160" xr2:uid="{00000000-000D-0000-FFFF-FFFF00000000}"/>
  </bookViews>
  <sheets>
    <sheet name="BASE" sheetId="2" r:id="rId1"/>
    <sheet name="PRODUCTO" sheetId="3" r:id="rId2"/>
    <sheet name="PRODUCTOS_DIA_SIN_IVA" sheetId="7" r:id="rId3"/>
    <sheet name="PRODUCTO SISTEMA" sheetId="4" r:id="rId4"/>
    <sheet name="PRODUCTO COLOR" sheetId="5" r:id="rId5"/>
    <sheet name="PRODUCTO VOLTAJE" sheetId="6" r:id="rId6"/>
    <sheet name="PRODUCTO_BLOQUEADOS" sheetId="8" r:id="rId7"/>
    <sheet name="PRODUCTOS_CODIFICADOS" sheetId="9" r:id="rId8"/>
  </sheets>
  <externalReferences>
    <externalReference r:id="rId9"/>
    <externalReference r:id="rId10"/>
  </externalReferences>
  <definedNames>
    <definedName name="_xlnm._FilterDatabase" localSheetId="0" hidden="1">BASE!$A$1:$Y$1</definedName>
    <definedName name="_xlnm._FilterDatabase" localSheetId="1" hidden="1">PRODUCTO!$A$1:$M$101</definedName>
    <definedName name="_xlnm._FilterDatabase" localSheetId="4" hidden="1">'PRODUCTO COLOR'!$A$1:$H$66</definedName>
    <definedName name="_xlnm._FilterDatabase" localSheetId="3" hidden="1">'PRODUCTO SISTEMA'!$A$1:$F$101</definedName>
    <definedName name="_xlnm._FilterDatabase" localSheetId="5" hidden="1">'PRODUCTO VOLTAJE'!$A$1:$D$82</definedName>
  </definedNames>
  <calcPr calcId="191029"/>
</workbook>
</file>

<file path=xl/calcChain.xml><?xml version="1.0" encoding="utf-8"?>
<calcChain xmlns="http://schemas.openxmlformats.org/spreadsheetml/2006/main">
  <c r="V102" i="2" l="1"/>
  <c r="W102" i="2" s="1"/>
  <c r="X102" i="2" s="1"/>
  <c r="Y102" i="2" s="1"/>
  <c r="T102" i="2"/>
  <c r="S102" i="2"/>
  <c r="C3" i="9"/>
  <c r="C4" i="9"/>
  <c r="C5" i="9"/>
  <c r="C6" i="9"/>
  <c r="C7" i="9"/>
  <c r="C8" i="9"/>
  <c r="C9" i="9"/>
  <c r="C10" i="9"/>
  <c r="C11" i="9"/>
  <c r="C12" i="9"/>
  <c r="C13" i="9"/>
  <c r="C14" i="9"/>
  <c r="C15" i="9"/>
  <c r="C16" i="9"/>
  <c r="C17" i="9"/>
  <c r="C18" i="9"/>
  <c r="C19" i="9"/>
  <c r="C20" i="9"/>
  <c r="C21" i="9"/>
  <c r="C22" i="9"/>
  <c r="C23" i="9"/>
  <c r="C24" i="9"/>
  <c r="C25" i="9"/>
  <c r="C26" i="9"/>
  <c r="C27" i="9"/>
  <c r="C28" i="9"/>
  <c r="C2" i="9"/>
  <c r="T2" i="2"/>
  <c r="C3" i="5" l="1"/>
  <c r="C4" i="5"/>
  <c r="C5" i="5"/>
  <c r="C6" i="5"/>
  <c r="C7" i="5"/>
  <c r="C8" i="5"/>
  <c r="C9" i="5"/>
  <c r="C10" i="5"/>
  <c r="C11" i="5"/>
  <c r="C12" i="5"/>
  <c r="C13" i="5"/>
  <c r="C14" i="5"/>
  <c r="C15" i="5"/>
  <c r="C16" i="5"/>
  <c r="C17" i="5"/>
  <c r="C18" i="5"/>
  <c r="C19" i="5"/>
  <c r="C20" i="5"/>
  <c r="C21" i="5"/>
  <c r="C22" i="5"/>
  <c r="C23" i="5"/>
  <c r="C24" i="5"/>
  <c r="C25" i="5"/>
  <c r="C26" i="5"/>
  <c r="C27" i="5"/>
  <c r="C28" i="5"/>
  <c r="C29" i="5"/>
  <c r="C30" i="5"/>
  <c r="C31" i="5"/>
  <c r="C32" i="5"/>
  <c r="C33" i="5"/>
  <c r="C34" i="5"/>
  <c r="C35" i="5"/>
  <c r="C36" i="5"/>
  <c r="C37" i="5"/>
  <c r="C38" i="5"/>
  <c r="C39" i="5"/>
  <c r="C40" i="5"/>
  <c r="C41" i="5"/>
  <c r="C42" i="5"/>
  <c r="C43" i="5"/>
  <c r="C44" i="5"/>
  <c r="C45" i="5"/>
  <c r="C46" i="5"/>
  <c r="C47" i="5"/>
  <c r="C48" i="5"/>
  <c r="C49" i="5"/>
  <c r="C50" i="5"/>
  <c r="C51" i="5"/>
  <c r="C52" i="5"/>
  <c r="C53" i="5"/>
  <c r="C54" i="5"/>
  <c r="C55" i="5"/>
  <c r="C56" i="5"/>
  <c r="C57" i="5"/>
  <c r="C58" i="5"/>
  <c r="C59" i="5"/>
  <c r="C60" i="5"/>
  <c r="C61" i="5"/>
  <c r="C62" i="5"/>
  <c r="C63" i="5"/>
  <c r="C64" i="5"/>
  <c r="C65" i="5"/>
  <c r="C66" i="5"/>
  <c r="C2" i="5"/>
  <c r="C3" i="6"/>
  <c r="C4" i="6"/>
  <c r="C5" i="6"/>
  <c r="C6" i="6"/>
  <c r="C7" i="6"/>
  <c r="C8" i="6"/>
  <c r="C9" i="6"/>
  <c r="C10" i="6"/>
  <c r="C11" i="6"/>
  <c r="C12" i="6"/>
  <c r="C13" i="6"/>
  <c r="C14" i="6"/>
  <c r="C15" i="6"/>
  <c r="C16" i="6"/>
  <c r="C17" i="6"/>
  <c r="C18" i="6"/>
  <c r="C19" i="6"/>
  <c r="C20" i="6"/>
  <c r="C21" i="6"/>
  <c r="C22" i="6"/>
  <c r="C23" i="6"/>
  <c r="C24" i="6"/>
  <c r="C25" i="6"/>
  <c r="C26" i="6"/>
  <c r="C27" i="6"/>
  <c r="C28" i="6"/>
  <c r="C29" i="6"/>
  <c r="C30" i="6"/>
  <c r="C31" i="6"/>
  <c r="C32" i="6"/>
  <c r="C33" i="6"/>
  <c r="C34" i="6"/>
  <c r="C35" i="6"/>
  <c r="C36" i="6"/>
  <c r="C37" i="6"/>
  <c r="C38" i="6"/>
  <c r="C39" i="6"/>
  <c r="C40" i="6"/>
  <c r="C41" i="6"/>
  <c r="C42" i="6"/>
  <c r="C43" i="6"/>
  <c r="C44" i="6"/>
  <c r="C45" i="6"/>
  <c r="C46" i="6"/>
  <c r="C47" i="6"/>
  <c r="C48" i="6"/>
  <c r="C49" i="6"/>
  <c r="C50" i="6"/>
  <c r="C51" i="6"/>
  <c r="C52" i="6"/>
  <c r="C53" i="6"/>
  <c r="C54" i="6"/>
  <c r="C55" i="6"/>
  <c r="C56" i="6"/>
  <c r="C57" i="6"/>
  <c r="C58" i="6"/>
  <c r="C59" i="6"/>
  <c r="C60" i="6"/>
  <c r="C61" i="6"/>
  <c r="C62" i="6"/>
  <c r="C63" i="6"/>
  <c r="C64" i="6"/>
  <c r="C65" i="6"/>
  <c r="C66" i="6"/>
  <c r="C67" i="6"/>
  <c r="C68" i="6"/>
  <c r="C69" i="6"/>
  <c r="C70" i="6"/>
  <c r="C71" i="6"/>
  <c r="C72" i="6"/>
  <c r="C73" i="6"/>
  <c r="C74" i="6"/>
  <c r="C75" i="6"/>
  <c r="C76" i="6"/>
  <c r="C77" i="6"/>
  <c r="C78" i="6"/>
  <c r="C79" i="6"/>
  <c r="C80" i="6"/>
  <c r="C81" i="6"/>
  <c r="C82" i="6"/>
  <c r="C2" i="6"/>
  <c r="E3" i="6"/>
  <c r="E4" i="6"/>
  <c r="E5" i="6"/>
  <c r="E6" i="6"/>
  <c r="E7" i="6"/>
  <c r="E8" i="6"/>
  <c r="E9" i="6"/>
  <c r="E10" i="6"/>
  <c r="E11" i="6"/>
  <c r="E12" i="6"/>
  <c r="E13" i="6"/>
  <c r="E14" i="6"/>
  <c r="E15" i="6"/>
  <c r="E16" i="6"/>
  <c r="E17" i="6"/>
  <c r="E18" i="6"/>
  <c r="E19" i="6"/>
  <c r="E20" i="6"/>
  <c r="E21" i="6"/>
  <c r="E22" i="6"/>
  <c r="E23" i="6"/>
  <c r="E24" i="6"/>
  <c r="E25" i="6"/>
  <c r="E26" i="6"/>
  <c r="E27" i="6"/>
  <c r="E28" i="6"/>
  <c r="E29" i="6"/>
  <c r="E30" i="6"/>
  <c r="E31" i="6"/>
  <c r="E32" i="6"/>
  <c r="E33" i="6"/>
  <c r="E34" i="6"/>
  <c r="E35" i="6"/>
  <c r="E36" i="6"/>
  <c r="E37" i="6"/>
  <c r="E38" i="6"/>
  <c r="E39" i="6"/>
  <c r="E40" i="6"/>
  <c r="E41" i="6"/>
  <c r="E42" i="6"/>
  <c r="E43" i="6"/>
  <c r="E44" i="6"/>
  <c r="E45" i="6"/>
  <c r="E46" i="6"/>
  <c r="E47" i="6"/>
  <c r="E48" i="6"/>
  <c r="E49" i="6"/>
  <c r="E50" i="6"/>
  <c r="E51" i="6"/>
  <c r="E52" i="6"/>
  <c r="E53" i="6"/>
  <c r="E54" i="6"/>
  <c r="E55" i="6"/>
  <c r="E56" i="6"/>
  <c r="E57" i="6"/>
  <c r="E58" i="6"/>
  <c r="E59" i="6"/>
  <c r="E60" i="6"/>
  <c r="E61" i="6"/>
  <c r="E62" i="6"/>
  <c r="E63" i="6"/>
  <c r="E64" i="6"/>
  <c r="E65" i="6"/>
  <c r="E66" i="6"/>
  <c r="E67" i="6"/>
  <c r="E68" i="6"/>
  <c r="E69" i="6"/>
  <c r="E70" i="6"/>
  <c r="E71" i="6"/>
  <c r="E72" i="6"/>
  <c r="E73" i="6"/>
  <c r="E74" i="6"/>
  <c r="E75" i="6"/>
  <c r="E76" i="6"/>
  <c r="E77" i="6"/>
  <c r="E78" i="6"/>
  <c r="E79" i="6"/>
  <c r="E80" i="6"/>
  <c r="E81" i="6"/>
  <c r="E82" i="6"/>
  <c r="E2" i="6"/>
  <c r="E3" i="5"/>
  <c r="E4" i="5"/>
  <c r="E5" i="5"/>
  <c r="E6" i="5"/>
  <c r="E7" i="5"/>
  <c r="E8" i="5"/>
  <c r="E9" i="5"/>
  <c r="E10" i="5"/>
  <c r="E11" i="5"/>
  <c r="E12" i="5"/>
  <c r="E13" i="5"/>
  <c r="E14" i="5"/>
  <c r="E15" i="5"/>
  <c r="E16" i="5"/>
  <c r="E17" i="5"/>
  <c r="E18" i="5"/>
  <c r="E19" i="5"/>
  <c r="E20" i="5"/>
  <c r="E21" i="5"/>
  <c r="E22" i="5"/>
  <c r="E23" i="5"/>
  <c r="E24" i="5"/>
  <c r="E25" i="5"/>
  <c r="E26" i="5"/>
  <c r="E27" i="5"/>
  <c r="E28" i="5"/>
  <c r="E29" i="5"/>
  <c r="E30" i="5"/>
  <c r="E31" i="5"/>
  <c r="E32" i="5"/>
  <c r="E33" i="5"/>
  <c r="E34" i="5"/>
  <c r="E35" i="5"/>
  <c r="E36" i="5"/>
  <c r="E37" i="5"/>
  <c r="E38" i="5"/>
  <c r="E39" i="5"/>
  <c r="E40" i="5"/>
  <c r="E41" i="5"/>
  <c r="E42" i="5"/>
  <c r="E43" i="5"/>
  <c r="E44" i="5"/>
  <c r="E45" i="5"/>
  <c r="E46" i="5"/>
  <c r="E47" i="5"/>
  <c r="E48" i="5"/>
  <c r="E49" i="5"/>
  <c r="E50" i="5"/>
  <c r="E51" i="5"/>
  <c r="E52" i="5"/>
  <c r="E53" i="5"/>
  <c r="E54" i="5"/>
  <c r="E55" i="5"/>
  <c r="E56" i="5"/>
  <c r="E57" i="5"/>
  <c r="E58" i="5"/>
  <c r="E59" i="5"/>
  <c r="E60" i="5"/>
  <c r="E61" i="5"/>
  <c r="E62" i="5"/>
  <c r="E63" i="5"/>
  <c r="E64" i="5"/>
  <c r="E65" i="5"/>
  <c r="E66" i="5"/>
  <c r="E2" i="5"/>
  <c r="E3" i="7" l="1"/>
  <c r="E4" i="7"/>
  <c r="E5" i="7"/>
  <c r="E6" i="7"/>
  <c r="E7" i="7"/>
  <c r="E8" i="7"/>
  <c r="E9" i="7"/>
  <c r="E10" i="7"/>
  <c r="E11" i="7"/>
  <c r="E12" i="7"/>
  <c r="E13" i="7"/>
  <c r="E14" i="7"/>
  <c r="E15" i="7"/>
  <c r="E16" i="7"/>
  <c r="E17" i="7"/>
  <c r="E18" i="7"/>
  <c r="E19" i="7"/>
  <c r="E20" i="7"/>
  <c r="E21" i="7"/>
  <c r="E22" i="7"/>
  <c r="E23" i="7"/>
  <c r="E24" i="7"/>
  <c r="E25" i="7"/>
  <c r="E26" i="7"/>
  <c r="E27" i="7"/>
  <c r="E28" i="7"/>
  <c r="E29" i="7"/>
  <c r="E30" i="7"/>
  <c r="E31" i="7"/>
  <c r="E32" i="7"/>
  <c r="E33" i="7"/>
  <c r="E34" i="7"/>
  <c r="E35" i="7"/>
  <c r="E36" i="7"/>
  <c r="E37" i="7"/>
  <c r="E38" i="7"/>
  <c r="E39" i="7"/>
  <c r="E40" i="7"/>
  <c r="E41" i="7"/>
  <c r="E42" i="7"/>
  <c r="E43" i="7"/>
  <c r="E44" i="7"/>
  <c r="E45" i="7"/>
  <c r="E46" i="7"/>
  <c r="E47" i="7"/>
  <c r="E48" i="7"/>
  <c r="E49" i="7"/>
  <c r="E50" i="7"/>
  <c r="E51" i="7"/>
  <c r="E52" i="7"/>
  <c r="E53" i="7"/>
  <c r="E2" i="7"/>
  <c r="Y3" i="2"/>
  <c r="Y4" i="2"/>
  <c r="Y5" i="2"/>
  <c r="Y6" i="2"/>
  <c r="Y7" i="2"/>
  <c r="Y8" i="2"/>
  <c r="Y9" i="2"/>
  <c r="Y10" i="2"/>
  <c r="Y11" i="2"/>
  <c r="Y12" i="2"/>
  <c r="Y13" i="2"/>
  <c r="Y14" i="2"/>
  <c r="Y15" i="2"/>
  <c r="Y16" i="2"/>
  <c r="Y17" i="2"/>
  <c r="Y18" i="2"/>
  <c r="Y19" i="2"/>
  <c r="Y20" i="2"/>
  <c r="Y21" i="2"/>
  <c r="Y22" i="2"/>
  <c r="Y23" i="2"/>
  <c r="Y24" i="2"/>
  <c r="Y25" i="2"/>
  <c r="Y26" i="2"/>
  <c r="Y27" i="2"/>
  <c r="Y28" i="2"/>
  <c r="Y29" i="2"/>
  <c r="Y30" i="2"/>
  <c r="Y31" i="2"/>
  <c r="Y32" i="2"/>
  <c r="Y33" i="2"/>
  <c r="Y34" i="2"/>
  <c r="Y35" i="2"/>
  <c r="Y36" i="2"/>
  <c r="Y37" i="2"/>
  <c r="Y38" i="2"/>
  <c r="Y39" i="2"/>
  <c r="Y40" i="2"/>
  <c r="Y41" i="2"/>
  <c r="Y42" i="2"/>
  <c r="Y43" i="2"/>
  <c r="Y44" i="2"/>
  <c r="Y45" i="2"/>
  <c r="Y46" i="2"/>
  <c r="Y47" i="2"/>
  <c r="Y48" i="2"/>
  <c r="Y49" i="2"/>
  <c r="Y50" i="2"/>
  <c r="Y51" i="2"/>
  <c r="Y52" i="2"/>
  <c r="Y53" i="2"/>
  <c r="Y54" i="2"/>
  <c r="Y55" i="2"/>
  <c r="Y56" i="2"/>
  <c r="Y57" i="2"/>
  <c r="Y58" i="2"/>
  <c r="Y59" i="2"/>
  <c r="Y60" i="2"/>
  <c r="Y61" i="2"/>
  <c r="Y62" i="2"/>
  <c r="Y63" i="2"/>
  <c r="Y64" i="2"/>
  <c r="Y65" i="2"/>
  <c r="Y66" i="2"/>
  <c r="Y67" i="2"/>
  <c r="Y68" i="2"/>
  <c r="Y69" i="2"/>
  <c r="Y70" i="2"/>
  <c r="Y71" i="2"/>
  <c r="Y72" i="2"/>
  <c r="Y73" i="2"/>
  <c r="Y74" i="2"/>
  <c r="Y75" i="2"/>
  <c r="Y76" i="2"/>
  <c r="Y77" i="2"/>
  <c r="Y78" i="2"/>
  <c r="Y79" i="2"/>
  <c r="Y80" i="2"/>
  <c r="Y81" i="2"/>
  <c r="Y82" i="2"/>
  <c r="Y83" i="2"/>
  <c r="Y84" i="2"/>
  <c r="Y85" i="2"/>
  <c r="Y86" i="2"/>
  <c r="Y87" i="2"/>
  <c r="Y88" i="2"/>
  <c r="Y89" i="2"/>
  <c r="Y90" i="2"/>
  <c r="Y91" i="2"/>
  <c r="Y92" i="2"/>
  <c r="Y93" i="2"/>
  <c r="Y94" i="2"/>
  <c r="Y95" i="2"/>
  <c r="Y96" i="2"/>
  <c r="Y97" i="2"/>
  <c r="Y98" i="2"/>
  <c r="Y99" i="2"/>
  <c r="Y100" i="2"/>
  <c r="Y101" i="2"/>
  <c r="Y2" i="2"/>
  <c r="X3" i="2"/>
  <c r="X4" i="2"/>
  <c r="X5" i="2"/>
  <c r="X6" i="2"/>
  <c r="X7" i="2"/>
  <c r="X8" i="2"/>
  <c r="X9" i="2"/>
  <c r="X10" i="2"/>
  <c r="X11" i="2"/>
  <c r="X12" i="2"/>
  <c r="X13" i="2"/>
  <c r="X14" i="2"/>
  <c r="X15" i="2"/>
  <c r="X16" i="2"/>
  <c r="X17" i="2"/>
  <c r="X18" i="2"/>
  <c r="X19" i="2"/>
  <c r="X20" i="2"/>
  <c r="X21" i="2"/>
  <c r="X22" i="2"/>
  <c r="X23" i="2"/>
  <c r="X24" i="2"/>
  <c r="X25" i="2"/>
  <c r="X26" i="2"/>
  <c r="X27" i="2"/>
  <c r="X28" i="2"/>
  <c r="X29" i="2"/>
  <c r="X30" i="2"/>
  <c r="X31" i="2"/>
  <c r="X32" i="2"/>
  <c r="X33" i="2"/>
  <c r="X34" i="2"/>
  <c r="X35" i="2"/>
  <c r="X36" i="2"/>
  <c r="X37" i="2"/>
  <c r="X38" i="2"/>
  <c r="X39" i="2"/>
  <c r="X40" i="2"/>
  <c r="X41" i="2"/>
  <c r="X42" i="2"/>
  <c r="X43" i="2"/>
  <c r="X44" i="2"/>
  <c r="X45" i="2"/>
  <c r="X46" i="2"/>
  <c r="X47" i="2"/>
  <c r="X48" i="2"/>
  <c r="X49" i="2"/>
  <c r="X50" i="2"/>
  <c r="X51" i="2"/>
  <c r="X52" i="2"/>
  <c r="X53" i="2"/>
  <c r="X54" i="2"/>
  <c r="X55" i="2"/>
  <c r="X56" i="2"/>
  <c r="X57" i="2"/>
  <c r="X58" i="2"/>
  <c r="X59" i="2"/>
  <c r="X60" i="2"/>
  <c r="X61" i="2"/>
  <c r="X62" i="2"/>
  <c r="X63" i="2"/>
  <c r="X64" i="2"/>
  <c r="X65" i="2"/>
  <c r="X66" i="2"/>
  <c r="X67" i="2"/>
  <c r="X68" i="2"/>
  <c r="X69" i="2"/>
  <c r="X70" i="2"/>
  <c r="X71" i="2"/>
  <c r="X72" i="2"/>
  <c r="X73" i="2"/>
  <c r="X74" i="2"/>
  <c r="X75" i="2"/>
  <c r="X76" i="2"/>
  <c r="X77" i="2"/>
  <c r="X78" i="2"/>
  <c r="X79" i="2"/>
  <c r="X80" i="2"/>
  <c r="X81" i="2"/>
  <c r="X82" i="2"/>
  <c r="X83" i="2"/>
  <c r="X84" i="2"/>
  <c r="X85" i="2"/>
  <c r="X86" i="2"/>
  <c r="X87" i="2"/>
  <c r="X88" i="2"/>
  <c r="X89" i="2"/>
  <c r="X90" i="2"/>
  <c r="X91" i="2"/>
  <c r="X92" i="2"/>
  <c r="X93" i="2"/>
  <c r="X94" i="2"/>
  <c r="X95" i="2"/>
  <c r="X96" i="2"/>
  <c r="X97" i="2"/>
  <c r="X98" i="2"/>
  <c r="X99" i="2"/>
  <c r="X100" i="2"/>
  <c r="X101" i="2"/>
  <c r="W3" i="2"/>
  <c r="W4" i="2"/>
  <c r="W5" i="2"/>
  <c r="W6" i="2"/>
  <c r="W7" i="2"/>
  <c r="W8" i="2"/>
  <c r="W9" i="2"/>
  <c r="W10" i="2"/>
  <c r="W11" i="2"/>
  <c r="W12" i="2"/>
  <c r="W13" i="2"/>
  <c r="W14" i="2"/>
  <c r="W15" i="2"/>
  <c r="W16" i="2"/>
  <c r="W17" i="2"/>
  <c r="W18" i="2"/>
  <c r="W19" i="2"/>
  <c r="W20" i="2"/>
  <c r="W21" i="2"/>
  <c r="W22" i="2"/>
  <c r="W23" i="2"/>
  <c r="W24" i="2"/>
  <c r="W25" i="2"/>
  <c r="W26" i="2"/>
  <c r="W27" i="2"/>
  <c r="W28" i="2"/>
  <c r="W29" i="2"/>
  <c r="W30" i="2"/>
  <c r="W31" i="2"/>
  <c r="W32" i="2"/>
  <c r="W33" i="2"/>
  <c r="W34" i="2"/>
  <c r="W35" i="2"/>
  <c r="W36" i="2"/>
  <c r="W37" i="2"/>
  <c r="W38" i="2"/>
  <c r="W39" i="2"/>
  <c r="W40" i="2"/>
  <c r="W41" i="2"/>
  <c r="W42" i="2"/>
  <c r="W43" i="2"/>
  <c r="W44" i="2"/>
  <c r="W45" i="2"/>
  <c r="W46" i="2"/>
  <c r="W47" i="2"/>
  <c r="W48" i="2"/>
  <c r="W49" i="2"/>
  <c r="W50" i="2"/>
  <c r="W51" i="2"/>
  <c r="W52" i="2"/>
  <c r="W53" i="2"/>
  <c r="W54" i="2"/>
  <c r="W55" i="2"/>
  <c r="W56" i="2"/>
  <c r="W57" i="2"/>
  <c r="W58" i="2"/>
  <c r="W59" i="2"/>
  <c r="W60" i="2"/>
  <c r="W61" i="2"/>
  <c r="W62" i="2"/>
  <c r="W63" i="2"/>
  <c r="W64" i="2"/>
  <c r="W65" i="2"/>
  <c r="W66" i="2"/>
  <c r="W67" i="2"/>
  <c r="W68" i="2"/>
  <c r="W69" i="2"/>
  <c r="W70" i="2"/>
  <c r="W71" i="2"/>
  <c r="W72" i="2"/>
  <c r="W73" i="2"/>
  <c r="W74" i="2"/>
  <c r="W75" i="2"/>
  <c r="W76" i="2"/>
  <c r="W77" i="2"/>
  <c r="W78" i="2"/>
  <c r="W79" i="2"/>
  <c r="W80" i="2"/>
  <c r="W81" i="2"/>
  <c r="W82" i="2"/>
  <c r="W83" i="2"/>
  <c r="W84" i="2"/>
  <c r="W85" i="2"/>
  <c r="W86" i="2"/>
  <c r="W87" i="2"/>
  <c r="W88" i="2"/>
  <c r="W89" i="2"/>
  <c r="W90" i="2"/>
  <c r="W91" i="2"/>
  <c r="W92" i="2"/>
  <c r="W93" i="2"/>
  <c r="W94" i="2"/>
  <c r="W95" i="2"/>
  <c r="W96" i="2"/>
  <c r="W97" i="2"/>
  <c r="W98" i="2"/>
  <c r="W99" i="2"/>
  <c r="W100" i="2"/>
  <c r="W101" i="2"/>
  <c r="X2" i="2"/>
  <c r="W2" i="2"/>
  <c r="N53" i="7"/>
  <c r="M53" i="7"/>
  <c r="L53" i="7"/>
  <c r="J53" i="7"/>
  <c r="I53" i="7"/>
  <c r="H53" i="7"/>
  <c r="G53" i="7"/>
  <c r="F53" i="7"/>
  <c r="C53" i="7"/>
  <c r="B53" i="7"/>
  <c r="N52" i="7"/>
  <c r="M52" i="7"/>
  <c r="L52" i="7"/>
  <c r="J52" i="7"/>
  <c r="I52" i="7"/>
  <c r="H52" i="7"/>
  <c r="G52" i="7"/>
  <c r="F52" i="7"/>
  <c r="C52" i="7"/>
  <c r="B52" i="7"/>
  <c r="N51" i="7"/>
  <c r="M51" i="7"/>
  <c r="L51" i="7"/>
  <c r="J51" i="7"/>
  <c r="I51" i="7"/>
  <c r="H51" i="7"/>
  <c r="G51" i="7"/>
  <c r="F51" i="7"/>
  <c r="C51" i="7"/>
  <c r="B51" i="7"/>
  <c r="N50" i="7"/>
  <c r="M50" i="7"/>
  <c r="L50" i="7"/>
  <c r="J50" i="7"/>
  <c r="I50" i="7"/>
  <c r="H50" i="7"/>
  <c r="G50" i="7"/>
  <c r="F50" i="7"/>
  <c r="C50" i="7"/>
  <c r="B50" i="7"/>
  <c r="N49" i="7"/>
  <c r="M49" i="7"/>
  <c r="L49" i="7"/>
  <c r="J49" i="7"/>
  <c r="I49" i="7"/>
  <c r="H49" i="7"/>
  <c r="G49" i="7"/>
  <c r="F49" i="7"/>
  <c r="C49" i="7"/>
  <c r="B49" i="7"/>
  <c r="N48" i="7"/>
  <c r="M48" i="7"/>
  <c r="L48" i="7"/>
  <c r="J48" i="7"/>
  <c r="I48" i="7"/>
  <c r="H48" i="7"/>
  <c r="G48" i="7"/>
  <c r="F48" i="7"/>
  <c r="C48" i="7"/>
  <c r="B48" i="7"/>
  <c r="N47" i="7"/>
  <c r="M47" i="7"/>
  <c r="L47" i="7"/>
  <c r="J47" i="7"/>
  <c r="I47" i="7"/>
  <c r="H47" i="7"/>
  <c r="G47" i="7"/>
  <c r="F47" i="7"/>
  <c r="C47" i="7"/>
  <c r="B47" i="7"/>
  <c r="N46" i="7"/>
  <c r="M46" i="7"/>
  <c r="L46" i="7"/>
  <c r="J46" i="7"/>
  <c r="I46" i="7"/>
  <c r="H46" i="7"/>
  <c r="G46" i="7"/>
  <c r="F46" i="7"/>
  <c r="C46" i="7"/>
  <c r="B46" i="7"/>
  <c r="N45" i="7"/>
  <c r="M45" i="7"/>
  <c r="L45" i="7"/>
  <c r="K45" i="7"/>
  <c r="J45" i="7"/>
  <c r="I45" i="7"/>
  <c r="H45" i="7"/>
  <c r="G45" i="7"/>
  <c r="F45" i="7"/>
  <c r="C45" i="7"/>
  <c r="B45" i="7"/>
  <c r="N44" i="7"/>
  <c r="M44" i="7"/>
  <c r="L44" i="7"/>
  <c r="J44" i="7"/>
  <c r="I44" i="7"/>
  <c r="H44" i="7"/>
  <c r="G44" i="7"/>
  <c r="F44" i="7"/>
  <c r="C44" i="7"/>
  <c r="B44" i="7"/>
  <c r="N43" i="7"/>
  <c r="M43" i="7"/>
  <c r="L43" i="7"/>
  <c r="J43" i="7"/>
  <c r="I43" i="7"/>
  <c r="H43" i="7"/>
  <c r="G43" i="7"/>
  <c r="F43" i="7"/>
  <c r="C43" i="7"/>
  <c r="B43" i="7"/>
  <c r="N42" i="7"/>
  <c r="M42" i="7"/>
  <c r="L42" i="7"/>
  <c r="K42" i="7"/>
  <c r="J42" i="7"/>
  <c r="I42" i="7"/>
  <c r="H42" i="7"/>
  <c r="G42" i="7"/>
  <c r="F42" i="7"/>
  <c r="C42" i="7"/>
  <c r="B42" i="7"/>
  <c r="N41" i="7"/>
  <c r="M41" i="7"/>
  <c r="L41" i="7"/>
  <c r="K41" i="7"/>
  <c r="J41" i="7"/>
  <c r="I41" i="7"/>
  <c r="H41" i="7"/>
  <c r="G41" i="7"/>
  <c r="F41" i="7"/>
  <c r="C41" i="7"/>
  <c r="B41" i="7"/>
  <c r="N40" i="7"/>
  <c r="M40" i="7"/>
  <c r="L40" i="7"/>
  <c r="K40" i="7"/>
  <c r="J40" i="7"/>
  <c r="I40" i="7"/>
  <c r="H40" i="7"/>
  <c r="G40" i="7"/>
  <c r="F40" i="7"/>
  <c r="C40" i="7"/>
  <c r="B40" i="7"/>
  <c r="N39" i="7"/>
  <c r="M39" i="7"/>
  <c r="L39" i="7"/>
  <c r="K39" i="7"/>
  <c r="J39" i="7"/>
  <c r="I39" i="7"/>
  <c r="H39" i="7"/>
  <c r="G39" i="7"/>
  <c r="F39" i="7"/>
  <c r="C39" i="7"/>
  <c r="B39" i="7"/>
  <c r="N38" i="7"/>
  <c r="M38" i="7"/>
  <c r="L38" i="7"/>
  <c r="K38" i="7"/>
  <c r="J38" i="7"/>
  <c r="I38" i="7"/>
  <c r="H38" i="7"/>
  <c r="G38" i="7"/>
  <c r="F38" i="7"/>
  <c r="C38" i="7"/>
  <c r="B38" i="7"/>
  <c r="N37" i="7"/>
  <c r="M37" i="7"/>
  <c r="L37" i="7"/>
  <c r="K37" i="7"/>
  <c r="J37" i="7"/>
  <c r="I37" i="7"/>
  <c r="H37" i="7"/>
  <c r="G37" i="7"/>
  <c r="F37" i="7"/>
  <c r="C37" i="7"/>
  <c r="B37" i="7"/>
  <c r="N36" i="7"/>
  <c r="M36" i="7"/>
  <c r="L36" i="7"/>
  <c r="K36" i="7"/>
  <c r="J36" i="7"/>
  <c r="I36" i="7"/>
  <c r="H36" i="7"/>
  <c r="G36" i="7"/>
  <c r="F36" i="7"/>
  <c r="C36" i="7"/>
  <c r="B36" i="7"/>
  <c r="N35" i="7"/>
  <c r="M35" i="7"/>
  <c r="L35" i="7"/>
  <c r="K35" i="7"/>
  <c r="J35" i="7"/>
  <c r="I35" i="7"/>
  <c r="H35" i="7"/>
  <c r="G35" i="7"/>
  <c r="F35" i="7"/>
  <c r="C35" i="7"/>
  <c r="B35" i="7"/>
  <c r="N34" i="7"/>
  <c r="M34" i="7"/>
  <c r="L34" i="7"/>
  <c r="J34" i="7"/>
  <c r="I34" i="7"/>
  <c r="H34" i="7"/>
  <c r="G34" i="7"/>
  <c r="F34" i="7"/>
  <c r="D34" i="7"/>
  <c r="C34" i="7"/>
  <c r="B34" i="7"/>
  <c r="N33" i="7"/>
  <c r="M33" i="7"/>
  <c r="L33" i="7"/>
  <c r="J33" i="7"/>
  <c r="I33" i="7"/>
  <c r="H33" i="7"/>
  <c r="G33" i="7"/>
  <c r="F33" i="7"/>
  <c r="D33" i="7"/>
  <c r="C33" i="7"/>
  <c r="B33" i="7"/>
  <c r="N32" i="7"/>
  <c r="M32" i="7"/>
  <c r="L32" i="7"/>
  <c r="J32" i="7"/>
  <c r="I32" i="7"/>
  <c r="H32" i="7"/>
  <c r="G32" i="7"/>
  <c r="F32" i="7"/>
  <c r="D32" i="7"/>
  <c r="C32" i="7"/>
  <c r="B32" i="7"/>
  <c r="N31" i="7"/>
  <c r="M31" i="7"/>
  <c r="L31" i="7"/>
  <c r="J31" i="7"/>
  <c r="I31" i="7"/>
  <c r="H31" i="7"/>
  <c r="G31" i="7"/>
  <c r="F31" i="7"/>
  <c r="C31" i="7"/>
  <c r="B31" i="7"/>
  <c r="N30" i="7"/>
  <c r="M30" i="7"/>
  <c r="L30" i="7"/>
  <c r="J30" i="7"/>
  <c r="I30" i="7"/>
  <c r="H30" i="7"/>
  <c r="G30" i="7"/>
  <c r="F30" i="7"/>
  <c r="D30" i="7"/>
  <c r="C30" i="7"/>
  <c r="B30" i="7"/>
  <c r="N29" i="7"/>
  <c r="M29" i="7"/>
  <c r="L29" i="7"/>
  <c r="J29" i="7"/>
  <c r="I29" i="7"/>
  <c r="H29" i="7"/>
  <c r="G29" i="7"/>
  <c r="F29" i="7"/>
  <c r="D29" i="7"/>
  <c r="C29" i="7"/>
  <c r="B29" i="7"/>
  <c r="N28" i="7"/>
  <c r="M28" i="7"/>
  <c r="L28" i="7"/>
  <c r="K28" i="7"/>
  <c r="J28" i="7"/>
  <c r="I28" i="7"/>
  <c r="H28" i="7"/>
  <c r="G28" i="7"/>
  <c r="F28" i="7"/>
  <c r="D28" i="7"/>
  <c r="C28" i="7"/>
  <c r="B28" i="7"/>
  <c r="N27" i="7"/>
  <c r="M27" i="7"/>
  <c r="L27" i="7"/>
  <c r="J27" i="7"/>
  <c r="I27" i="7"/>
  <c r="H27" i="7"/>
  <c r="G27" i="7"/>
  <c r="F27" i="7"/>
  <c r="D27" i="7"/>
  <c r="C27" i="7"/>
  <c r="B27" i="7"/>
  <c r="N26" i="7"/>
  <c r="M26" i="7"/>
  <c r="L26" i="7"/>
  <c r="J26" i="7"/>
  <c r="I26" i="7"/>
  <c r="H26" i="7"/>
  <c r="G26" i="7"/>
  <c r="F26" i="7"/>
  <c r="D26" i="7"/>
  <c r="C26" i="7"/>
  <c r="B26" i="7"/>
  <c r="N25" i="7"/>
  <c r="M25" i="7"/>
  <c r="L25" i="7"/>
  <c r="J25" i="7"/>
  <c r="I25" i="7"/>
  <c r="H25" i="7"/>
  <c r="G25" i="7"/>
  <c r="F25" i="7"/>
  <c r="D25" i="7"/>
  <c r="C25" i="7"/>
  <c r="B25" i="7"/>
  <c r="N24" i="7"/>
  <c r="M24" i="7"/>
  <c r="L24" i="7"/>
  <c r="J24" i="7"/>
  <c r="I24" i="7"/>
  <c r="H24" i="7"/>
  <c r="G24" i="7"/>
  <c r="F24" i="7"/>
  <c r="D24" i="7"/>
  <c r="C24" i="7"/>
  <c r="B24" i="7"/>
  <c r="N23" i="7"/>
  <c r="M23" i="7"/>
  <c r="L23" i="7"/>
  <c r="J23" i="7"/>
  <c r="I23" i="7"/>
  <c r="H23" i="7"/>
  <c r="G23" i="7"/>
  <c r="F23" i="7"/>
  <c r="D23" i="7"/>
  <c r="C23" i="7"/>
  <c r="B23" i="7"/>
  <c r="N22" i="7"/>
  <c r="M22" i="7"/>
  <c r="L22" i="7"/>
  <c r="J22" i="7"/>
  <c r="I22" i="7"/>
  <c r="H22" i="7"/>
  <c r="G22" i="7"/>
  <c r="F22" i="7"/>
  <c r="D22" i="7"/>
  <c r="C22" i="7"/>
  <c r="B22" i="7"/>
  <c r="N21" i="7"/>
  <c r="M21" i="7"/>
  <c r="L21" i="7"/>
  <c r="J21" i="7"/>
  <c r="I21" i="7"/>
  <c r="H21" i="7"/>
  <c r="G21" i="7"/>
  <c r="F21" i="7"/>
  <c r="D21" i="7"/>
  <c r="C21" i="7"/>
  <c r="B21" i="7"/>
  <c r="N20" i="7"/>
  <c r="M20" i="7"/>
  <c r="L20" i="7"/>
  <c r="J20" i="7"/>
  <c r="I20" i="7"/>
  <c r="H20" i="7"/>
  <c r="G20" i="7"/>
  <c r="F20" i="7"/>
  <c r="D20" i="7"/>
  <c r="C20" i="7"/>
  <c r="B20" i="7"/>
  <c r="N19" i="7"/>
  <c r="M19" i="7"/>
  <c r="L19" i="7"/>
  <c r="J19" i="7"/>
  <c r="I19" i="7"/>
  <c r="H19" i="7"/>
  <c r="G19" i="7"/>
  <c r="F19" i="7"/>
  <c r="C19" i="7"/>
  <c r="B19" i="7"/>
  <c r="N18" i="7"/>
  <c r="M18" i="7"/>
  <c r="L18" i="7"/>
  <c r="J18" i="7"/>
  <c r="I18" i="7"/>
  <c r="H18" i="7"/>
  <c r="G18" i="7"/>
  <c r="F18" i="7"/>
  <c r="D18" i="7"/>
  <c r="C18" i="7"/>
  <c r="B18" i="7"/>
  <c r="N17" i="7"/>
  <c r="M17" i="7"/>
  <c r="L17" i="7"/>
  <c r="J17" i="7"/>
  <c r="I17" i="7"/>
  <c r="H17" i="7"/>
  <c r="G17" i="7"/>
  <c r="F17" i="7"/>
  <c r="D17" i="7"/>
  <c r="C17" i="7"/>
  <c r="B17" i="7"/>
  <c r="N16" i="7"/>
  <c r="M16" i="7"/>
  <c r="L16" i="7"/>
  <c r="J16" i="7"/>
  <c r="I16" i="7"/>
  <c r="H16" i="7"/>
  <c r="G16" i="7"/>
  <c r="F16" i="7"/>
  <c r="D16" i="7"/>
  <c r="C16" i="7"/>
  <c r="B16" i="7"/>
  <c r="N15" i="7"/>
  <c r="M15" i="7"/>
  <c r="L15" i="7"/>
  <c r="J15" i="7"/>
  <c r="I15" i="7"/>
  <c r="H15" i="7"/>
  <c r="G15" i="7"/>
  <c r="F15" i="7"/>
  <c r="D15" i="7"/>
  <c r="C15" i="7"/>
  <c r="B15" i="7"/>
  <c r="N14" i="7"/>
  <c r="M14" i="7"/>
  <c r="L14" i="7"/>
  <c r="J14" i="7"/>
  <c r="I14" i="7"/>
  <c r="H14" i="7"/>
  <c r="G14" i="7"/>
  <c r="F14" i="7"/>
  <c r="D14" i="7"/>
  <c r="C14" i="7"/>
  <c r="B14" i="7"/>
  <c r="N13" i="7"/>
  <c r="M13" i="7"/>
  <c r="L13" i="7"/>
  <c r="J13" i="7"/>
  <c r="I13" i="7"/>
  <c r="H13" i="7"/>
  <c r="G13" i="7"/>
  <c r="F13" i="7"/>
  <c r="D13" i="7"/>
  <c r="C13" i="7"/>
  <c r="B13" i="7"/>
  <c r="N12" i="7"/>
  <c r="M12" i="7"/>
  <c r="L12" i="7"/>
  <c r="J12" i="7"/>
  <c r="I12" i="7"/>
  <c r="H12" i="7"/>
  <c r="G12" i="7"/>
  <c r="F12" i="7"/>
  <c r="D12" i="7"/>
  <c r="C12" i="7"/>
  <c r="B12" i="7"/>
  <c r="N11" i="7"/>
  <c r="M11" i="7"/>
  <c r="L11" i="7"/>
  <c r="J11" i="7"/>
  <c r="I11" i="7"/>
  <c r="H11" i="7"/>
  <c r="G11" i="7"/>
  <c r="F11" i="7"/>
  <c r="D11" i="7"/>
  <c r="C11" i="7"/>
  <c r="B11" i="7"/>
  <c r="N10" i="7"/>
  <c r="M10" i="7"/>
  <c r="L10" i="7"/>
  <c r="J10" i="7"/>
  <c r="I10" i="7"/>
  <c r="H10" i="7"/>
  <c r="G10" i="7"/>
  <c r="F10" i="7"/>
  <c r="D10" i="7"/>
  <c r="C10" i="7"/>
  <c r="B10" i="7"/>
  <c r="N9" i="7"/>
  <c r="M9" i="7"/>
  <c r="L9" i="7"/>
  <c r="J9" i="7"/>
  <c r="I9" i="7"/>
  <c r="H9" i="7"/>
  <c r="G9" i="7"/>
  <c r="F9" i="7"/>
  <c r="C9" i="7"/>
  <c r="B9" i="7"/>
  <c r="N8" i="7"/>
  <c r="M8" i="7"/>
  <c r="L8" i="7"/>
  <c r="J8" i="7"/>
  <c r="I8" i="7"/>
  <c r="H8" i="7"/>
  <c r="G8" i="7"/>
  <c r="F8" i="7"/>
  <c r="D8" i="7"/>
  <c r="C8" i="7"/>
  <c r="B8" i="7"/>
  <c r="N7" i="7"/>
  <c r="M7" i="7"/>
  <c r="L7" i="7"/>
  <c r="J7" i="7"/>
  <c r="I7" i="7"/>
  <c r="H7" i="7"/>
  <c r="G7" i="7"/>
  <c r="F7" i="7"/>
  <c r="D7" i="7"/>
  <c r="C7" i="7"/>
  <c r="B7" i="7"/>
  <c r="N6" i="7"/>
  <c r="M6" i="7"/>
  <c r="L6" i="7"/>
  <c r="K6" i="7"/>
  <c r="J6" i="7"/>
  <c r="I6" i="7"/>
  <c r="H6" i="7"/>
  <c r="G6" i="7"/>
  <c r="F6" i="7"/>
  <c r="C6" i="7"/>
  <c r="B6" i="7"/>
  <c r="N5" i="7"/>
  <c r="M5" i="7"/>
  <c r="L5" i="7"/>
  <c r="K5" i="7"/>
  <c r="J5" i="7"/>
  <c r="I5" i="7"/>
  <c r="H5" i="7"/>
  <c r="G5" i="7"/>
  <c r="F5" i="7"/>
  <c r="C5" i="7"/>
  <c r="B5" i="7"/>
  <c r="N4" i="7"/>
  <c r="M4" i="7"/>
  <c r="L4" i="7"/>
  <c r="K4" i="7"/>
  <c r="J4" i="7"/>
  <c r="I4" i="7"/>
  <c r="H4" i="7"/>
  <c r="G4" i="7"/>
  <c r="F4" i="7"/>
  <c r="C4" i="7"/>
  <c r="B4" i="7"/>
  <c r="N3" i="7"/>
  <c r="M3" i="7"/>
  <c r="L3" i="7"/>
  <c r="K3" i="7"/>
  <c r="J3" i="7"/>
  <c r="I3" i="7"/>
  <c r="H3" i="7"/>
  <c r="G3" i="7"/>
  <c r="F3" i="7"/>
  <c r="C3" i="7"/>
  <c r="B3" i="7"/>
  <c r="N2" i="7"/>
  <c r="M2" i="7"/>
  <c r="L2" i="7"/>
  <c r="K2" i="7"/>
  <c r="J2" i="7"/>
  <c r="I2" i="7"/>
  <c r="H2" i="7"/>
  <c r="G2" i="7"/>
  <c r="F2" i="7"/>
  <c r="C2" i="7"/>
  <c r="B2" i="7"/>
  <c r="F3" i="4"/>
  <c r="F4" i="4"/>
  <c r="F5" i="4"/>
  <c r="F6" i="4"/>
  <c r="F7" i="4"/>
  <c r="F8" i="4"/>
  <c r="F10" i="4"/>
  <c r="F11" i="4"/>
  <c r="F12" i="4"/>
  <c r="F13" i="4"/>
  <c r="F14" i="4"/>
  <c r="F15" i="4"/>
  <c r="F16" i="4"/>
  <c r="F17" i="4"/>
  <c r="F18" i="4"/>
  <c r="F19" i="4"/>
  <c r="F20" i="4"/>
  <c r="F21" i="4"/>
  <c r="F22" i="4"/>
  <c r="F23" i="4"/>
  <c r="F24" i="4"/>
  <c r="F25" i="4"/>
  <c r="F26" i="4"/>
  <c r="F27" i="4"/>
  <c r="F28" i="4"/>
  <c r="F29" i="4"/>
  <c r="F30" i="4"/>
  <c r="F31" i="4"/>
  <c r="F32" i="4"/>
  <c r="F33" i="4"/>
  <c r="F34" i="4"/>
  <c r="F35" i="4"/>
  <c r="F36" i="4"/>
  <c r="F37" i="4"/>
  <c r="F38" i="4"/>
  <c r="F39" i="4"/>
  <c r="F40" i="4"/>
  <c r="F41" i="4"/>
  <c r="F42" i="4"/>
  <c r="F43" i="4"/>
  <c r="F44" i="4"/>
  <c r="F45" i="4"/>
  <c r="F46" i="4"/>
  <c r="F47" i="4"/>
  <c r="F48" i="4"/>
  <c r="F49" i="4"/>
  <c r="F50" i="4"/>
  <c r="F51" i="4"/>
  <c r="F52" i="4"/>
  <c r="F53" i="4"/>
  <c r="F54" i="4"/>
  <c r="F55" i="4"/>
  <c r="F56" i="4"/>
  <c r="F57" i="4"/>
  <c r="F58" i="4"/>
  <c r="F59" i="4"/>
  <c r="F60" i="4"/>
  <c r="F61" i="4"/>
  <c r="F62" i="4"/>
  <c r="F63" i="4"/>
  <c r="F64" i="4"/>
  <c r="F65" i="4"/>
  <c r="F66" i="4"/>
  <c r="F67" i="4"/>
  <c r="F68" i="4"/>
  <c r="F69" i="4"/>
  <c r="F70" i="4"/>
  <c r="F71" i="4"/>
  <c r="F72" i="4"/>
  <c r="F73" i="4"/>
  <c r="F74" i="4"/>
  <c r="F75" i="4"/>
  <c r="F76" i="4"/>
  <c r="F77" i="4"/>
  <c r="F78" i="4"/>
  <c r="F79" i="4"/>
  <c r="F80" i="4"/>
  <c r="F81" i="4"/>
  <c r="F82" i="4"/>
  <c r="F83" i="4"/>
  <c r="F84" i="4"/>
  <c r="F85" i="4"/>
  <c r="F86" i="4"/>
  <c r="F87" i="4"/>
  <c r="F88" i="4"/>
  <c r="F89" i="4"/>
  <c r="F90" i="4"/>
  <c r="F91" i="4"/>
  <c r="F92" i="4"/>
  <c r="F93" i="4"/>
  <c r="F94" i="4"/>
  <c r="F95" i="4"/>
  <c r="F96" i="4"/>
  <c r="F97" i="4"/>
  <c r="F98" i="4"/>
  <c r="F99" i="4"/>
  <c r="F100" i="4"/>
  <c r="F101" i="4"/>
  <c r="F2" i="4"/>
  <c r="V101" i="2"/>
  <c r="V100" i="2"/>
  <c r="V99" i="2"/>
  <c r="V98" i="2"/>
  <c r="V97" i="2"/>
  <c r="V96" i="2"/>
  <c r="V95" i="2"/>
  <c r="V94" i="2"/>
  <c r="V93" i="2"/>
  <c r="V92" i="2"/>
  <c r="V91" i="2"/>
  <c r="V90" i="2"/>
  <c r="V89" i="2"/>
  <c r="V88" i="2"/>
  <c r="V87" i="2"/>
  <c r="V86" i="2"/>
  <c r="V85" i="2"/>
  <c r="V84" i="2"/>
  <c r="V83" i="2"/>
  <c r="V82" i="2"/>
  <c r="V81" i="2"/>
  <c r="V80" i="2"/>
  <c r="V79" i="2"/>
  <c r="V78" i="2"/>
  <c r="V77" i="2"/>
  <c r="V76" i="2"/>
  <c r="V75" i="2"/>
  <c r="V74" i="2"/>
  <c r="V73" i="2"/>
  <c r="V72" i="2"/>
  <c r="V71" i="2"/>
  <c r="V70" i="2"/>
  <c r="V69" i="2"/>
  <c r="V68" i="2"/>
  <c r="V67" i="2"/>
  <c r="V66" i="2"/>
  <c r="V65" i="2"/>
  <c r="V64" i="2"/>
  <c r="V63" i="2"/>
  <c r="V62" i="2"/>
  <c r="V61" i="2"/>
  <c r="V60" i="2"/>
  <c r="V59" i="2"/>
  <c r="V58" i="2"/>
  <c r="V57" i="2"/>
  <c r="V56" i="2"/>
  <c r="V55" i="2"/>
  <c r="V54" i="2"/>
  <c r="V53" i="2"/>
  <c r="V52" i="2"/>
  <c r="V51" i="2"/>
  <c r="V50" i="2"/>
  <c r="V49" i="2"/>
  <c r="V48" i="2"/>
  <c r="V47" i="2"/>
  <c r="V46" i="2"/>
  <c r="V45" i="2"/>
  <c r="V44" i="2"/>
  <c r="V43" i="2"/>
  <c r="V42" i="2"/>
  <c r="V41" i="2"/>
  <c r="V40" i="2"/>
  <c r="V39" i="2"/>
  <c r="V38" i="2"/>
  <c r="V37" i="2"/>
  <c r="V36" i="2"/>
  <c r="V35" i="2"/>
  <c r="V34" i="2"/>
  <c r="V33" i="2"/>
  <c r="V32" i="2"/>
  <c r="V31" i="2"/>
  <c r="V30" i="2"/>
  <c r="V29" i="2"/>
  <c r="V28" i="2"/>
  <c r="V27" i="2"/>
  <c r="V26" i="2"/>
  <c r="V25" i="2"/>
  <c r="V24" i="2"/>
  <c r="V23" i="2"/>
  <c r="V22" i="2"/>
  <c r="V21" i="2"/>
  <c r="V20" i="2"/>
  <c r="V19" i="2"/>
  <c r="V18" i="2"/>
  <c r="V17" i="2"/>
  <c r="V16" i="2"/>
  <c r="V15" i="2"/>
  <c r="V14" i="2"/>
  <c r="V13" i="2"/>
  <c r="V12" i="2"/>
  <c r="V11" i="2"/>
  <c r="V10" i="2"/>
  <c r="V9" i="2"/>
  <c r="V8" i="2"/>
  <c r="V7" i="2"/>
  <c r="V6" i="2"/>
  <c r="V5" i="2"/>
  <c r="V4" i="2"/>
  <c r="V3" i="2"/>
  <c r="V2" i="2"/>
  <c r="F6" i="3"/>
  <c r="F20" i="3"/>
  <c r="F23" i="3"/>
  <c r="F25" i="3"/>
  <c r="F32" i="3"/>
  <c r="F49" i="3"/>
  <c r="F51" i="3"/>
  <c r="F9" i="3"/>
  <c r="F27" i="3"/>
  <c r="F33" i="3"/>
  <c r="F43" i="3"/>
  <c r="F44" i="3"/>
  <c r="F3" i="3"/>
  <c r="F4" i="3"/>
  <c r="F5" i="3"/>
  <c r="F7" i="3"/>
  <c r="F8" i="3"/>
  <c r="F10" i="3"/>
  <c r="F11" i="3"/>
  <c r="F12" i="3"/>
  <c r="F13" i="3"/>
  <c r="F14" i="3"/>
  <c r="F15" i="3"/>
  <c r="F16" i="3"/>
  <c r="F17" i="3"/>
  <c r="F18" i="3"/>
  <c r="F19" i="3"/>
  <c r="F21" i="3"/>
  <c r="F22" i="3"/>
  <c r="F24" i="3"/>
  <c r="F26" i="3"/>
  <c r="F28" i="3"/>
  <c r="F29" i="3"/>
  <c r="F30" i="3"/>
  <c r="F31" i="3"/>
  <c r="F34" i="3"/>
  <c r="F35" i="3"/>
  <c r="F36" i="3"/>
  <c r="F37" i="3"/>
  <c r="F38" i="3"/>
  <c r="F39" i="3"/>
  <c r="F40" i="3"/>
  <c r="F41" i="3"/>
  <c r="F42" i="3"/>
  <c r="F45" i="3"/>
  <c r="F46" i="3"/>
  <c r="F47" i="3"/>
  <c r="F48" i="3"/>
  <c r="F50" i="3"/>
  <c r="F52" i="3"/>
  <c r="F53" i="3"/>
  <c r="F2" i="3"/>
  <c r="J14" i="2"/>
  <c r="K14" i="2" s="1"/>
  <c r="L14" i="2"/>
  <c r="M14" i="2"/>
  <c r="Q14" i="2"/>
  <c r="S14" i="2"/>
  <c r="T14" i="2"/>
  <c r="D7" i="3" l="1"/>
  <c r="D8" i="3"/>
  <c r="D10" i="3"/>
  <c r="D11" i="3"/>
  <c r="D12" i="3"/>
  <c r="D13" i="3"/>
  <c r="D14" i="3"/>
  <c r="D15" i="3"/>
  <c r="D16" i="3"/>
  <c r="D17" i="3"/>
  <c r="D18" i="3"/>
  <c r="D20" i="3"/>
  <c r="D21" i="3"/>
  <c r="D22" i="3"/>
  <c r="D23" i="3"/>
  <c r="D24" i="3"/>
  <c r="D25" i="3"/>
  <c r="D26" i="3"/>
  <c r="D27" i="3"/>
  <c r="D28" i="3"/>
  <c r="D29" i="3"/>
  <c r="D30" i="3"/>
  <c r="D32" i="3"/>
  <c r="D33" i="3"/>
  <c r="D34" i="3"/>
  <c r="N3" i="3"/>
  <c r="N4" i="3"/>
  <c r="N5" i="3"/>
  <c r="N6" i="3"/>
  <c r="N7" i="3"/>
  <c r="N8" i="3"/>
  <c r="N9" i="3"/>
  <c r="N10" i="3"/>
  <c r="N11" i="3"/>
  <c r="N12" i="3"/>
  <c r="N13" i="3"/>
  <c r="N14" i="3"/>
  <c r="N15" i="3"/>
  <c r="N16" i="3"/>
  <c r="N17" i="3"/>
  <c r="N18" i="3"/>
  <c r="N19" i="3"/>
  <c r="N20" i="3"/>
  <c r="N21" i="3"/>
  <c r="N22" i="3"/>
  <c r="N23" i="3"/>
  <c r="N24" i="3"/>
  <c r="N25" i="3"/>
  <c r="N26" i="3"/>
  <c r="N27" i="3"/>
  <c r="N28" i="3"/>
  <c r="N29" i="3"/>
  <c r="N30" i="3"/>
  <c r="N31" i="3"/>
  <c r="N32" i="3"/>
  <c r="N33" i="3"/>
  <c r="N34" i="3"/>
  <c r="N35" i="3"/>
  <c r="N36" i="3"/>
  <c r="N37" i="3"/>
  <c r="N38" i="3"/>
  <c r="N39" i="3"/>
  <c r="N40" i="3"/>
  <c r="N41" i="3"/>
  <c r="N42" i="3"/>
  <c r="N43" i="3"/>
  <c r="N44" i="3"/>
  <c r="N45" i="3"/>
  <c r="N46" i="3"/>
  <c r="N47" i="3"/>
  <c r="N48" i="3"/>
  <c r="N49" i="3"/>
  <c r="N50" i="3"/>
  <c r="N51" i="3"/>
  <c r="N52" i="3"/>
  <c r="N53" i="3"/>
  <c r="N2" i="3"/>
  <c r="B3" i="3"/>
  <c r="B4" i="3"/>
  <c r="B5" i="3"/>
  <c r="B6" i="3"/>
  <c r="B7" i="3"/>
  <c r="B8" i="3"/>
  <c r="B9" i="3"/>
  <c r="B10" i="3"/>
  <c r="B11" i="3"/>
  <c r="B12" i="3"/>
  <c r="B13" i="3"/>
  <c r="B14" i="3"/>
  <c r="B15" i="3"/>
  <c r="B16" i="3"/>
  <c r="B17" i="3"/>
  <c r="B18" i="3"/>
  <c r="B19" i="3"/>
  <c r="B20" i="3"/>
  <c r="B21" i="3"/>
  <c r="B22" i="3"/>
  <c r="B23" i="3"/>
  <c r="B24" i="3"/>
  <c r="B25" i="3"/>
  <c r="B26" i="3"/>
  <c r="B27" i="3"/>
  <c r="B28" i="3"/>
  <c r="B29" i="3"/>
  <c r="B30" i="3"/>
  <c r="B31" i="3"/>
  <c r="B32" i="3"/>
  <c r="B33" i="3"/>
  <c r="B34" i="3"/>
  <c r="B35" i="3"/>
  <c r="B36" i="3"/>
  <c r="B37" i="3"/>
  <c r="B38" i="3"/>
  <c r="B39" i="3"/>
  <c r="B40" i="3"/>
  <c r="B41" i="3"/>
  <c r="B42" i="3"/>
  <c r="B43" i="3"/>
  <c r="B44" i="3"/>
  <c r="B45" i="3"/>
  <c r="B46" i="3"/>
  <c r="B47" i="3"/>
  <c r="B48" i="3"/>
  <c r="B49" i="3"/>
  <c r="B50" i="3"/>
  <c r="B51" i="3"/>
  <c r="B52" i="3"/>
  <c r="B53" i="3"/>
  <c r="B2" i="3"/>
  <c r="T3" i="2" l="1"/>
  <c r="E3" i="3" s="1"/>
  <c r="T4" i="2"/>
  <c r="E4" i="3" s="1"/>
  <c r="T5" i="2"/>
  <c r="E5" i="3" s="1"/>
  <c r="T6" i="2"/>
  <c r="E6" i="3" s="1"/>
  <c r="T7" i="2"/>
  <c r="E7" i="3" s="1"/>
  <c r="T8" i="2"/>
  <c r="T9" i="2"/>
  <c r="T10" i="2"/>
  <c r="E9" i="3" s="1"/>
  <c r="T11" i="2"/>
  <c r="T12" i="2"/>
  <c r="T13" i="2"/>
  <c r="T15" i="2"/>
  <c r="T16" i="2"/>
  <c r="T17" i="2"/>
  <c r="T18" i="2"/>
  <c r="T19" i="2"/>
  <c r="E10" i="3" s="1"/>
  <c r="T20" i="2"/>
  <c r="T21" i="2"/>
  <c r="E11" i="3" s="1"/>
  <c r="T22" i="2"/>
  <c r="T23" i="2"/>
  <c r="E12" i="3" s="1"/>
  <c r="T24" i="2"/>
  <c r="T25" i="2"/>
  <c r="T26" i="2"/>
  <c r="T27" i="2"/>
  <c r="E13" i="3" s="1"/>
  <c r="T28" i="2"/>
  <c r="T29" i="2"/>
  <c r="E14" i="3" s="1"/>
  <c r="T30" i="2"/>
  <c r="T31" i="2"/>
  <c r="T32" i="2"/>
  <c r="T33" i="2"/>
  <c r="T34" i="2"/>
  <c r="T35" i="2"/>
  <c r="E15" i="3" s="1"/>
  <c r="T36" i="2"/>
  <c r="T37" i="2"/>
  <c r="E16" i="3" s="1"/>
  <c r="T38" i="2"/>
  <c r="T39" i="2"/>
  <c r="T40" i="2"/>
  <c r="T41" i="2"/>
  <c r="T42" i="2"/>
  <c r="T43" i="2"/>
  <c r="E17" i="3" s="1"/>
  <c r="T44" i="2"/>
  <c r="T45" i="2"/>
  <c r="E18" i="3" s="1"/>
  <c r="T46" i="2"/>
  <c r="T47" i="2"/>
  <c r="T48" i="2"/>
  <c r="T49" i="2"/>
  <c r="E19" i="3" s="1"/>
  <c r="T50" i="2"/>
  <c r="E20" i="3" s="1"/>
  <c r="T51" i="2"/>
  <c r="E21" i="3" s="1"/>
  <c r="T52" i="2"/>
  <c r="E22" i="3" s="1"/>
  <c r="T53" i="2"/>
  <c r="T54" i="2"/>
  <c r="E23" i="3" s="1"/>
  <c r="T55" i="2"/>
  <c r="T56" i="2"/>
  <c r="E24" i="3" s="1"/>
  <c r="T57" i="2"/>
  <c r="T58" i="2"/>
  <c r="E25" i="3" s="1"/>
  <c r="T59" i="2"/>
  <c r="T60" i="2"/>
  <c r="E26" i="3" s="1"/>
  <c r="T61" i="2"/>
  <c r="T62" i="2"/>
  <c r="E27" i="3" s="1"/>
  <c r="T63" i="2"/>
  <c r="T64" i="2"/>
  <c r="E28" i="3" s="1"/>
  <c r="T65" i="2"/>
  <c r="E29" i="3" s="1"/>
  <c r="T66" i="2"/>
  <c r="T67" i="2"/>
  <c r="E30" i="3" s="1"/>
  <c r="T68" i="2"/>
  <c r="T69" i="2"/>
  <c r="E31" i="3" s="1"/>
  <c r="T70" i="2"/>
  <c r="E32" i="3" s="1"/>
  <c r="T71" i="2"/>
  <c r="T72" i="2"/>
  <c r="E33" i="3" s="1"/>
  <c r="T73" i="2"/>
  <c r="T74" i="2"/>
  <c r="E34" i="3" s="1"/>
  <c r="T75" i="2"/>
  <c r="E35" i="3" s="1"/>
  <c r="T76" i="2"/>
  <c r="E36" i="3" s="1"/>
  <c r="T77" i="2"/>
  <c r="E37" i="3" s="1"/>
  <c r="T78" i="2"/>
  <c r="E38" i="3" s="1"/>
  <c r="T79" i="2"/>
  <c r="E39" i="3" s="1"/>
  <c r="T80" i="2"/>
  <c r="E40" i="3" s="1"/>
  <c r="T81" i="2"/>
  <c r="E41" i="3" s="1"/>
  <c r="T82" i="2"/>
  <c r="E42" i="3" s="1"/>
  <c r="T83" i="2"/>
  <c r="T84" i="2"/>
  <c r="E43" i="3" s="1"/>
  <c r="T85" i="2"/>
  <c r="T86" i="2"/>
  <c r="E44" i="3" s="1"/>
  <c r="T87" i="2"/>
  <c r="E45" i="3" s="1"/>
  <c r="T88" i="2"/>
  <c r="T89" i="2"/>
  <c r="E46" i="3" s="1"/>
  <c r="T90" i="2"/>
  <c r="T91" i="2"/>
  <c r="E47" i="3" s="1"/>
  <c r="T92" i="2"/>
  <c r="E48" i="3" s="1"/>
  <c r="T93" i="2"/>
  <c r="T94" i="2"/>
  <c r="E49" i="3" s="1"/>
  <c r="T95" i="2"/>
  <c r="T96" i="2"/>
  <c r="E50" i="3" s="1"/>
  <c r="T97" i="2"/>
  <c r="T98" i="2"/>
  <c r="E51" i="3" s="1"/>
  <c r="T99" i="2"/>
  <c r="T100" i="2"/>
  <c r="E52" i="3" s="1"/>
  <c r="T101" i="2"/>
  <c r="E53" i="3" s="1"/>
  <c r="E2" i="3"/>
  <c r="B2" i="4"/>
  <c r="B3" i="4"/>
  <c r="M3" i="3"/>
  <c r="M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2" i="3"/>
  <c r="L3" i="3"/>
  <c r="L4" i="3"/>
  <c r="L5" i="3"/>
  <c r="L6" i="3"/>
  <c r="L7" i="3"/>
  <c r="L8" i="3"/>
  <c r="L9" i="3"/>
  <c r="L10" i="3"/>
  <c r="L11" i="3"/>
  <c r="L12" i="3"/>
  <c r="L13" i="3"/>
  <c r="L14" i="3"/>
  <c r="L15" i="3"/>
  <c r="L16" i="3"/>
  <c r="L17" i="3"/>
  <c r="L18" i="3"/>
  <c r="L19" i="3"/>
  <c r="L20" i="3"/>
  <c r="L21" i="3"/>
  <c r="L22" i="3"/>
  <c r="L23" i="3"/>
  <c r="L24" i="3"/>
  <c r="L25" i="3"/>
  <c r="L26" i="3"/>
  <c r="L27" i="3"/>
  <c r="L28" i="3"/>
  <c r="L29" i="3"/>
  <c r="L30" i="3"/>
  <c r="L31" i="3"/>
  <c r="L32" i="3"/>
  <c r="L33" i="3"/>
  <c r="L34" i="3"/>
  <c r="L35" i="3"/>
  <c r="L36" i="3"/>
  <c r="L37" i="3"/>
  <c r="L38" i="3"/>
  <c r="L39" i="3"/>
  <c r="L40" i="3"/>
  <c r="L41" i="3"/>
  <c r="L42" i="3"/>
  <c r="L43" i="3"/>
  <c r="L44" i="3"/>
  <c r="L45" i="3"/>
  <c r="L46" i="3"/>
  <c r="L47" i="3"/>
  <c r="L48" i="3"/>
  <c r="L49" i="3"/>
  <c r="L50" i="3"/>
  <c r="L51" i="3"/>
  <c r="L52" i="3"/>
  <c r="L53" i="3"/>
  <c r="L2" i="3"/>
  <c r="K3" i="3"/>
  <c r="K4" i="3"/>
  <c r="K5" i="3"/>
  <c r="K6" i="3"/>
  <c r="K28" i="3"/>
  <c r="K35" i="3"/>
  <c r="K36" i="3"/>
  <c r="K37" i="3"/>
  <c r="K38" i="3"/>
  <c r="K39" i="3"/>
  <c r="K40" i="3"/>
  <c r="K41" i="3"/>
  <c r="K42" i="3"/>
  <c r="K45" i="3"/>
  <c r="K2" i="3"/>
  <c r="B4" i="4"/>
  <c r="B5" i="4"/>
  <c r="B6" i="4"/>
  <c r="B7" i="4"/>
  <c r="B8" i="4"/>
  <c r="B9" i="4"/>
  <c r="B10" i="4"/>
  <c r="B11" i="4"/>
  <c r="B12" i="4"/>
  <c r="B13" i="4"/>
  <c r="B14" i="4"/>
  <c r="B15" i="4"/>
  <c r="B16" i="4"/>
  <c r="B17" i="4"/>
  <c r="B18" i="4"/>
  <c r="B19" i="4"/>
  <c r="B20" i="4"/>
  <c r="B21" i="4"/>
  <c r="B22" i="4"/>
  <c r="B23" i="4"/>
  <c r="B24" i="4"/>
  <c r="B25" i="4"/>
  <c r="B26" i="4"/>
  <c r="B27" i="4"/>
  <c r="B28" i="4"/>
  <c r="B29" i="4"/>
  <c r="B30" i="4"/>
  <c r="B31" i="4"/>
  <c r="B32" i="4"/>
  <c r="B33" i="4"/>
  <c r="B34" i="4"/>
  <c r="B35" i="4"/>
  <c r="B36" i="4"/>
  <c r="B37" i="4"/>
  <c r="B38" i="4"/>
  <c r="B39" i="4"/>
  <c r="B40" i="4"/>
  <c r="B41" i="4"/>
  <c r="B42" i="4"/>
  <c r="B43" i="4"/>
  <c r="B44" i="4"/>
  <c r="B45" i="4"/>
  <c r="B46" i="4"/>
  <c r="B47" i="4"/>
  <c r="B48" i="4"/>
  <c r="B49" i="4"/>
  <c r="B50" i="4"/>
  <c r="B51" i="4"/>
  <c r="B52" i="4"/>
  <c r="B53" i="4"/>
  <c r="B54" i="4"/>
  <c r="B55" i="4"/>
  <c r="B56" i="4"/>
  <c r="B57" i="4"/>
  <c r="B58" i="4"/>
  <c r="B59" i="4"/>
  <c r="B60" i="4"/>
  <c r="B61" i="4"/>
  <c r="B62" i="4"/>
  <c r="B63" i="4"/>
  <c r="B64" i="4"/>
  <c r="B65" i="4"/>
  <c r="B66" i="4"/>
  <c r="B67" i="4"/>
  <c r="B68" i="4"/>
  <c r="B69" i="4"/>
  <c r="B70" i="4"/>
  <c r="B71" i="4"/>
  <c r="B72" i="4"/>
  <c r="B73" i="4"/>
  <c r="B74" i="4"/>
  <c r="B75" i="4"/>
  <c r="B76" i="4"/>
  <c r="B77" i="4"/>
  <c r="B78" i="4"/>
  <c r="B79" i="4"/>
  <c r="B80" i="4"/>
  <c r="B81" i="4"/>
  <c r="B82" i="4"/>
  <c r="B83" i="4"/>
  <c r="B84" i="4"/>
  <c r="B85" i="4"/>
  <c r="B86" i="4"/>
  <c r="B87" i="4"/>
  <c r="B88" i="4"/>
  <c r="B89" i="4"/>
  <c r="B90" i="4"/>
  <c r="B91" i="4"/>
  <c r="B92" i="4"/>
  <c r="B93" i="4"/>
  <c r="B94" i="4"/>
  <c r="B95" i="4"/>
  <c r="B96" i="4"/>
  <c r="B97" i="4"/>
  <c r="B98" i="4"/>
  <c r="B99" i="4"/>
  <c r="B100" i="4"/>
  <c r="B101" i="4"/>
  <c r="C3" i="3"/>
  <c r="C4" i="3"/>
  <c r="C5" i="3"/>
  <c r="C6" i="3"/>
  <c r="C7" i="3"/>
  <c r="C8" i="3"/>
  <c r="C9" i="3"/>
  <c r="C10" i="3"/>
  <c r="C11" i="3"/>
  <c r="C12" i="3"/>
  <c r="C13" i="3"/>
  <c r="C14" i="3"/>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2" i="3"/>
  <c r="C2" i="4"/>
  <c r="D2" i="4"/>
  <c r="C3" i="4"/>
  <c r="D3" i="4"/>
  <c r="C4" i="4"/>
  <c r="D4" i="4"/>
  <c r="C5" i="4"/>
  <c r="D5" i="4"/>
  <c r="C6" i="4"/>
  <c r="D6" i="4"/>
  <c r="C75" i="4"/>
  <c r="D75" i="4"/>
  <c r="C76" i="4"/>
  <c r="D76" i="4"/>
  <c r="C77" i="4"/>
  <c r="D77" i="4"/>
  <c r="C78" i="4"/>
  <c r="D78" i="4"/>
  <c r="C79" i="4"/>
  <c r="D79" i="4"/>
  <c r="C80" i="4"/>
  <c r="D80" i="4"/>
  <c r="C81" i="4"/>
  <c r="D81" i="4"/>
  <c r="D3" i="6"/>
  <c r="D4" i="6"/>
  <c r="D5" i="6"/>
  <c r="D6" i="6"/>
  <c r="D7" i="6"/>
  <c r="D8" i="6"/>
  <c r="D9" i="6"/>
  <c r="D10" i="6"/>
  <c r="D11" i="6"/>
  <c r="D12" i="6"/>
  <c r="D13" i="6"/>
  <c r="D14" i="6"/>
  <c r="D15" i="6"/>
  <c r="D16" i="6"/>
  <c r="D17" i="6"/>
  <c r="D18" i="6"/>
  <c r="D19" i="6"/>
  <c r="D20" i="6"/>
  <c r="D21" i="6"/>
  <c r="D22" i="6"/>
  <c r="D23" i="6"/>
  <c r="D24" i="6"/>
  <c r="D25" i="6"/>
  <c r="D26" i="6"/>
  <c r="D27" i="6"/>
  <c r="D28" i="6"/>
  <c r="D29" i="6"/>
  <c r="D30" i="6"/>
  <c r="D31" i="6"/>
  <c r="D32" i="6"/>
  <c r="D33" i="6"/>
  <c r="D34" i="6"/>
  <c r="D35" i="6"/>
  <c r="D36" i="6"/>
  <c r="D37" i="6"/>
  <c r="D38" i="6"/>
  <c r="D39" i="6"/>
  <c r="D40" i="6"/>
  <c r="D41" i="6"/>
  <c r="D42" i="6"/>
  <c r="D43" i="6"/>
  <c r="D44" i="6"/>
  <c r="D45" i="6"/>
  <c r="D46" i="6"/>
  <c r="D47" i="6"/>
  <c r="D48" i="6"/>
  <c r="D49" i="6"/>
  <c r="D50" i="6"/>
  <c r="D51" i="6"/>
  <c r="D52" i="6"/>
  <c r="D53" i="6"/>
  <c r="D54" i="6"/>
  <c r="D55" i="6"/>
  <c r="D56" i="6"/>
  <c r="D57" i="6"/>
  <c r="D58" i="6"/>
  <c r="D59" i="6"/>
  <c r="D60" i="6"/>
  <c r="D61" i="6"/>
  <c r="D62" i="6"/>
  <c r="D63" i="6"/>
  <c r="D64" i="6"/>
  <c r="D65" i="6"/>
  <c r="D66" i="6"/>
  <c r="D67" i="6"/>
  <c r="D68" i="6"/>
  <c r="D69" i="6"/>
  <c r="D70" i="6"/>
  <c r="D71" i="6"/>
  <c r="D72" i="6"/>
  <c r="D73" i="6"/>
  <c r="D74" i="6"/>
  <c r="D75" i="6"/>
  <c r="D76" i="6"/>
  <c r="D77" i="6"/>
  <c r="D78" i="6"/>
  <c r="D79" i="6"/>
  <c r="D80" i="6"/>
  <c r="D81" i="6"/>
  <c r="D82" i="6"/>
  <c r="D2" i="6"/>
  <c r="F3" i="5"/>
  <c r="F4" i="5"/>
  <c r="F5" i="5"/>
  <c r="F6" i="5"/>
  <c r="F7" i="5"/>
  <c r="F8" i="5"/>
  <c r="F9" i="5"/>
  <c r="F10" i="5"/>
  <c r="F11" i="5"/>
  <c r="F12" i="5"/>
  <c r="F13" i="5"/>
  <c r="F14" i="5"/>
  <c r="F15" i="5"/>
  <c r="F16" i="5"/>
  <c r="F17" i="5"/>
  <c r="F18" i="5"/>
  <c r="F19" i="5"/>
  <c r="F20" i="5"/>
  <c r="F21" i="5"/>
  <c r="F22" i="5"/>
  <c r="F23" i="5"/>
  <c r="F24" i="5"/>
  <c r="F25" i="5"/>
  <c r="F26" i="5"/>
  <c r="F27" i="5"/>
  <c r="F28" i="5"/>
  <c r="F29" i="5"/>
  <c r="F30" i="5"/>
  <c r="F31" i="5"/>
  <c r="F32" i="5"/>
  <c r="F33" i="5"/>
  <c r="F34" i="5"/>
  <c r="F35" i="5"/>
  <c r="F36" i="5"/>
  <c r="F37" i="5"/>
  <c r="F38" i="5"/>
  <c r="F39" i="5"/>
  <c r="F40" i="5"/>
  <c r="F41" i="5"/>
  <c r="F42" i="5"/>
  <c r="F43" i="5"/>
  <c r="F44" i="5"/>
  <c r="F45" i="5"/>
  <c r="F46" i="5"/>
  <c r="F47" i="5"/>
  <c r="F48" i="5"/>
  <c r="F49" i="5"/>
  <c r="F50" i="5"/>
  <c r="F51" i="5"/>
  <c r="F52" i="5"/>
  <c r="F53" i="5"/>
  <c r="F54" i="5"/>
  <c r="F55" i="5"/>
  <c r="F56" i="5"/>
  <c r="F57" i="5"/>
  <c r="F58" i="5"/>
  <c r="F59" i="5"/>
  <c r="F60" i="5"/>
  <c r="F61" i="5"/>
  <c r="F62" i="5"/>
  <c r="F63" i="5"/>
  <c r="F64" i="5"/>
  <c r="F65" i="5"/>
  <c r="F66" i="5"/>
  <c r="F2" i="5"/>
  <c r="D3" i="5"/>
  <c r="D4" i="5"/>
  <c r="D5" i="5"/>
  <c r="D6" i="5"/>
  <c r="D7" i="5"/>
  <c r="D8" i="5"/>
  <c r="D9" i="5"/>
  <c r="D10" i="5"/>
  <c r="D11" i="5"/>
  <c r="D12" i="5"/>
  <c r="D13" i="5"/>
  <c r="D14" i="5"/>
  <c r="D15" i="5"/>
  <c r="D16" i="5"/>
  <c r="D17" i="5"/>
  <c r="D18" i="5"/>
  <c r="D19" i="5"/>
  <c r="D20" i="5"/>
  <c r="D21" i="5"/>
  <c r="D22" i="5"/>
  <c r="D23" i="5"/>
  <c r="D24" i="5"/>
  <c r="D25" i="5"/>
  <c r="D26" i="5"/>
  <c r="D27" i="5"/>
  <c r="D28" i="5"/>
  <c r="D29" i="5"/>
  <c r="D30" i="5"/>
  <c r="D31" i="5"/>
  <c r="D32" i="5"/>
  <c r="D33" i="5"/>
  <c r="D34" i="5"/>
  <c r="D35" i="5"/>
  <c r="D36" i="5"/>
  <c r="D37" i="5"/>
  <c r="D38" i="5"/>
  <c r="D39" i="5"/>
  <c r="D40" i="5"/>
  <c r="D41" i="5"/>
  <c r="D42" i="5"/>
  <c r="D43" i="5"/>
  <c r="D44" i="5"/>
  <c r="D45" i="5"/>
  <c r="D46" i="5"/>
  <c r="D47" i="5"/>
  <c r="D48" i="5"/>
  <c r="D49" i="5"/>
  <c r="D50" i="5"/>
  <c r="D51" i="5"/>
  <c r="D52" i="5"/>
  <c r="D53" i="5"/>
  <c r="D54" i="5"/>
  <c r="D55" i="5"/>
  <c r="D56" i="5"/>
  <c r="D57" i="5"/>
  <c r="D58" i="5"/>
  <c r="D59" i="5"/>
  <c r="D60" i="5"/>
  <c r="D61" i="5"/>
  <c r="D62" i="5"/>
  <c r="D63" i="5"/>
  <c r="D64" i="5"/>
  <c r="D65" i="5"/>
  <c r="D66" i="5"/>
  <c r="D2" i="5"/>
  <c r="D7" i="4"/>
  <c r="D8" i="4"/>
  <c r="D9" i="4"/>
  <c r="D10" i="4"/>
  <c r="D11" i="4"/>
  <c r="D12" i="4"/>
  <c r="D13" i="4"/>
  <c r="D14" i="4"/>
  <c r="D15" i="4"/>
  <c r="D16" i="4"/>
  <c r="D17" i="4"/>
  <c r="D18" i="4"/>
  <c r="D19" i="4"/>
  <c r="D20" i="4"/>
  <c r="D21" i="4"/>
  <c r="D22" i="4"/>
  <c r="D23" i="4"/>
  <c r="D24" i="4"/>
  <c r="D25" i="4"/>
  <c r="D26" i="4"/>
  <c r="D27" i="4"/>
  <c r="D28" i="4"/>
  <c r="D29" i="4"/>
  <c r="D30" i="4"/>
  <c r="D31" i="4"/>
  <c r="D32" i="4"/>
  <c r="D33" i="4"/>
  <c r="D34" i="4"/>
  <c r="D35" i="4"/>
  <c r="D36" i="4"/>
  <c r="D37" i="4"/>
  <c r="D38" i="4"/>
  <c r="D39" i="4"/>
  <c r="D40" i="4"/>
  <c r="D41" i="4"/>
  <c r="D42" i="4"/>
  <c r="D43" i="4"/>
  <c r="D44" i="4"/>
  <c r="D45" i="4"/>
  <c r="D46" i="4"/>
  <c r="D47" i="4"/>
  <c r="D48" i="4"/>
  <c r="D49" i="4"/>
  <c r="D50" i="4"/>
  <c r="D51" i="4"/>
  <c r="D52" i="4"/>
  <c r="D53" i="4"/>
  <c r="D54" i="4"/>
  <c r="D55" i="4"/>
  <c r="D56" i="4"/>
  <c r="D57" i="4"/>
  <c r="D58" i="4"/>
  <c r="D59" i="4"/>
  <c r="D60" i="4"/>
  <c r="D61" i="4"/>
  <c r="D62" i="4"/>
  <c r="D63" i="4"/>
  <c r="D64" i="4"/>
  <c r="D65" i="4"/>
  <c r="D66" i="4"/>
  <c r="D67" i="4"/>
  <c r="D68" i="4"/>
  <c r="D69" i="4"/>
  <c r="D70" i="4"/>
  <c r="D71" i="4"/>
  <c r="D72" i="4"/>
  <c r="D73" i="4"/>
  <c r="D74" i="4"/>
  <c r="D82" i="4"/>
  <c r="D83" i="4"/>
  <c r="D84" i="4"/>
  <c r="D85" i="4"/>
  <c r="D86" i="4"/>
  <c r="D87" i="4"/>
  <c r="D88" i="4"/>
  <c r="D89" i="4"/>
  <c r="D90" i="4"/>
  <c r="D91" i="4"/>
  <c r="D92" i="4"/>
  <c r="D93" i="4"/>
  <c r="D94" i="4"/>
  <c r="D95" i="4"/>
  <c r="D96" i="4"/>
  <c r="D97" i="4"/>
  <c r="D98" i="4"/>
  <c r="D99" i="4"/>
  <c r="D100" i="4"/>
  <c r="D101" i="4"/>
  <c r="C7" i="4"/>
  <c r="C8" i="4"/>
  <c r="C9" i="4"/>
  <c r="C10" i="4"/>
  <c r="C11" i="4"/>
  <c r="C12" i="4"/>
  <c r="C13" i="4"/>
  <c r="C14" i="4"/>
  <c r="C15" i="4"/>
  <c r="C16" i="4"/>
  <c r="C17" i="4"/>
  <c r="C18" i="4"/>
  <c r="C19" i="4"/>
  <c r="C20" i="4"/>
  <c r="C21" i="4"/>
  <c r="C22" i="4"/>
  <c r="C23" i="4"/>
  <c r="C24" i="4"/>
  <c r="C25" i="4"/>
  <c r="C26" i="4"/>
  <c r="C27" i="4"/>
  <c r="C28" i="4"/>
  <c r="C29" i="4"/>
  <c r="C30" i="4"/>
  <c r="C31" i="4"/>
  <c r="C32" i="4"/>
  <c r="C33" i="4"/>
  <c r="C34" i="4"/>
  <c r="C35" i="4"/>
  <c r="C36" i="4"/>
  <c r="C37" i="4"/>
  <c r="C38" i="4"/>
  <c r="C39" i="4"/>
  <c r="C40" i="4"/>
  <c r="C41" i="4"/>
  <c r="C42" i="4"/>
  <c r="C43" i="4"/>
  <c r="C44" i="4"/>
  <c r="C45" i="4"/>
  <c r="C46" i="4"/>
  <c r="C47" i="4"/>
  <c r="C48" i="4"/>
  <c r="C49" i="4"/>
  <c r="C50" i="4"/>
  <c r="C51" i="4"/>
  <c r="C52" i="4"/>
  <c r="C53" i="4"/>
  <c r="C54" i="4"/>
  <c r="C55" i="4"/>
  <c r="C56" i="4"/>
  <c r="C57" i="4"/>
  <c r="C58" i="4"/>
  <c r="C59" i="4"/>
  <c r="C60" i="4"/>
  <c r="C61" i="4"/>
  <c r="C62" i="4"/>
  <c r="C63" i="4"/>
  <c r="C64" i="4"/>
  <c r="C65" i="4"/>
  <c r="C66" i="4"/>
  <c r="C67" i="4"/>
  <c r="C68" i="4"/>
  <c r="C69" i="4"/>
  <c r="C70" i="4"/>
  <c r="C71" i="4"/>
  <c r="C72" i="4"/>
  <c r="C73" i="4"/>
  <c r="C74" i="4"/>
  <c r="C82" i="4"/>
  <c r="C83" i="4"/>
  <c r="C84" i="4"/>
  <c r="C85" i="4"/>
  <c r="C86" i="4"/>
  <c r="C87" i="4"/>
  <c r="C88" i="4"/>
  <c r="C89" i="4"/>
  <c r="C90" i="4"/>
  <c r="C91" i="4"/>
  <c r="C92" i="4"/>
  <c r="C93" i="4"/>
  <c r="C94" i="4"/>
  <c r="C95" i="4"/>
  <c r="C96" i="4"/>
  <c r="C97" i="4"/>
  <c r="C98" i="4"/>
  <c r="C99" i="4"/>
  <c r="C100" i="4"/>
  <c r="C101" i="4"/>
  <c r="J2" i="3"/>
  <c r="J3" i="3"/>
  <c r="J4" i="3"/>
  <c r="J5" i="3"/>
  <c r="J6" i="3"/>
  <c r="J7" i="3"/>
  <c r="J8" i="3"/>
  <c r="J9" i="3"/>
  <c r="J10" i="3"/>
  <c r="J11" i="3"/>
  <c r="J12" i="3"/>
  <c r="J13" i="3"/>
  <c r="J14" i="3"/>
  <c r="J15" i="3"/>
  <c r="J16" i="3"/>
  <c r="J17" i="3"/>
  <c r="J18" i="3"/>
  <c r="J19" i="3"/>
  <c r="J20" i="3"/>
  <c r="J21" i="3"/>
  <c r="J22" i="3"/>
  <c r="J23" i="3"/>
  <c r="J24" i="3"/>
  <c r="J25" i="3"/>
  <c r="J26" i="3"/>
  <c r="J27" i="3"/>
  <c r="J28" i="3"/>
  <c r="J29" i="3"/>
  <c r="J30" i="3"/>
  <c r="J31" i="3"/>
  <c r="J32" i="3"/>
  <c r="J33" i="3"/>
  <c r="J34" i="3"/>
  <c r="J35" i="3"/>
  <c r="J36" i="3"/>
  <c r="J37" i="3"/>
  <c r="J38" i="3"/>
  <c r="J39" i="3"/>
  <c r="J40" i="3"/>
  <c r="J41" i="3"/>
  <c r="J42" i="3"/>
  <c r="J43" i="3"/>
  <c r="J44" i="3"/>
  <c r="J45" i="3"/>
  <c r="J46" i="3"/>
  <c r="J47" i="3"/>
  <c r="J48" i="3"/>
  <c r="J49" i="3"/>
  <c r="J50" i="3"/>
  <c r="J51" i="3"/>
  <c r="J52" i="3"/>
  <c r="J53" i="3"/>
  <c r="G3" i="3"/>
  <c r="G4" i="3"/>
  <c r="G5" i="3"/>
  <c r="G6" i="3"/>
  <c r="G7" i="3"/>
  <c r="G8" i="3"/>
  <c r="G9" i="3"/>
  <c r="G10" i="3"/>
  <c r="G11" i="3"/>
  <c r="G12" i="3"/>
  <c r="G13" i="3"/>
  <c r="G14" i="3"/>
  <c r="G15" i="3"/>
  <c r="G16" i="3"/>
  <c r="G17" i="3"/>
  <c r="G18" i="3"/>
  <c r="G19" i="3"/>
  <c r="G20" i="3"/>
  <c r="G21" i="3"/>
  <c r="G22" i="3"/>
  <c r="G23" i="3"/>
  <c r="G24" i="3"/>
  <c r="G25" i="3"/>
  <c r="G26" i="3"/>
  <c r="G27" i="3"/>
  <c r="G28" i="3"/>
  <c r="G29" i="3"/>
  <c r="G30" i="3"/>
  <c r="G31" i="3"/>
  <c r="G32" i="3"/>
  <c r="G33" i="3"/>
  <c r="G34" i="3"/>
  <c r="G35" i="3"/>
  <c r="G36" i="3"/>
  <c r="G37" i="3"/>
  <c r="G38" i="3"/>
  <c r="G39" i="3"/>
  <c r="G40" i="3"/>
  <c r="G41" i="3"/>
  <c r="G42" i="3"/>
  <c r="G43" i="3"/>
  <c r="G44" i="3"/>
  <c r="G45" i="3"/>
  <c r="G46" i="3"/>
  <c r="G47" i="3"/>
  <c r="G48" i="3"/>
  <c r="G49" i="3"/>
  <c r="G50" i="3"/>
  <c r="G51" i="3"/>
  <c r="G52" i="3"/>
  <c r="G53" i="3"/>
  <c r="G2" i="3"/>
  <c r="L99" i="2"/>
  <c r="K99" i="2"/>
  <c r="G64" i="5" s="1"/>
  <c r="Q51" i="2"/>
  <c r="Q52" i="2"/>
  <c r="Q53" i="2"/>
  <c r="Q54" i="2"/>
  <c r="Q55" i="2"/>
  <c r="Q56" i="2"/>
  <c r="Q57" i="2"/>
  <c r="Q58" i="2"/>
  <c r="Q59" i="2"/>
  <c r="Q60" i="2"/>
  <c r="Q61" i="2"/>
  <c r="Q62" i="2"/>
  <c r="Q63" i="2"/>
  <c r="Q64" i="2"/>
  <c r="Q65" i="2"/>
  <c r="Q66" i="2"/>
  <c r="Q67" i="2"/>
  <c r="Q68" i="2"/>
  <c r="Q69" i="2"/>
  <c r="Q70" i="2"/>
  <c r="Q71" i="2"/>
  <c r="Q72" i="2"/>
  <c r="Q73" i="2"/>
  <c r="Q74" i="2"/>
  <c r="Q75" i="2"/>
  <c r="Q76" i="2"/>
  <c r="Q77" i="2"/>
  <c r="Q78" i="2"/>
  <c r="Q79" i="2"/>
  <c r="Q80" i="2"/>
  <c r="Q81" i="2"/>
  <c r="Q82" i="2"/>
  <c r="Q83" i="2"/>
  <c r="Q84" i="2"/>
  <c r="Q85" i="2"/>
  <c r="Q86" i="2"/>
  <c r="Q87" i="2"/>
  <c r="Q88" i="2"/>
  <c r="Q89" i="2"/>
  <c r="Q90" i="2"/>
  <c r="Q91" i="2"/>
  <c r="Q92" i="2"/>
  <c r="Q93" i="2"/>
  <c r="Q94" i="2"/>
  <c r="Q95" i="2"/>
  <c r="Q96" i="2"/>
  <c r="Q97" i="2"/>
  <c r="Q98" i="2"/>
  <c r="Q99" i="2"/>
  <c r="Q100" i="2"/>
  <c r="Q101" i="2"/>
  <c r="Q3" i="2"/>
  <c r="Q4" i="2"/>
  <c r="Q5" i="2"/>
  <c r="Q6" i="2"/>
  <c r="Q8" i="2"/>
  <c r="Q7" i="2"/>
  <c r="Q10" i="2"/>
  <c r="Q11" i="2"/>
  <c r="Q12" i="2"/>
  <c r="Q13" i="2"/>
  <c r="Q15" i="2"/>
  <c r="Q16" i="2"/>
  <c r="Q17" i="2"/>
  <c r="Q18" i="2"/>
  <c r="Q9" i="2"/>
  <c r="Q19" i="2"/>
  <c r="Q20" i="2"/>
  <c r="Q21" i="2"/>
  <c r="Q22" i="2"/>
  <c r="Q23" i="2"/>
  <c r="Q24" i="2"/>
  <c r="Q25" i="2"/>
  <c r="Q26" i="2"/>
  <c r="Q27" i="2"/>
  <c r="Q28" i="2"/>
  <c r="Q29" i="2"/>
  <c r="Q30" i="2"/>
  <c r="Q31" i="2"/>
  <c r="Q32" i="2"/>
  <c r="Q33" i="2"/>
  <c r="Q34" i="2"/>
  <c r="Q35" i="2"/>
  <c r="Q36" i="2"/>
  <c r="Q37" i="2"/>
  <c r="Q38" i="2"/>
  <c r="Q39" i="2"/>
  <c r="Q40" i="2"/>
  <c r="Q41" i="2"/>
  <c r="Q42" i="2"/>
  <c r="Q43" i="2"/>
  <c r="Q44" i="2"/>
  <c r="Q45" i="2"/>
  <c r="Q46" i="2"/>
  <c r="Q47" i="2"/>
  <c r="Q48" i="2"/>
  <c r="Q49" i="2"/>
  <c r="Q50" i="2"/>
  <c r="Q2" i="2"/>
  <c r="S3" i="2"/>
  <c r="S4" i="2"/>
  <c r="S5" i="2"/>
  <c r="S6" i="2"/>
  <c r="S8" i="2"/>
  <c r="S7" i="2"/>
  <c r="S10" i="2"/>
  <c r="S11" i="2"/>
  <c r="S12" i="2"/>
  <c r="S13" i="2"/>
  <c r="S15" i="2"/>
  <c r="S16" i="2"/>
  <c r="S17" i="2"/>
  <c r="S18" i="2"/>
  <c r="S9" i="2"/>
  <c r="S19" i="2"/>
  <c r="S20" i="2"/>
  <c r="S21" i="2"/>
  <c r="S22" i="2"/>
  <c r="S23" i="2"/>
  <c r="S24" i="2"/>
  <c r="S25" i="2"/>
  <c r="S26" i="2"/>
  <c r="S27" i="2"/>
  <c r="S28" i="2"/>
  <c r="S29" i="2"/>
  <c r="S30" i="2"/>
  <c r="S31" i="2"/>
  <c r="S32" i="2"/>
  <c r="S33" i="2"/>
  <c r="S34" i="2"/>
  <c r="S35" i="2"/>
  <c r="S36" i="2"/>
  <c r="S37" i="2"/>
  <c r="S38" i="2"/>
  <c r="S39" i="2"/>
  <c r="S40" i="2"/>
  <c r="S41" i="2"/>
  <c r="S42" i="2"/>
  <c r="S43" i="2"/>
  <c r="S44" i="2"/>
  <c r="S45" i="2"/>
  <c r="S46" i="2"/>
  <c r="S47" i="2"/>
  <c r="S48" i="2"/>
  <c r="S49" i="2"/>
  <c r="S50" i="2"/>
  <c r="S51" i="2"/>
  <c r="S52" i="2"/>
  <c r="S53" i="2"/>
  <c r="S54" i="2"/>
  <c r="S55" i="2"/>
  <c r="S56" i="2"/>
  <c r="S57" i="2"/>
  <c r="S58" i="2"/>
  <c r="S59" i="2"/>
  <c r="S60" i="2"/>
  <c r="S61" i="2"/>
  <c r="S62" i="2"/>
  <c r="S63" i="2"/>
  <c r="S64" i="2"/>
  <c r="S65" i="2"/>
  <c r="S66" i="2"/>
  <c r="S67" i="2"/>
  <c r="S68" i="2"/>
  <c r="S69" i="2"/>
  <c r="S70" i="2"/>
  <c r="S71" i="2"/>
  <c r="S72" i="2"/>
  <c r="S73" i="2"/>
  <c r="S74" i="2"/>
  <c r="S75" i="2"/>
  <c r="S76" i="2"/>
  <c r="S77" i="2"/>
  <c r="S78" i="2"/>
  <c r="S79" i="2"/>
  <c r="S80" i="2"/>
  <c r="S81" i="2"/>
  <c r="S82" i="2"/>
  <c r="S83" i="2"/>
  <c r="S84" i="2"/>
  <c r="S2" i="2"/>
  <c r="S86" i="2"/>
  <c r="S87" i="2"/>
  <c r="S88" i="2"/>
  <c r="S89" i="2"/>
  <c r="S90" i="2"/>
  <c r="S91" i="2"/>
  <c r="S92" i="2"/>
  <c r="S93" i="2"/>
  <c r="S94" i="2"/>
  <c r="S95" i="2"/>
  <c r="S96" i="2"/>
  <c r="S97" i="2"/>
  <c r="S98" i="2"/>
  <c r="S99" i="2"/>
  <c r="S100" i="2"/>
  <c r="S101" i="2"/>
  <c r="S85" i="2"/>
  <c r="E8" i="3" l="1"/>
  <c r="F9" i="4"/>
  <c r="P2" i="2"/>
  <c r="P3" i="2"/>
  <c r="P7" i="2"/>
  <c r="P11" i="2"/>
  <c r="C2" i="8" s="1"/>
  <c r="P15" i="2"/>
  <c r="P19" i="2"/>
  <c r="C3" i="8" s="1"/>
  <c r="P23" i="2"/>
  <c r="P27" i="2"/>
  <c r="P31" i="2"/>
  <c r="C6" i="8" s="1"/>
  <c r="P35" i="2"/>
  <c r="C8" i="8" s="1"/>
  <c r="P39" i="2"/>
  <c r="C10" i="8" s="1"/>
  <c r="P43" i="2"/>
  <c r="P47" i="2"/>
  <c r="P51" i="2"/>
  <c r="P55" i="2"/>
  <c r="P59" i="2"/>
  <c r="P63" i="2"/>
  <c r="P67" i="2"/>
  <c r="P71" i="2"/>
  <c r="P75" i="2"/>
  <c r="P79" i="2"/>
  <c r="P83" i="2"/>
  <c r="P87" i="2"/>
  <c r="C15" i="8" s="1"/>
  <c r="P91" i="2"/>
  <c r="P95" i="2"/>
  <c r="P99" i="2"/>
  <c r="P25" i="2"/>
  <c r="P37" i="2"/>
  <c r="C9" i="8" s="1"/>
  <c r="P45" i="2"/>
  <c r="P53" i="2"/>
  <c r="P61" i="2"/>
  <c r="P69" i="2"/>
  <c r="C14" i="8" s="1"/>
  <c r="P77" i="2"/>
  <c r="P85" i="2"/>
  <c r="P93" i="2"/>
  <c r="P101" i="2"/>
  <c r="P10" i="2"/>
  <c r="P18" i="2"/>
  <c r="E18" i="4" s="1"/>
  <c r="P26" i="2"/>
  <c r="C5" i="8" s="1"/>
  <c r="P34" i="2"/>
  <c r="P42" i="2"/>
  <c r="P50" i="2"/>
  <c r="P58" i="2"/>
  <c r="P66" i="2"/>
  <c r="E66" i="4" s="1"/>
  <c r="P74" i="2"/>
  <c r="P82" i="2"/>
  <c r="E82" i="4" s="1"/>
  <c r="P90" i="2"/>
  <c r="P98" i="2"/>
  <c r="E98" i="4" s="1"/>
  <c r="P4" i="2"/>
  <c r="P8" i="2"/>
  <c r="P12" i="2"/>
  <c r="P16" i="2"/>
  <c r="P20" i="2"/>
  <c r="C4" i="8" s="1"/>
  <c r="P24" i="2"/>
  <c r="P28" i="2"/>
  <c r="P32" i="2"/>
  <c r="P36" i="2"/>
  <c r="P40" i="2"/>
  <c r="P44" i="2"/>
  <c r="P48" i="2"/>
  <c r="C11" i="8" s="1"/>
  <c r="P52" i="2"/>
  <c r="P56" i="2"/>
  <c r="P60" i="2"/>
  <c r="P64" i="2"/>
  <c r="P68" i="2"/>
  <c r="P72" i="2"/>
  <c r="P76" i="2"/>
  <c r="P80" i="2"/>
  <c r="P84" i="2"/>
  <c r="P88" i="2"/>
  <c r="P92" i="2"/>
  <c r="P96" i="2"/>
  <c r="P100" i="2"/>
  <c r="P5" i="2"/>
  <c r="P9" i="2"/>
  <c r="P13" i="2"/>
  <c r="P17" i="2"/>
  <c r="P21" i="2"/>
  <c r="P29" i="2"/>
  <c r="P33" i="2"/>
  <c r="P41" i="2"/>
  <c r="P49" i="2"/>
  <c r="C12" i="8" s="1"/>
  <c r="P57" i="2"/>
  <c r="P65" i="2"/>
  <c r="P73" i="2"/>
  <c r="P81" i="2"/>
  <c r="P89" i="2"/>
  <c r="C16" i="8" s="1"/>
  <c r="P97" i="2"/>
  <c r="P6" i="2"/>
  <c r="C1" i="8" s="1"/>
  <c r="P14" i="2"/>
  <c r="P22" i="2"/>
  <c r="P30" i="2"/>
  <c r="P38" i="2"/>
  <c r="P46" i="2"/>
  <c r="P54" i="2"/>
  <c r="P62" i="2"/>
  <c r="P70" i="2"/>
  <c r="P78" i="2"/>
  <c r="P86" i="2"/>
  <c r="P94" i="2"/>
  <c r="E2" i="4"/>
  <c r="H64" i="5"/>
  <c r="M8" i="2"/>
  <c r="E50" i="4" l="1"/>
  <c r="C13" i="8"/>
  <c r="E34" i="4"/>
  <c r="C7" i="8"/>
  <c r="B53" i="5"/>
  <c r="B30" i="5"/>
  <c r="B31" i="6"/>
  <c r="B47" i="6"/>
  <c r="B63" i="6"/>
  <c r="B2" i="6"/>
  <c r="B2" i="5"/>
  <c r="B63" i="5"/>
  <c r="B79" i="6"/>
  <c r="B78" i="6"/>
  <c r="E97" i="4"/>
  <c r="B30" i="6"/>
  <c r="E49" i="4"/>
  <c r="B29" i="5"/>
  <c r="E17" i="4"/>
  <c r="B49" i="6"/>
  <c r="E68" i="4"/>
  <c r="B52" i="6"/>
  <c r="E71" i="4"/>
  <c r="B16" i="6"/>
  <c r="E23" i="4"/>
  <c r="B16" i="5"/>
  <c r="B7" i="6"/>
  <c r="E7" i="4"/>
  <c r="B7" i="5"/>
  <c r="E6" i="4"/>
  <c r="B6" i="5"/>
  <c r="B6" i="6"/>
  <c r="E70" i="4"/>
  <c r="B43" i="5"/>
  <c r="B51" i="6"/>
  <c r="E42" i="4"/>
  <c r="E14" i="4"/>
  <c r="B13" i="5"/>
  <c r="B11" i="6"/>
  <c r="E78" i="4"/>
  <c r="B59" i="6"/>
  <c r="B49" i="5"/>
  <c r="B74" i="6"/>
  <c r="E93" i="4"/>
  <c r="B58" i="6"/>
  <c r="E77" i="4"/>
  <c r="B48" i="5"/>
  <c r="B42" i="6"/>
  <c r="E61" i="4"/>
  <c r="B28" i="6"/>
  <c r="E45" i="4"/>
  <c r="B27" i="5"/>
  <c r="B19" i="5"/>
  <c r="B20" i="6"/>
  <c r="E29" i="4"/>
  <c r="B12" i="5"/>
  <c r="E13" i="4"/>
  <c r="B77" i="6"/>
  <c r="E96" i="4"/>
  <c r="B62" i="5"/>
  <c r="B61" i="6"/>
  <c r="E80" i="4"/>
  <c r="B51" i="5"/>
  <c r="B45" i="6"/>
  <c r="E64" i="4"/>
  <c r="B39" i="5"/>
  <c r="E48" i="4"/>
  <c r="E32" i="4"/>
  <c r="E16" i="4"/>
  <c r="B80" i="6"/>
  <c r="E99" i="4"/>
  <c r="B64" i="5"/>
  <c r="B64" i="6"/>
  <c r="E83" i="4"/>
  <c r="B48" i="6"/>
  <c r="E67" i="4"/>
  <c r="B41" i="5"/>
  <c r="B32" i="6"/>
  <c r="E51" i="4"/>
  <c r="B31" i="5"/>
  <c r="B22" i="6"/>
  <c r="E35" i="4"/>
  <c r="B22" i="5"/>
  <c r="B12" i="6"/>
  <c r="E19" i="4"/>
  <c r="B14" i="5"/>
  <c r="B3" i="6"/>
  <c r="E3" i="4"/>
  <c r="B3" i="5"/>
  <c r="E90" i="4"/>
  <c r="B71" i="6"/>
  <c r="B62" i="6"/>
  <c r="E81" i="4"/>
  <c r="B52" i="5"/>
  <c r="B81" i="6"/>
  <c r="E100" i="4"/>
  <c r="B65" i="5"/>
  <c r="B23" i="6"/>
  <c r="E36" i="4"/>
  <c r="B13" i="6"/>
  <c r="E20" i="4"/>
  <c r="B4" i="5"/>
  <c r="B4" i="6"/>
  <c r="E4" i="4"/>
  <c r="B36" i="6"/>
  <c r="E55" i="4"/>
  <c r="B34" i="5"/>
  <c r="E86" i="4"/>
  <c r="B67" i="6"/>
  <c r="B55" i="5"/>
  <c r="E30" i="4"/>
  <c r="B21" i="6"/>
  <c r="B70" i="6"/>
  <c r="B58" i="5"/>
  <c r="E89" i="4"/>
  <c r="B54" i="6"/>
  <c r="E73" i="4"/>
  <c r="B38" i="6"/>
  <c r="E57" i="4"/>
  <c r="B25" i="5"/>
  <c r="E41" i="4"/>
  <c r="B17" i="5"/>
  <c r="E25" i="4"/>
  <c r="B8" i="5"/>
  <c r="B9" i="6"/>
  <c r="E9" i="4"/>
  <c r="B73" i="6"/>
  <c r="E92" i="4"/>
  <c r="B60" i="5"/>
  <c r="B57" i="6"/>
  <c r="E76" i="4"/>
  <c r="B47" i="5"/>
  <c r="B41" i="6"/>
  <c r="E60" i="4"/>
  <c r="B37" i="5"/>
  <c r="B27" i="6"/>
  <c r="E44" i="4"/>
  <c r="B19" i="6"/>
  <c r="E28" i="4"/>
  <c r="B11" i="5"/>
  <c r="E12" i="4"/>
  <c r="B76" i="6"/>
  <c r="E95" i="4"/>
  <c r="B60" i="6"/>
  <c r="E79" i="4"/>
  <c r="B50" i="5"/>
  <c r="B44" i="6"/>
  <c r="E63" i="4"/>
  <c r="E47" i="4"/>
  <c r="B28" i="5"/>
  <c r="E31" i="4"/>
  <c r="B20" i="5"/>
  <c r="E15" i="4"/>
  <c r="E54" i="4"/>
  <c r="B35" i="6"/>
  <c r="B33" i="5"/>
  <c r="E26" i="4"/>
  <c r="E62" i="4"/>
  <c r="B43" i="6"/>
  <c r="B38" i="5"/>
  <c r="B46" i="6"/>
  <c r="E65" i="4"/>
  <c r="B40" i="5"/>
  <c r="E33" i="4"/>
  <c r="B21" i="5"/>
  <c r="B65" i="6"/>
  <c r="E84" i="4"/>
  <c r="B54" i="5"/>
  <c r="B33" i="6"/>
  <c r="E52" i="4"/>
  <c r="B32" i="5"/>
  <c r="B68" i="6"/>
  <c r="E87" i="4"/>
  <c r="B56" i="5"/>
  <c r="E39" i="4"/>
  <c r="B24" i="5"/>
  <c r="E22" i="4"/>
  <c r="B15" i="6"/>
  <c r="E58" i="4"/>
  <c r="B39" i="6"/>
  <c r="B36" i="5"/>
  <c r="E94" i="4"/>
  <c r="B75" i="6"/>
  <c r="B61" i="5"/>
  <c r="E38" i="4"/>
  <c r="B25" i="6"/>
  <c r="E10" i="4"/>
  <c r="B9" i="5"/>
  <c r="B10" i="6"/>
  <c r="E74" i="4"/>
  <c r="B55" i="6"/>
  <c r="B45" i="5"/>
  <c r="E46" i="4"/>
  <c r="B29" i="6"/>
  <c r="B82" i="6"/>
  <c r="B66" i="5"/>
  <c r="E101" i="4"/>
  <c r="B66" i="6"/>
  <c r="E85" i="4"/>
  <c r="B50" i="6"/>
  <c r="B42" i="5"/>
  <c r="E69" i="4"/>
  <c r="B34" i="6"/>
  <c r="E53" i="4"/>
  <c r="B24" i="6"/>
  <c r="B23" i="5"/>
  <c r="E37" i="4"/>
  <c r="B15" i="5"/>
  <c r="B14" i="6"/>
  <c r="E21" i="4"/>
  <c r="B5" i="5"/>
  <c r="B5" i="6"/>
  <c r="E5" i="4"/>
  <c r="B69" i="6"/>
  <c r="E88" i="4"/>
  <c r="B57" i="5"/>
  <c r="B53" i="6"/>
  <c r="E72" i="4"/>
  <c r="B44" i="5"/>
  <c r="B37" i="6"/>
  <c r="E56" i="4"/>
  <c r="B35" i="5"/>
  <c r="E40" i="4"/>
  <c r="B17" i="6"/>
  <c r="E24" i="4"/>
  <c r="B8" i="6"/>
  <c r="E8" i="4"/>
  <c r="B72" i="6"/>
  <c r="E91" i="4"/>
  <c r="B59" i="5"/>
  <c r="B56" i="6"/>
  <c r="E75" i="4"/>
  <c r="B46" i="5"/>
  <c r="B40" i="6"/>
  <c r="E59" i="4"/>
  <c r="B26" i="6"/>
  <c r="E43" i="4"/>
  <c r="B26" i="5"/>
  <c r="B18" i="6"/>
  <c r="E27" i="4"/>
  <c r="B18" i="5"/>
  <c r="E11" i="4"/>
  <c r="B10" i="5"/>
  <c r="K8" i="2"/>
  <c r="L8" i="2"/>
  <c r="M10" i="2" l="1"/>
  <c r="M12" i="2"/>
  <c r="M13" i="2"/>
  <c r="M15" i="2"/>
  <c r="M16" i="2"/>
  <c r="M17" i="2"/>
  <c r="M18" i="2"/>
  <c r="M9" i="2"/>
  <c r="M7"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6" i="2"/>
  <c r="M57" i="2"/>
  <c r="M58" i="2"/>
  <c r="M59" i="2"/>
  <c r="M60" i="2"/>
  <c r="M61" i="2"/>
  <c r="M62" i="2"/>
  <c r="M63" i="2"/>
  <c r="M55" i="2"/>
  <c r="M54" i="2"/>
  <c r="M65" i="2"/>
  <c r="M66" i="2"/>
  <c r="M67" i="2"/>
  <c r="M68" i="2"/>
  <c r="M69" i="2"/>
  <c r="M70" i="2"/>
  <c r="M71" i="2"/>
  <c r="M72" i="2"/>
  <c r="M73" i="2"/>
  <c r="M74" i="2"/>
  <c r="M84" i="2"/>
  <c r="M85" i="2"/>
  <c r="M86" i="2"/>
  <c r="M89" i="2"/>
  <c r="M90" i="2"/>
  <c r="M91" i="2"/>
  <c r="M92" i="2"/>
  <c r="M93" i="2"/>
  <c r="M94" i="2"/>
  <c r="M95" i="2"/>
  <c r="M96" i="2"/>
  <c r="M97" i="2"/>
  <c r="M98" i="2"/>
  <c r="M100" i="2"/>
  <c r="M101" i="2"/>
  <c r="J3" i="2"/>
  <c r="J4" i="2"/>
  <c r="J5" i="2"/>
  <c r="J6" i="2"/>
  <c r="J10" i="2"/>
  <c r="J11" i="2"/>
  <c r="J12" i="2"/>
  <c r="K12" i="2" s="1"/>
  <c r="J13" i="2"/>
  <c r="K13" i="2" s="1"/>
  <c r="J15" i="2"/>
  <c r="L15" i="2" s="1"/>
  <c r="J16" i="2"/>
  <c r="K16" i="2" s="1"/>
  <c r="J17" i="2"/>
  <c r="K17" i="2" s="1"/>
  <c r="J18" i="2"/>
  <c r="L18" i="2" s="1"/>
  <c r="J9" i="2"/>
  <c r="J7" i="2"/>
  <c r="J19" i="2"/>
  <c r="J20" i="2"/>
  <c r="L20" i="2" s="1"/>
  <c r="J21" i="2"/>
  <c r="J22" i="2"/>
  <c r="K22" i="2" s="1"/>
  <c r="J23" i="2"/>
  <c r="J24" i="2"/>
  <c r="L24" i="2" s="1"/>
  <c r="J25" i="2"/>
  <c r="K25" i="2" s="1"/>
  <c r="J26" i="2"/>
  <c r="K26" i="2" s="1"/>
  <c r="J27" i="2"/>
  <c r="J28" i="2"/>
  <c r="L28" i="2" s="1"/>
  <c r="J29" i="2"/>
  <c r="J30" i="2"/>
  <c r="K30" i="2" s="1"/>
  <c r="J31" i="2"/>
  <c r="K31" i="2" s="1"/>
  <c r="J32" i="2"/>
  <c r="L32" i="2" s="1"/>
  <c r="J33" i="2"/>
  <c r="L33" i="2" s="1"/>
  <c r="J34" i="2"/>
  <c r="K34" i="2" s="1"/>
  <c r="J35" i="2"/>
  <c r="J36" i="2"/>
  <c r="L36" i="2" s="1"/>
  <c r="J37" i="2"/>
  <c r="J38" i="2"/>
  <c r="K38" i="2" s="1"/>
  <c r="J39" i="2"/>
  <c r="K39" i="2" s="1"/>
  <c r="J40" i="2"/>
  <c r="L40" i="2" s="1"/>
  <c r="J41" i="2"/>
  <c r="K41" i="2" s="1"/>
  <c r="J42" i="2"/>
  <c r="K42" i="2" s="1"/>
  <c r="J43" i="2"/>
  <c r="J44" i="2"/>
  <c r="L44" i="2" s="1"/>
  <c r="J45" i="2"/>
  <c r="J46" i="2"/>
  <c r="K46" i="2" s="1"/>
  <c r="J47" i="2"/>
  <c r="K47" i="2" s="1"/>
  <c r="J48" i="2"/>
  <c r="L48" i="2" s="1"/>
  <c r="J49" i="2"/>
  <c r="J50" i="2"/>
  <c r="J51" i="2"/>
  <c r="J52" i="2"/>
  <c r="J53" i="2"/>
  <c r="L53" i="2" s="1"/>
  <c r="J56" i="2"/>
  <c r="J57" i="2"/>
  <c r="K57" i="2" s="1"/>
  <c r="J58" i="2"/>
  <c r="J59" i="2"/>
  <c r="K59" i="2" s="1"/>
  <c r="J60" i="2"/>
  <c r="J61" i="2"/>
  <c r="L61" i="2" s="1"/>
  <c r="J62" i="2"/>
  <c r="J63" i="2"/>
  <c r="K63" i="2" s="1"/>
  <c r="J55" i="2"/>
  <c r="J54" i="2"/>
  <c r="L54" i="2" s="1"/>
  <c r="J64" i="2"/>
  <c r="J65" i="2"/>
  <c r="J66" i="2"/>
  <c r="L66" i="2" s="1"/>
  <c r="J67" i="2"/>
  <c r="J68" i="2"/>
  <c r="K68" i="2" s="1"/>
  <c r="J69" i="2"/>
  <c r="J70" i="2"/>
  <c r="J71" i="2"/>
  <c r="L71" i="2" s="1"/>
  <c r="J72" i="2"/>
  <c r="J73" i="2"/>
  <c r="K73" i="2" s="1"/>
  <c r="J74" i="2"/>
  <c r="J75" i="2"/>
  <c r="J76" i="2"/>
  <c r="J77" i="2"/>
  <c r="J78" i="2"/>
  <c r="J79" i="2"/>
  <c r="J80" i="2"/>
  <c r="J81" i="2"/>
  <c r="J82" i="2"/>
  <c r="J83" i="2"/>
  <c r="L83" i="2" s="1"/>
  <c r="J84" i="2"/>
  <c r="J85" i="2"/>
  <c r="K85" i="2" s="1"/>
  <c r="J86" i="2"/>
  <c r="J87" i="2"/>
  <c r="J88" i="2"/>
  <c r="J89" i="2"/>
  <c r="J90" i="2"/>
  <c r="L90" i="2" s="1"/>
  <c r="J91" i="2"/>
  <c r="J92" i="2"/>
  <c r="J93" i="2"/>
  <c r="L93" i="2" s="1"/>
  <c r="J94" i="2"/>
  <c r="J95" i="2"/>
  <c r="K95" i="2" s="1"/>
  <c r="J96" i="2"/>
  <c r="J97" i="2"/>
  <c r="L97" i="2" s="1"/>
  <c r="J98" i="2"/>
  <c r="J100" i="2"/>
  <c r="J101" i="2"/>
  <c r="J2" i="2"/>
  <c r="K46" i="3" l="1"/>
  <c r="K46" i="7"/>
  <c r="K19" i="3"/>
  <c r="K19" i="7"/>
  <c r="K32" i="3"/>
  <c r="K32" i="7"/>
  <c r="K18" i="3"/>
  <c r="K18" i="7"/>
  <c r="K14" i="3"/>
  <c r="K14" i="7"/>
  <c r="K11" i="3"/>
  <c r="K11" i="7"/>
  <c r="K8" i="3"/>
  <c r="K8" i="7"/>
  <c r="K53" i="3"/>
  <c r="K53" i="7"/>
  <c r="K50" i="3"/>
  <c r="K50" i="7"/>
  <c r="K48" i="3"/>
  <c r="K48" i="7"/>
  <c r="K44" i="3"/>
  <c r="K44" i="7"/>
  <c r="K31" i="3"/>
  <c r="K31" i="7"/>
  <c r="K29" i="3"/>
  <c r="K29" i="7"/>
  <c r="K27" i="3"/>
  <c r="K27" i="7"/>
  <c r="K25" i="3"/>
  <c r="K25" i="7"/>
  <c r="K22" i="3"/>
  <c r="K22" i="7"/>
  <c r="K16" i="3"/>
  <c r="K16" i="7"/>
  <c r="K33" i="3"/>
  <c r="K33" i="7"/>
  <c r="K23" i="3"/>
  <c r="K23" i="7"/>
  <c r="K21" i="3"/>
  <c r="K21" i="7"/>
  <c r="K17" i="3"/>
  <c r="K17" i="7"/>
  <c r="K15" i="3"/>
  <c r="K15" i="7"/>
  <c r="K13" i="3"/>
  <c r="K13" i="7"/>
  <c r="K12" i="3"/>
  <c r="K12" i="7"/>
  <c r="K10" i="3"/>
  <c r="K10" i="7"/>
  <c r="K34" i="3"/>
  <c r="K34" i="7"/>
  <c r="K52" i="3"/>
  <c r="K52" i="7"/>
  <c r="K47" i="3"/>
  <c r="K47" i="7"/>
  <c r="K51" i="3"/>
  <c r="K51" i="7"/>
  <c r="K49" i="3"/>
  <c r="K49" i="7"/>
  <c r="K43" i="3"/>
  <c r="K43" i="7"/>
  <c r="K30" i="3"/>
  <c r="K30" i="7"/>
  <c r="K26" i="3"/>
  <c r="K26" i="7"/>
  <c r="K24" i="3"/>
  <c r="K24" i="7"/>
  <c r="K20" i="3"/>
  <c r="K20" i="7"/>
  <c r="K7" i="3"/>
  <c r="K7" i="7"/>
  <c r="K9" i="3"/>
  <c r="K9" i="7"/>
  <c r="G11" i="5"/>
  <c r="H33" i="5"/>
  <c r="I23" i="3"/>
  <c r="G28" i="5"/>
  <c r="G20" i="5"/>
  <c r="G25" i="5"/>
  <c r="H21" i="5"/>
  <c r="G17" i="5"/>
  <c r="G24" i="5"/>
  <c r="G12" i="5"/>
  <c r="H13" i="5"/>
  <c r="L96" i="2"/>
  <c r="L84" i="2"/>
  <c r="L30" i="2"/>
  <c r="L80" i="2"/>
  <c r="L26" i="2"/>
  <c r="L46" i="2"/>
  <c r="L16" i="2"/>
  <c r="L68" i="2"/>
  <c r="L42" i="2"/>
  <c r="L12" i="2"/>
  <c r="L94" i="2"/>
  <c r="L63" i="2"/>
  <c r="L51" i="2"/>
  <c r="L35" i="2"/>
  <c r="L19" i="2"/>
  <c r="L85" i="2"/>
  <c r="L69" i="2"/>
  <c r="L62" i="2"/>
  <c r="L50" i="2"/>
  <c r="L34" i="2"/>
  <c r="L7" i="2"/>
  <c r="K83" i="2"/>
  <c r="K61" i="2"/>
  <c r="K33" i="2"/>
  <c r="L101" i="2"/>
  <c r="L75" i="2"/>
  <c r="L59" i="2"/>
  <c r="L25" i="2"/>
  <c r="K93" i="2"/>
  <c r="K79" i="2"/>
  <c r="K45" i="2"/>
  <c r="K29" i="2"/>
  <c r="K15" i="2"/>
  <c r="L98" i="2"/>
  <c r="L79" i="2"/>
  <c r="L73" i="2"/>
  <c r="L65" i="2"/>
  <c r="L45" i="2"/>
  <c r="L29" i="2"/>
  <c r="L23" i="2"/>
  <c r="K49" i="2"/>
  <c r="K9" i="2"/>
  <c r="L91" i="2"/>
  <c r="L67" i="2"/>
  <c r="L41" i="2"/>
  <c r="L11" i="2"/>
  <c r="L89" i="2"/>
  <c r="L57" i="2"/>
  <c r="L39" i="2"/>
  <c r="L6" i="2"/>
  <c r="K101" i="2"/>
  <c r="K91" i="2"/>
  <c r="K75" i="2"/>
  <c r="K67" i="2"/>
  <c r="K11" i="2"/>
  <c r="L88" i="2"/>
  <c r="L77" i="2"/>
  <c r="L72" i="2"/>
  <c r="L64" i="2"/>
  <c r="L56" i="2"/>
  <c r="L49" i="2"/>
  <c r="L43" i="2"/>
  <c r="L38" i="2"/>
  <c r="L27" i="2"/>
  <c r="L22" i="2"/>
  <c r="L9" i="2"/>
  <c r="L13" i="2"/>
  <c r="L5" i="2"/>
  <c r="K87" i="2"/>
  <c r="K71" i="2"/>
  <c r="K54" i="2"/>
  <c r="K53" i="2"/>
  <c r="K37" i="2"/>
  <c r="K21" i="2"/>
  <c r="K4" i="2"/>
  <c r="L95" i="2"/>
  <c r="L87" i="2"/>
  <c r="L81" i="2"/>
  <c r="L76" i="2"/>
  <c r="L47" i="2"/>
  <c r="L37" i="2"/>
  <c r="L31" i="2"/>
  <c r="L21" i="2"/>
  <c r="L17" i="2"/>
  <c r="L4" i="2"/>
  <c r="K97" i="2"/>
  <c r="K92" i="2"/>
  <c r="K90" i="2"/>
  <c r="K82" i="2"/>
  <c r="K74" i="2"/>
  <c r="K66" i="2"/>
  <c r="K60" i="2"/>
  <c r="K58" i="2"/>
  <c r="K48" i="2"/>
  <c r="K40" i="2"/>
  <c r="K32" i="2"/>
  <c r="K24" i="2"/>
  <c r="K18" i="2"/>
  <c r="K10" i="2"/>
  <c r="K2" i="2"/>
  <c r="K96" i="2"/>
  <c r="K77" i="2"/>
  <c r="K51" i="2"/>
  <c r="K43" i="2"/>
  <c r="K23" i="2"/>
  <c r="K6" i="2"/>
  <c r="K100" i="2"/>
  <c r="K86" i="2"/>
  <c r="K78" i="2"/>
  <c r="K70" i="2"/>
  <c r="K55" i="2"/>
  <c r="K52" i="2"/>
  <c r="K44" i="2"/>
  <c r="K36" i="2"/>
  <c r="K28" i="2"/>
  <c r="K20" i="2"/>
  <c r="K3" i="2"/>
  <c r="K98" i="2"/>
  <c r="K89" i="2"/>
  <c r="K81" i="2"/>
  <c r="K65" i="2"/>
  <c r="K35" i="2"/>
  <c r="K27" i="2"/>
  <c r="K19" i="2"/>
  <c r="L2" i="2"/>
  <c r="K94" i="2"/>
  <c r="K88" i="2"/>
  <c r="K84" i="2"/>
  <c r="K80" i="2"/>
  <c r="K76" i="2"/>
  <c r="K72" i="2"/>
  <c r="K69" i="2"/>
  <c r="K64" i="2"/>
  <c r="K62" i="2"/>
  <c r="K56" i="2"/>
  <c r="K50" i="2"/>
  <c r="K7" i="2"/>
  <c r="K5" i="2"/>
  <c r="L100" i="2"/>
  <c r="L92" i="2"/>
  <c r="L86" i="2"/>
  <c r="L82" i="2"/>
  <c r="L78" i="2"/>
  <c r="L74" i="2"/>
  <c r="L70" i="2"/>
  <c r="L55" i="2"/>
  <c r="L60" i="2"/>
  <c r="L58" i="2"/>
  <c r="L52" i="2"/>
  <c r="L10" i="2"/>
  <c r="L3" i="2"/>
  <c r="I3" i="3" l="1"/>
  <c r="H3" i="5"/>
  <c r="H65" i="5"/>
  <c r="I52" i="3"/>
  <c r="G44" i="5"/>
  <c r="H33" i="3"/>
  <c r="G58" i="5"/>
  <c r="H46" i="3"/>
  <c r="G55" i="5"/>
  <c r="H44" i="3"/>
  <c r="H18" i="5"/>
  <c r="I13" i="3"/>
  <c r="G59" i="5"/>
  <c r="H47" i="3"/>
  <c r="H16" i="5"/>
  <c r="I12" i="3"/>
  <c r="H17" i="5"/>
  <c r="H51" i="5"/>
  <c r="I40" i="3"/>
  <c r="H53" i="5"/>
  <c r="I42" i="3"/>
  <c r="G38" i="5"/>
  <c r="H27" i="3"/>
  <c r="G61" i="5"/>
  <c r="H49" i="3"/>
  <c r="G22" i="5"/>
  <c r="H15" i="3"/>
  <c r="G34" i="5"/>
  <c r="G65" i="5"/>
  <c r="H52" i="3"/>
  <c r="G31" i="5"/>
  <c r="H21" i="3"/>
  <c r="G9" i="5"/>
  <c r="H9" i="3"/>
  <c r="H48" i="3"/>
  <c r="G60" i="5"/>
  <c r="H15" i="5"/>
  <c r="I11" i="3"/>
  <c r="H47" i="5"/>
  <c r="I36" i="3"/>
  <c r="G4" i="5"/>
  <c r="H4" i="3"/>
  <c r="G33" i="5"/>
  <c r="H23" i="3"/>
  <c r="H12" i="5"/>
  <c r="H39" i="5"/>
  <c r="I28" i="3"/>
  <c r="G10" i="5"/>
  <c r="G66" i="5"/>
  <c r="H53" i="3"/>
  <c r="H58" i="5"/>
  <c r="I46" i="3"/>
  <c r="H59" i="5"/>
  <c r="I47" i="3"/>
  <c r="H19" i="5"/>
  <c r="I14" i="3"/>
  <c r="I39" i="3"/>
  <c r="H50" i="5"/>
  <c r="G27" i="5"/>
  <c r="H18" i="3"/>
  <c r="H30" i="5"/>
  <c r="I20" i="3"/>
  <c r="I10" i="3"/>
  <c r="H14" i="5"/>
  <c r="H61" i="5"/>
  <c r="I49" i="3"/>
  <c r="H37" i="5"/>
  <c r="I26" i="3"/>
  <c r="G35" i="5"/>
  <c r="H24" i="3"/>
  <c r="G18" i="5"/>
  <c r="H13" i="3"/>
  <c r="G32" i="5"/>
  <c r="H22" i="3"/>
  <c r="G2" i="5"/>
  <c r="H2" i="3"/>
  <c r="H35" i="5"/>
  <c r="I24" i="3"/>
  <c r="G21" i="5"/>
  <c r="H9" i="5"/>
  <c r="I9" i="3"/>
  <c r="G5" i="5"/>
  <c r="H5" i="3"/>
  <c r="H36" i="3"/>
  <c r="G47" i="5"/>
  <c r="G63" i="5"/>
  <c r="H51" i="3"/>
  <c r="H32" i="5"/>
  <c r="I22" i="3"/>
  <c r="H43" i="5"/>
  <c r="I32" i="3"/>
  <c r="H55" i="5"/>
  <c r="I44" i="3"/>
  <c r="G7" i="5"/>
  <c r="H7" i="3"/>
  <c r="G39" i="5"/>
  <c r="H28" i="3"/>
  <c r="G51" i="5"/>
  <c r="H40" i="3"/>
  <c r="H2" i="5"/>
  <c r="I2" i="3"/>
  <c r="G40" i="5"/>
  <c r="H29" i="3"/>
  <c r="G3" i="5"/>
  <c r="H3" i="3"/>
  <c r="G43" i="5"/>
  <c r="H32" i="3"/>
  <c r="G6" i="5"/>
  <c r="H6" i="3"/>
  <c r="G48" i="5"/>
  <c r="H37" i="3"/>
  <c r="G45" i="5"/>
  <c r="H34" i="3"/>
  <c r="H20" i="5"/>
  <c r="H52" i="5"/>
  <c r="I41" i="3"/>
  <c r="G15" i="5"/>
  <c r="H11" i="3"/>
  <c r="H8" i="5"/>
  <c r="I8" i="3"/>
  <c r="H26" i="5"/>
  <c r="I17" i="3"/>
  <c r="H44" i="5"/>
  <c r="I33" i="3"/>
  <c r="G41" i="5"/>
  <c r="H30" i="3"/>
  <c r="H6" i="5"/>
  <c r="I6" i="3"/>
  <c r="H10" i="5"/>
  <c r="G8" i="5"/>
  <c r="H8" i="3"/>
  <c r="H27" i="5"/>
  <c r="I18" i="3"/>
  <c r="H63" i="5"/>
  <c r="I51" i="3"/>
  <c r="G50" i="5"/>
  <c r="H39" i="3"/>
  <c r="H46" i="5"/>
  <c r="I35" i="3"/>
  <c r="H38" i="5"/>
  <c r="I27" i="3"/>
  <c r="I15" i="3"/>
  <c r="H22" i="5"/>
  <c r="H11" i="5"/>
  <c r="H54" i="5"/>
  <c r="I43" i="3"/>
  <c r="H49" i="5"/>
  <c r="I38" i="3"/>
  <c r="G57" i="5"/>
  <c r="G26" i="5"/>
  <c r="H17" i="3"/>
  <c r="H26" i="3"/>
  <c r="G37" i="5"/>
  <c r="H28" i="5"/>
  <c r="H5" i="5"/>
  <c r="I5" i="3"/>
  <c r="H57" i="5"/>
  <c r="I30" i="3"/>
  <c r="H41" i="5"/>
  <c r="G19" i="5"/>
  <c r="H14" i="3"/>
  <c r="H34" i="5"/>
  <c r="H36" i="5"/>
  <c r="I25" i="3"/>
  <c r="H45" i="5"/>
  <c r="I34" i="3"/>
  <c r="H60" i="5"/>
  <c r="I48" i="3"/>
  <c r="G30" i="5"/>
  <c r="H20" i="3"/>
  <c r="G42" i="5"/>
  <c r="H31" i="3"/>
  <c r="G54" i="5"/>
  <c r="H43" i="3"/>
  <c r="G14" i="5"/>
  <c r="H10" i="3"/>
  <c r="G52" i="5"/>
  <c r="H41" i="3"/>
  <c r="G13" i="5"/>
  <c r="G49" i="5"/>
  <c r="H38" i="3"/>
  <c r="G16" i="5"/>
  <c r="H12" i="3"/>
  <c r="G62" i="5"/>
  <c r="H50" i="3"/>
  <c r="G36" i="5"/>
  <c r="H25" i="3"/>
  <c r="G53" i="5"/>
  <c r="H42" i="3"/>
  <c r="H4" i="5"/>
  <c r="I4" i="3"/>
  <c r="H23" i="5"/>
  <c r="I16" i="3"/>
  <c r="H56" i="5"/>
  <c r="I45" i="3"/>
  <c r="G23" i="5"/>
  <c r="H16" i="3"/>
  <c r="G56" i="5"/>
  <c r="H45" i="3"/>
  <c r="H29" i="5"/>
  <c r="I19" i="3"/>
  <c r="H48" i="5"/>
  <c r="I37" i="3"/>
  <c r="G46" i="5"/>
  <c r="H35" i="3"/>
  <c r="H24" i="5"/>
  <c r="H25" i="5"/>
  <c r="G29" i="5"/>
  <c r="H19" i="3"/>
  <c r="H40" i="5"/>
  <c r="I29" i="3"/>
  <c r="H66" i="5"/>
  <c r="I53" i="3"/>
  <c r="H7" i="5"/>
  <c r="I7" i="3"/>
  <c r="H42" i="5"/>
  <c r="I31" i="3"/>
  <c r="I21" i="3"/>
  <c r="H31" i="5"/>
  <c r="H62" i="5"/>
  <c r="I50" i="3"/>
</calcChain>
</file>

<file path=xl/sharedStrings.xml><?xml version="1.0" encoding="utf-8"?>
<sst xmlns="http://schemas.openxmlformats.org/spreadsheetml/2006/main" count="739" uniqueCount="234">
  <si>
    <t>Número de artículo</t>
  </si>
  <si>
    <t>En stock</t>
  </si>
  <si>
    <t>FILTROS</t>
  </si>
  <si>
    <t>CARTUCHO DE REPUESTO / FILTRO ACQUA DUE</t>
  </si>
  <si>
    <t>RESISTENCIA 4T ULTRA 127V 5500 W LOREN ULTRA</t>
  </si>
  <si>
    <t>RESISTENCIA 4T ULTRA 220V 6800 W LOREN ULTRA</t>
  </si>
  <si>
    <t>DUCHA LOREN SHOWER  ULTRA ELECTRONICO 127V/5500W</t>
  </si>
  <si>
    <t>DUCHA LOREN SHOWER  ULTRA ELECTRONICO 220V/6800W</t>
  </si>
  <si>
    <t>DUCHA MAXI 3T  CON TELEDUCHA 220 V</t>
  </si>
  <si>
    <t>RESISTENCIA  LOREN SHOWER  ULTRA ELECTRONICO 220V/6800W</t>
  </si>
  <si>
    <t>RESISTENCIA  LOREN SHOWER  ULTRA ELECTRONICO 127V 5500W</t>
  </si>
  <si>
    <t>RESISTENCIA ULTRA / BELLO BANHO/ MAXI DUCHA / RELAX 127 V</t>
  </si>
  <si>
    <t>DUCHA ADVANCE TURBO ELECTRÓNICA 127V</t>
  </si>
  <si>
    <t>DUCHA DUO SHOWER 220V</t>
  </si>
  <si>
    <t>DUCHA DUO SHOWER 127V</t>
  </si>
  <si>
    <t>DUCHA LORENBELLO BANHO 127V</t>
  </si>
  <si>
    <t>DUCHA LORENBELLO BANHO 220V</t>
  </si>
  <si>
    <t>RESISTENCIA DUO SHOWER 127V</t>
  </si>
  <si>
    <t>RESISTENCIA DUO SHOWER 220V</t>
  </si>
  <si>
    <t>RESISTENCIA BELLO BANHO 220V</t>
  </si>
  <si>
    <t>RESISTENCIA CONVENCIONAL / BELLO BANHO / MAXI DUCHA / RELAX 220V</t>
  </si>
  <si>
    <t>DUCHA DUO SHOWER QUADRA 127V</t>
  </si>
  <si>
    <t>DUCHA ADVANCED MULTI 127V</t>
  </si>
  <si>
    <t>DUCHA MAXI 3T ULTRA CON TELEDUCHA 127 V</t>
  </si>
  <si>
    <t>RESISTENCIA DUCHA ADVANCED MULTI 127V</t>
  </si>
  <si>
    <t>RESISTENCIA CONVENCIONAL / BELLO BANHO /MAXI DUCHA / RELAX 127 V</t>
  </si>
  <si>
    <t>DUCHA MAXI 3T ULTRA SIN TELEDUCHA 127 V</t>
  </si>
  <si>
    <t>DUCHA MAXI 3T ULTRA CON TELEDUCHA 220 V</t>
  </si>
  <si>
    <t>DUCHA RELAX BLANCO/CR 127V</t>
  </si>
  <si>
    <t>RESISTENCIA DUCHA ADVANCED MULTI O TOP JET  220V</t>
  </si>
  <si>
    <t>DUCHA ADVANCED MULTI 220V</t>
  </si>
  <si>
    <t>DUCHA ADVANCE TURBO 127V</t>
  </si>
  <si>
    <t>DUCHA MAXI 3T ULTRA SIN TELEDUCHA 220 V</t>
  </si>
  <si>
    <t>DUCHA RELAX BLANCO/CR 220V</t>
  </si>
  <si>
    <t>RESISTENCIA MAXI DUCHA 4T/FASHION 127V</t>
  </si>
  <si>
    <t>DUCHA DUO SHOWER QUADRA 220V</t>
  </si>
  <si>
    <t>DUCHA ADVANCE TURBO MULTI 220V</t>
  </si>
  <si>
    <t>DUCHA MAXI ULTRA BLANCA SIN MAGUERA 220V</t>
  </si>
  <si>
    <t>FILTRO PARA GRIFO VERSATILLE</t>
  </si>
  <si>
    <t>CARTUCHO DE REPUESTO / VERSATILLE</t>
  </si>
  <si>
    <t>FILTRO GIOVIALE DE PARED/BLANCO</t>
  </si>
  <si>
    <t>FILTRO DE PARED NATURALIS / BLANCO</t>
  </si>
  <si>
    <t>CARTUCHO DE REPUESTO PARA FILTRO  ACQUA BELLA / VITALE</t>
  </si>
  <si>
    <t>CARTUCHO DE REPUESTO / FILTRO GIOVIALE</t>
  </si>
  <si>
    <t>CARTUCHO DE REPUESTO /NATURALIS</t>
  </si>
  <si>
    <t>DUCHA TOP JET 127V</t>
  </si>
  <si>
    <t>DUCHA TOP JET ELECTRONICA 127V</t>
  </si>
  <si>
    <t>RESISTENCIA TOP JET ELECTRONICA 127V</t>
  </si>
  <si>
    <t>DUCHA TOP JET 220V</t>
  </si>
  <si>
    <t>RESISTENCIA 220V TRADICION O JET</t>
  </si>
  <si>
    <t>RESISTENCIA 127V TRADICION O JET</t>
  </si>
  <si>
    <t>GRIFO CON FILTRO ACQUA BELLA DE MESA / BLANCA</t>
  </si>
  <si>
    <t>DUCHA ACQUA STAR NEGRA ULTRA 220V</t>
  </si>
  <si>
    <t>DUCHA ACQUA STAR BLANCA ULTRA 127V</t>
  </si>
  <si>
    <t>DUCHA ACQUA STORM NEGRA ULTRA 220V</t>
  </si>
  <si>
    <t>DUCHA ACQUA STORM BLANCA ULTRA 127V</t>
  </si>
  <si>
    <t>DUCHA ACQUA STORM NEGRO/CR ULTRA 127V</t>
  </si>
  <si>
    <t>RESISTENCIA 3T ULTRA 220V</t>
  </si>
  <si>
    <t>RESISTENCIA ACQUA 127V</t>
  </si>
  <si>
    <t>RESISTENCIA ACQUA 220V</t>
  </si>
  <si>
    <t>DUCHA ACQUA JET BLANCA ULTRA 127V</t>
  </si>
  <si>
    <t>DUCHA ACQUA JET BLANCA ULTRA 220V</t>
  </si>
  <si>
    <t>DUCHA ACQUA JET BLANCA/CR ULTRA 127V</t>
  </si>
  <si>
    <t>DUCHA ACQUA JET BLANCA/CR ULTRA 220V</t>
  </si>
  <si>
    <t>GRIFO CON FILTRO ACQUA DUE DE MESA / BLANCO</t>
  </si>
  <si>
    <t>DUCHA ACQUA JET NEGRO/CR ULTRA 127V</t>
  </si>
  <si>
    <t>DUCHA ACQUA JET NEGRO/CR ULTRA 220V</t>
  </si>
  <si>
    <t>DUCHA ACQUA STAR BLANCA ULTRA 220V</t>
  </si>
  <si>
    <t>DUCHA ACQUA STAR BLANCO/CR ULTRA 127V</t>
  </si>
  <si>
    <t>DUCHA ACQUA STAR BLANCO/CR ULTRA 220V</t>
  </si>
  <si>
    <t>DUCHA ACQUA STAR NEGRA ULTRA 127V</t>
  </si>
  <si>
    <t>DUCHA ACQUA STAR NEGRO/CR ULTRA 220V</t>
  </si>
  <si>
    <t>DUCHA ACQUA STORM BLANCA ULTRA 220V</t>
  </si>
  <si>
    <t>DUCHA ACQUA STORM BLANCO CROMO ULTRA 127V</t>
  </si>
  <si>
    <t>DUCHA ACQUA STORM BLANCO CROMO ULTRA 220V</t>
  </si>
  <si>
    <t>DUCHA ACQUA STORM NEGRA ULTRA 127V</t>
  </si>
  <si>
    <t>DUCHA ACQUA STORM NEGRO/CR ULTRA 220V</t>
  </si>
  <si>
    <t>DUCHA ACQUA WAVE BLANCA ULTRA 127V</t>
  </si>
  <si>
    <t>DUCHA ACQUA WAVE BLANCA ULTRA 220V</t>
  </si>
  <si>
    <t>DUCHA ACQUA WAVE BLANCA/CR ULTRA 127V</t>
  </si>
  <si>
    <t>DUCHA ACQUA WAVE BLANCA/CR ULTRA 220V</t>
  </si>
  <si>
    <t>DUCHA ACQUA WAVE NEGRO/CR ULTRA 127V</t>
  </si>
  <si>
    <t>DUCHA ACQUA WAVE NEGRO/CR ULTRA 220V</t>
  </si>
  <si>
    <t>DUCHA ACQUA DUO NEGRO/CR ULTRA 127V</t>
  </si>
  <si>
    <t>DUCHA ACQUA DUO NEGRO/CR ULTRA 220V</t>
  </si>
  <si>
    <t>GRIFO CON FILTRO ACQUA BELLA DE PARED / NEGRO</t>
  </si>
  <si>
    <t>FILTRO VITALE DE PARED /BLANCO</t>
  </si>
  <si>
    <t xml:space="preserve">Descripción del artículo SAP </t>
  </si>
  <si>
    <t>DUCHA ACQUA STAR NEGRA/CR ULTRA 127V</t>
  </si>
  <si>
    <t xml:space="preserve">DESCRIPCION PAG WEB </t>
  </si>
  <si>
    <t xml:space="preserve">COMBO LORENBELLO+BRAZO </t>
  </si>
  <si>
    <t>DUCHA ACQUA DUO CROMADA ULTRA</t>
  </si>
  <si>
    <t>DUCHA ACQUA JET ULTRA</t>
  </si>
  <si>
    <t>DUCHA ACQUA JET CROMADA ULTRA</t>
  </si>
  <si>
    <t>DUCHA ACQUA STAR ULTRA</t>
  </si>
  <si>
    <t>DUCHA ACQUA STAR CROMADA ULTRA</t>
  </si>
  <si>
    <t>DUCHA ACQUA STORM ULTRA</t>
  </si>
  <si>
    <t>DUCHA ACQUA STORM CROMADA ULTRA</t>
  </si>
  <si>
    <t>DUCHA ACQUA WAVE ULTRA</t>
  </si>
  <si>
    <t>DUCHA ACQUA WAVE CROMADA ULTRA</t>
  </si>
  <si>
    <t>DUCHA ADVANCE TURBO</t>
  </si>
  <si>
    <t>DUCHA ADVANCE TURBO ELECTRÓNICA</t>
  </si>
  <si>
    <t>DUCHA ADVANCE TURBO MULTITEMPERATURAS</t>
  </si>
  <si>
    <t>DUCHA ADVANCED MULTITEMPERATURAS</t>
  </si>
  <si>
    <t>DUCHA DUO SHOWER</t>
  </si>
  <si>
    <t>DUCHA DUO SHOWER QUADRA</t>
  </si>
  <si>
    <t>DUCHA LOREN SHOWER ULTRA ELECTRONICO</t>
  </si>
  <si>
    <t>DUCHA LORENBELLO BANHO</t>
  </si>
  <si>
    <t>DUCHA MAXI 3T ULTRA CON TELEDUCHA</t>
  </si>
  <si>
    <t>DUCHA MAXI 3T ULTRA SIN TELEDUCHA</t>
  </si>
  <si>
    <t>DUCHA MAXI ULTRA SIN MANGUERA</t>
  </si>
  <si>
    <t>DUCHA RELAX CROMADA</t>
  </si>
  <si>
    <t>DUCHA TOP JET</t>
  </si>
  <si>
    <t>DUCHA TOP JET ELECTRONICA</t>
  </si>
  <si>
    <t>RESISTENCIA TRADICION O JET</t>
  </si>
  <si>
    <t>RESISTENCIA 3T ULTRA</t>
  </si>
  <si>
    <t>RESISTENCIA ACQUA</t>
  </si>
  <si>
    <t>RESISTENCIA BELLO BANHO</t>
  </si>
  <si>
    <t>RESISTENCIA CONVENCIONAL / BELLO BANHO / MAXI DUCHA / RELAX</t>
  </si>
  <si>
    <t>RESISTENCIA DUCHA ADVANCED MULTITEMPERATURA</t>
  </si>
  <si>
    <t>RESISTENCIA DUO SHOWER</t>
  </si>
  <si>
    <t>RESISTENCIA MAXI DUCHA 4T/FASHION</t>
  </si>
  <si>
    <t>RESISTENCIA TOP JET ELECTRONICA</t>
  </si>
  <si>
    <t>RESISTENCIA ULTRA / BELLO BANHO/ MAXI DUCHA / RELAX</t>
  </si>
  <si>
    <t>CARTUCHO DE REPUESTO ACQUA DUE</t>
  </si>
  <si>
    <t>CARTUCHO DE REPUESTO GIOVIALE</t>
  </si>
  <si>
    <t>CARTUCHO DE REPUESTO VERSATILLE</t>
  </si>
  <si>
    <t>CARTUCHO DE REPUESTO ACQUA BELLA VITALE</t>
  </si>
  <si>
    <t>CARTUCHO DE REPUESTO NATURALIS</t>
  </si>
  <si>
    <t xml:space="preserve">DUCHA MAXI 3T  CON TELEDUCHA </t>
  </si>
  <si>
    <t>FILTRO DE PARED NATURALIS</t>
  </si>
  <si>
    <t>FILTRO GIOVIALE DE PARED</t>
  </si>
  <si>
    <t>FILTRO VITALE DE PARED</t>
  </si>
  <si>
    <t xml:space="preserve">GRIFO CON FILTRO ACQUA BELLA DE MESA </t>
  </si>
  <si>
    <t xml:space="preserve">GRIFO CON FILTRO ACQUA BELLA DE PARED </t>
  </si>
  <si>
    <t>GRIFO CON FILTRO ACQUA DUE DE MESA</t>
  </si>
  <si>
    <t>RESISTENCIA  LOREN SHOWER  ULTRA ELECTRONICO</t>
  </si>
  <si>
    <t>RESISTENCIA 4T ULTRA LOREN ULTRA</t>
  </si>
  <si>
    <t>DescripciónPAG WEB</t>
  </si>
  <si>
    <t>CATEGORIA</t>
  </si>
  <si>
    <t>ID CATEGORIA</t>
  </si>
  <si>
    <t>COLOR</t>
  </si>
  <si>
    <t>ID DEL COLOR</t>
  </si>
  <si>
    <t>VOLTAJE</t>
  </si>
  <si>
    <t>ID VOLTAJE</t>
  </si>
  <si>
    <t>nombre de la imagen</t>
  </si>
  <si>
    <t>UBICACIÓN IMAGEN 500X500</t>
  </si>
  <si>
    <t>UBICACIÓN IMAGEN 1000X1000</t>
  </si>
  <si>
    <t>REPUESTOS</t>
  </si>
  <si>
    <t>duchas</t>
  </si>
  <si>
    <t>AZUL</t>
  </si>
  <si>
    <t>GRIS</t>
  </si>
  <si>
    <t>SALMON</t>
  </si>
  <si>
    <t>BLANCO/CROMO</t>
  </si>
  <si>
    <t>VERDE</t>
  </si>
  <si>
    <t>BLANCO</t>
  </si>
  <si>
    <t>NEGRO</t>
  </si>
  <si>
    <t>NEGRO/CROMO</t>
  </si>
  <si>
    <t>ESTADO</t>
  </si>
  <si>
    <t>color existe</t>
  </si>
  <si>
    <t>VOLTAJE EXISTE</t>
  </si>
  <si>
    <t>ID PRODUCTO</t>
  </si>
  <si>
    <t/>
  </si>
  <si>
    <t>true</t>
  </si>
  <si>
    <t>IMAGEN</t>
  </si>
  <si>
    <t>UBICACIÓN</t>
  </si>
  <si>
    <t>IMGXCIEN</t>
  </si>
  <si>
    <t>CODIGO</t>
  </si>
  <si>
    <t>NOMBRE</t>
  </si>
  <si>
    <t>ID COLOR</t>
  </si>
  <si>
    <t>REF SAP</t>
  </si>
  <si>
    <t>869916.jpg</t>
  </si>
  <si>
    <t>RESISTENCIA MAXI DUCHA 4T/FASHION 220V</t>
  </si>
  <si>
    <t xml:space="preserve">COMBO DUCHA BELLA MAXI ULTRA 4T </t>
  </si>
  <si>
    <t>DUCHA BELLA MAXI ULTRA 4T CON TELEDUCHA</t>
  </si>
  <si>
    <t>COMBO DUCHA BELLA MAXI ULTRA 4T 127V/ BLANCO</t>
  </si>
  <si>
    <t>DUCHA BELLA MAXI ULTRA 4T CON TELEDUCHA 127V/ BLANCO</t>
  </si>
  <si>
    <t>DUCHA BELLA MAXI ULTRA 4T CON TELEDUCHA  220V/ BLANCO</t>
  </si>
  <si>
    <t>COMBO DUCHA BELLA MAXI ULTRA 4T 220V/BLANCO</t>
  </si>
  <si>
    <t>precio de venta sin iva</t>
  </si>
  <si>
    <t>precio de venta con iva</t>
  </si>
  <si>
    <t>COMBO DUCHA LOREN BELLO 127V + BRAZO</t>
  </si>
  <si>
    <t>869931.jpg</t>
  </si>
  <si>
    <t>PRECIO CON IVA</t>
  </si>
  <si>
    <t>NO</t>
  </si>
  <si>
    <t>DESCRIPCION</t>
  </si>
  <si>
    <t>Precio redondeado</t>
  </si>
  <si>
    <t>DESCRIPCION PRODUCTO</t>
  </si>
  <si>
    <t xml:space="preserve">Siguiendo las tendencias mundiales en arquitectura y diseño, la línea Acqua Ultra presenta acabados modernos e innovadores con líneas cuadradas, diseño compacto, ultrafino, “ similar al diseño de duchas frías”. &lt;br&gt; La línea Acqua Ultra tiene la exclusiva resistencia Loren Ultra, la primera resistencia plana del mercado. Es un desarrollo con más de cinco años de estudios, lo que garantiza un alto rendimiento y una larga vida útil. &lt;br&gt; La ducha Acqua Storm Ultra ofrece un baño diferenciado e inolvidable. </t>
  </si>
  <si>
    <t>La tecnología de punta de la Ducha Advanced esta en todos los detalles, desde el diseño sin cableado aparente, con brazo incorporado, resistencia tipo refil, que facilita el cambio. Todo para garantizar una fácil instalación.&lt;br&gt; Ideal para residencias con poca presión de agua, tiene una verdadera tecnología de presurización de agua que aumenta el volumen y la presión para que usted tenga un baño más relajante.&lt;br&gt; La ducha es compatible con calentadores solares, ampliando de esta forma su utilización.</t>
  </si>
  <si>
    <t>La ducha Advanced Turbo Electrónica es ideal para todos los días de año, a través de su control electrónico de temperaturas permite la selección gradual y exacta, Simple como ajustar el volumen de su radio.&lt;br&gt; El control electrónico proporciona mas economía de energía en días mas calientes, para que no se utilice una temperatura o cantidad de agua mayor para bañarse mas confortablemente, pues no hay necesidad de aumentar el volumen de agua para ajustar la temperatura.&lt;br&gt; Ideal para residencias con poca presión de agua, tiene una verdadera tecnología de presurización de agua que aumenta el volumen y la presión para que usted tenga un baño más relajante.</t>
  </si>
  <si>
    <t>Ducha con dos diferentes chorros de agua en un solo producto.Una opción exclusiva, inteligente y eficaz. &lt;br&gt; Un baño de diseño y tecnología. Mezcla de líneas fluidas con esparcidor ultra-fino y de alta tecnología hacen del Duo Shower un baño único e inolvidable. &lt;br&gt; Ducha con “Gran esparcidor”, que significa agua para todo el cuerpo, o ducha dirigible con chorro concentrado, dirigido y más fuerte, para aquel baño relajante.</t>
  </si>
  <si>
    <t>La ducha Loren Bello ahora viene con la nueva resistencia Loren Ultra. La tecnología Loren Ultra revoluciona el concepto de durabilidad y rendimiento en comparación con las resistencias comunes.</t>
  </si>
  <si>
    <t>Con un diseño moderno, la ducha 4T es perfecta para la decoración de su baño, diseñado para proporcionar comodidad y economía en la hora del baño, la ducha 4T tiene un esparcidor de grandes dimensiones y tiene 4 opciones de temperatura, siendo ideal para todas las estaciones. &lt;br&gt; La ducha es compatible con los calentadores de agua solares, ampliando así su uso.</t>
  </si>
  <si>
    <t>Economía en el precio y modernidad del diseño acompañan a la Maxi Ducha. Con esparcidor de grandes dimensiones, la Maxi Ducha proporciona un baño relajante, pues ofrece un flujo de agua uniforme.</t>
  </si>
  <si>
    <t>El diseño destacado de la ducha Relax le da un baño de estilo a su cuarto de baño. La funcionalidad de su chorro multidireccional permite más comodidad.&lt;br&gt; Tres opciones de temperaturas: más relajamiento en su baño durante todo el año.</t>
  </si>
  <si>
    <t>Máximo confort y placer de bañarse con duchas de pared, posee un gran esparcidor y mayor area de baño con un chorro increible. Ideal para todos los dias del año, a traves de su control electrónico de temperaturas permite la selección gradual y preciso, simple como ajustar el volumen de su radio. Accionamiento super practico a traves de botón o exclusiva asta prolongadora de 30 centimetros que facilia el acceso. &lt;br&gt; &lt;br&gt;Comando Electrónico de Temperaturas&lt;br&gt;Selecciona la temperatura de su baño de forma gradual y preciso, simple como ajustar el volumen de su radio. Accionamiento a traves de botón o exclusiva asta prolongadora que facilia el accesso.La &lt;br&gt; Ducha Top Jet es compatible con calentadores solares, aumentando sus funciones de uso.</t>
  </si>
  <si>
    <t>La Ducha Electrónica Loren posee control de temperatura gradual, sin necesidad de aumentar o disminuir el caudal de agua para obtener la temperatura deseada, asegurando comodidad y economía en el baño.</t>
  </si>
  <si>
    <t>Loren Shower Ultra tiene forma cuadrada, siguiendo las tendencias arquitectónicas. Loren Ultra Resistance integra el concepto tecnológico del producto y garantiza alto rendimiento y larga duración, en comparación con las resistencias comunes.&lt;br&gt;La Ducha Electrónica Loren posee control de temperatura gradual, sin necesidad de aumentar o disminuir el caudal de agua para obtener la temperatura deseada, asegurando comodidad y economía en el baño.</t>
  </si>
  <si>
    <t>Máxima comodidad y el placer de un baño con las famosas y conocidas duchas murales, dispone de un amplio esparcidor y una zona de baño más amplia para un chorro increíble. Ideal para todos los días del año, a través de su control electrónico de temperatura, permite una selección gradual y precisa, tan simple como ajustar el volumen de tu radio. Súper práctica activación a través de un botón o barra de extensión exclusiva de 30 cm que facilita el acceso.  &lt;br&gt; Una ducha que mezcla líneas curvas y audaces, está firmada por el equipo de diseño de Lorenzetti premiada por el Museu da Casa Brasileira en 2011. &lt;br&gt; La Ducha Top Jet es compatible con calentadores solares, aumentando su ámbito de uso.</t>
  </si>
  <si>
    <t>Precio redondeado sin IVA</t>
  </si>
  <si>
    <t>PRECIO SIN IVA</t>
  </si>
  <si>
    <t>COMBO DUCHA MAXI 3T</t>
  </si>
  <si>
    <t>COMBO DUCHA MAXI 3T 127V BLANCO</t>
  </si>
  <si>
    <t>COMBO DUCHA MAXI 3T 127V SALMÓN</t>
  </si>
  <si>
    <t>COMBO DUCHA MAXI 3T 127V VERDE</t>
  </si>
  <si>
    <t>COMBO DUCHA MAXI 3T 220V AZUL</t>
  </si>
  <si>
    <t>COMBO DUCHA MAXI 3T 220V BLANCO</t>
  </si>
  <si>
    <t>COMBO DUCHA MAXI 3T 220V GRIS</t>
  </si>
  <si>
    <t>COMBO DUCHA MAXI 3T 220V SALMÓN</t>
  </si>
  <si>
    <t>COMBO DUCHA MAXI 3T 220V VERDE</t>
  </si>
  <si>
    <t>COMBO DUCHA MAXI 3T 127V GRIS</t>
  </si>
  <si>
    <t>Precio sin iva MENOS 19%</t>
  </si>
  <si>
    <t>Precio sin IVA con el 19% descuento</t>
  </si>
  <si>
    <t>Precio sin IVA con el 19% descuento REDONDEADO</t>
  </si>
  <si>
    <t>N. COLOR</t>
  </si>
  <si>
    <t>N. VOLTAJE</t>
  </si>
  <si>
    <t>N. PRODUCTO</t>
  </si>
  <si>
    <t>CARTUCHO DE REPUESTO PARA FILTRO  ACQUA BELLA / VITALE</t>
  </si>
  <si>
    <t>DUCHA LORENBELLO BANHO 220V--MTO--</t>
  </si>
  <si>
    <t>RESISTENCIA BELLO BANHO 127V--MTO--</t>
  </si>
  <si>
    <t>COMBO DUCHA MAXI 3T 127V/SALMÓN--MTO--</t>
  </si>
  <si>
    <t>COMBO DUCHA MAXI 3T 127V/VERDE--MTO--</t>
  </si>
  <si>
    <t>COMBO DUCHA MAXI 3T 220V/AZUL--MTO--</t>
  </si>
  <si>
    <t>COMBO DUCHA MAXI 220V 3T/SALMÓN--MTO--</t>
  </si>
  <si>
    <t>COMBO DUCHA MAXI 220V 3T/VERDE--MTO--</t>
  </si>
  <si>
    <t>COMBO DUCHA MAXI 3T 220V/GRIS--MTO--</t>
  </si>
  <si>
    <t>DUCHA RELAX BLANCO/CR 220V--MTO--</t>
  </si>
  <si>
    <t>COMBO DUCHA MAXI 3T 220V/BLANCO--MTO--</t>
  </si>
  <si>
    <t>DUCHA FASHION 220V BLANCO--MTO--</t>
  </si>
  <si>
    <t>DUCHA ACQUA JET BLANCA ULTRA 220V--MTO--</t>
  </si>
  <si>
    <t>DUCHA ACQUA STAR BLANCA ULTRA 220V--MTO--</t>
  </si>
  <si>
    <t>Cod</t>
  </si>
  <si>
    <t>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</si>
</sst>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2" formatCode="_-&quot;$&quot;\ * #,##0_-;\-&quot;$&quot;\ * #,##0_-;_-&quot;$&quot;\ * &quot;-&quot;_-;_-@_-"/>
    <numFmt numFmtId="44" formatCode="_-&quot;$&quot;\ * #,##0.00_-;\-&quot;$&quot;\ * #,##0.00_-;_-&quot;$&quot;\ * &quot;-&quot;??_-;_-@_-"/>
    <numFmt numFmtId="164" formatCode="0.0"/>
  </numFmts>
  <fonts count="26" x14ac:knownFonts="1">
    <font>
      <sz val="11"/>
      <color theme="1"/>
      <name val="Calibri"/>
      <family val="2"/>
      <charset val="238"/>
      <scheme val="minor"/>
    </font>
    <font>
      <sz val="11"/>
      <color theme="1"/>
      <name val="Calibri"/>
      <family val="2"/>
      <charset val="238"/>
      <scheme val="minor"/>
    </font>
    <font>
      <b/>
      <sz val="18"/>
      <color theme="3"/>
      <name val="Cambria"/>
      <family val="2"/>
      <charset val="238"/>
      <scheme val="major"/>
    </font>
    <font>
      <b/>
      <sz val="15"/>
      <color theme="3"/>
      <name val="Calibri"/>
      <family val="2"/>
      <charset val="238"/>
      <scheme val="minor"/>
    </font>
    <font>
      <b/>
      <sz val="13"/>
      <color theme="3"/>
      <name val="Calibri"/>
      <family val="2"/>
      <charset val="238"/>
      <scheme val="minor"/>
    </font>
    <font>
      <b/>
      <sz val="11"/>
      <color theme="3"/>
      <name val="Calibri"/>
      <family val="2"/>
      <charset val="238"/>
      <scheme val="minor"/>
    </font>
    <font>
      <sz val="11"/>
      <color rgb="FF006100"/>
      <name val="Calibri"/>
      <family val="2"/>
      <charset val="238"/>
      <scheme val="minor"/>
    </font>
    <font>
      <sz val="11"/>
      <color rgb="FF9C0006"/>
      <name val="Calibri"/>
      <family val="2"/>
      <charset val="238"/>
      <scheme val="minor"/>
    </font>
    <font>
      <sz val="11"/>
      <color rgb="FF9C6500"/>
      <name val="Calibri"/>
      <family val="2"/>
      <charset val="238"/>
      <scheme val="minor"/>
    </font>
    <font>
      <sz val="11"/>
      <color rgb="FF3F3F76"/>
      <name val="Calibri"/>
      <family val="2"/>
      <charset val="238"/>
      <scheme val="minor"/>
    </font>
    <font>
      <b/>
      <sz val="11"/>
      <color rgb="FF3F3F3F"/>
      <name val="Calibri"/>
      <family val="2"/>
      <charset val="238"/>
      <scheme val="minor"/>
    </font>
    <font>
      <b/>
      <sz val="11"/>
      <color rgb="FFFA7D00"/>
      <name val="Calibri"/>
      <family val="2"/>
      <charset val="238"/>
      <scheme val="minor"/>
    </font>
    <font>
      <sz val="11"/>
      <color rgb="FFFA7D00"/>
      <name val="Calibri"/>
      <family val="2"/>
      <charset val="238"/>
      <scheme val="minor"/>
    </font>
    <font>
      <b/>
      <sz val="11"/>
      <color theme="0"/>
      <name val="Calibri"/>
      <family val="2"/>
      <charset val="238"/>
      <scheme val="minor"/>
    </font>
    <font>
      <sz val="11"/>
      <color rgb="FFFF0000"/>
      <name val="Calibri"/>
      <family val="2"/>
      <charset val="238"/>
      <scheme val="minor"/>
    </font>
    <font>
      <i/>
      <sz val="11"/>
      <color rgb="FF7F7F7F"/>
      <name val="Calibri"/>
      <family val="2"/>
      <charset val="238"/>
      <scheme val="minor"/>
    </font>
    <font>
      <b/>
      <sz val="11"/>
      <color theme="1"/>
      <name val="Calibri"/>
      <family val="2"/>
      <charset val="238"/>
      <scheme val="minor"/>
    </font>
    <font>
      <sz val="11"/>
      <color theme="0"/>
      <name val="Calibri"/>
      <family val="2"/>
      <charset val="238"/>
      <scheme val="minor"/>
    </font>
    <font>
      <b/>
      <sz val="12"/>
      <color theme="1"/>
      <name val="Calibri"/>
      <family val="2"/>
      <scheme val="minor"/>
    </font>
    <font>
      <b/>
      <sz val="10"/>
      <color indexed="8"/>
      <name val="ARIAL"/>
      <family val="2"/>
    </font>
    <font>
      <sz val="10"/>
      <color indexed="8"/>
      <name val="Arial"/>
      <family val="2"/>
    </font>
    <font>
      <b/>
      <sz val="8"/>
      <color theme="1"/>
      <name val="Calibri"/>
      <family val="2"/>
      <scheme val="minor"/>
    </font>
    <font>
      <b/>
      <sz val="8"/>
      <color indexed="8"/>
      <name val="ARIAL"/>
      <family val="2"/>
    </font>
    <font>
      <sz val="10"/>
      <color theme="1"/>
      <name val="Arial Unicode MS"/>
      <family val="2"/>
    </font>
    <font>
      <sz val="11"/>
      <color theme="1"/>
      <name val="Calibri"/>
      <family val="2"/>
    </font>
    <font>
      <sz val="10"/>
      <color indexed="8"/>
      <name val="ARIAL"/>
      <charset val="1"/>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249977111117893"/>
        <bgColor indexed="64"/>
      </patternFill>
    </fill>
    <fill>
      <patternFill patternType="solid">
        <fgColor theme="0" tint="-0.14999847407452621"/>
        <bgColor indexed="64"/>
      </patternFill>
    </fill>
    <fill>
      <patternFill patternType="solid">
        <fgColor theme="6" tint="0.59999389629810485"/>
        <bgColor indexed="64"/>
      </patternFill>
    </fill>
    <fill>
      <patternFill patternType="solid">
        <fgColor rgb="FFFF0000"/>
        <bgColor indexed="64"/>
      </patternFill>
    </fill>
    <fill>
      <patternFill patternType="solid">
        <fgColor rgb="FF92D050"/>
        <bgColor indexed="64"/>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42" fontId="1" fillId="0" borderId="0" applyFont="0" applyFill="0" applyBorder="0" applyAlignment="0" applyProtection="0"/>
  </cellStyleXfs>
  <cellXfs count="46">
    <xf numFmtId="0" fontId="0" fillId="0" borderId="0" xfId="0"/>
    <xf numFmtId="0" fontId="18" fillId="0" borderId="0" xfId="0" applyFont="1" applyAlignment="1">
      <alignment horizontal="center" vertical="center" wrapText="1"/>
    </xf>
    <xf numFmtId="0" fontId="0" fillId="0" borderId="0" xfId="0" applyAlignment="1">
      <alignment horizontal="center" vertical="center"/>
    </xf>
    <xf numFmtId="42" fontId="0" fillId="0" borderId="0" xfId="42" applyFont="1" applyFill="1"/>
    <xf numFmtId="42" fontId="0" fillId="0" borderId="0" xfId="42" applyFont="1"/>
    <xf numFmtId="0" fontId="19" fillId="34" borderId="10" xfId="0" applyFont="1" applyFill="1" applyBorder="1" applyAlignment="1">
      <alignment vertical="center" wrapText="1"/>
    </xf>
    <xf numFmtId="0" fontId="0" fillId="0" borderId="0" xfId="0" applyAlignment="1">
      <alignment horizontal="left"/>
    </xf>
    <xf numFmtId="0" fontId="20" fillId="0" borderId="0" xfId="0" applyFont="1" applyAlignment="1">
      <alignment vertical="top"/>
    </xf>
    <xf numFmtId="44" fontId="19" fillId="34" borderId="10" xfId="0" applyNumberFormat="1" applyFont="1" applyFill="1" applyBorder="1" applyAlignment="1">
      <alignment vertical="center" wrapText="1"/>
    </xf>
    <xf numFmtId="44" fontId="0" fillId="0" borderId="0" xfId="0" applyNumberFormat="1"/>
    <xf numFmtId="0" fontId="19" fillId="34" borderId="10" xfId="0" applyFont="1" applyFill="1" applyBorder="1" applyAlignment="1">
      <alignment vertical="center"/>
    </xf>
    <xf numFmtId="0" fontId="0" fillId="0" borderId="0" xfId="0" applyAlignment="1">
      <alignment vertical="top"/>
    </xf>
    <xf numFmtId="49" fontId="0" fillId="0" borderId="0" xfId="0" applyNumberFormat="1" applyAlignment="1">
      <alignment vertical="top"/>
    </xf>
    <xf numFmtId="1" fontId="0" fillId="0" borderId="0" xfId="42" applyNumberFormat="1" applyFont="1" applyFill="1"/>
    <xf numFmtId="1" fontId="0" fillId="0" borderId="0" xfId="42" applyNumberFormat="1" applyFont="1"/>
    <xf numFmtId="42" fontId="0" fillId="0" borderId="0" xfId="0" applyNumberFormat="1"/>
    <xf numFmtId="0" fontId="0" fillId="35" borderId="0" xfId="0" applyFill="1" applyAlignment="1">
      <alignment horizontal="left"/>
    </xf>
    <xf numFmtId="1" fontId="19" fillId="34" borderId="10" xfId="0" applyNumberFormat="1" applyFont="1" applyFill="1" applyBorder="1" applyAlignment="1">
      <alignment vertical="center" wrapText="1"/>
    </xf>
    <xf numFmtId="1" fontId="0" fillId="0" borderId="0" xfId="0" applyNumberFormat="1"/>
    <xf numFmtId="44" fontId="19" fillId="34" borderId="10" xfId="0" applyNumberFormat="1" applyFont="1" applyFill="1" applyBorder="1" applyAlignment="1">
      <alignment horizontal="center" vertical="center" wrapText="1"/>
    </xf>
    <xf numFmtId="0" fontId="0" fillId="0" borderId="0" xfId="0" applyAlignment="1">
      <alignment horizontal="center"/>
    </xf>
    <xf numFmtId="0" fontId="0" fillId="0" borderId="0" xfId="0" applyAlignment="1">
      <alignment wrapText="1"/>
    </xf>
    <xf numFmtId="0" fontId="21" fillId="33" borderId="10" xfId="0" applyFont="1" applyFill="1" applyBorder="1" applyAlignment="1">
      <alignment horizontal="left" vertical="center" wrapText="1"/>
    </xf>
    <xf numFmtId="0" fontId="21" fillId="33" borderId="10" xfId="0" applyFont="1" applyFill="1" applyBorder="1" applyAlignment="1">
      <alignment horizontal="center" vertical="center" wrapText="1"/>
    </xf>
    <xf numFmtId="0" fontId="22" fillId="33" borderId="10" xfId="0" applyFont="1" applyFill="1" applyBorder="1" applyAlignment="1">
      <alignment vertical="center" wrapText="1"/>
    </xf>
    <xf numFmtId="0" fontId="21" fillId="0" borderId="0" xfId="0" applyFont="1" applyAlignment="1">
      <alignment horizontal="center" vertical="center" wrapText="1"/>
    </xf>
    <xf numFmtId="1" fontId="21" fillId="33" borderId="10" xfId="42" applyNumberFormat="1" applyFont="1" applyFill="1" applyBorder="1" applyAlignment="1">
      <alignment horizontal="center" vertical="center" wrapText="1"/>
    </xf>
    <xf numFmtId="0" fontId="21" fillId="33" borderId="10" xfId="0" applyFont="1" applyFill="1" applyBorder="1" applyAlignment="1" applyProtection="1">
      <alignment horizontal="center" vertical="center" wrapText="1"/>
      <protection locked="0"/>
    </xf>
    <xf numFmtId="0" fontId="0" fillId="0" borderId="0" xfId="0" applyProtection="1">
      <protection locked="0"/>
    </xf>
    <xf numFmtId="0" fontId="23" fillId="0" borderId="0" xfId="0" applyFont="1" applyAlignment="1">
      <alignment horizontal="left" vertical="center"/>
    </xf>
    <xf numFmtId="0" fontId="19" fillId="34" borderId="11" xfId="0" applyFont="1" applyFill="1" applyBorder="1" applyAlignment="1">
      <alignment vertical="center" wrapText="1"/>
    </xf>
    <xf numFmtId="164" fontId="0" fillId="0" borderId="0" xfId="0" applyNumberFormat="1"/>
    <xf numFmtId="0" fontId="0" fillId="36" borderId="0" xfId="0" applyFill="1" applyAlignment="1">
      <alignment horizontal="left"/>
    </xf>
    <xf numFmtId="0" fontId="0" fillId="36" borderId="0" xfId="0" applyFill="1" applyAlignment="1">
      <alignment horizontal="center"/>
    </xf>
    <xf numFmtId="0" fontId="0" fillId="36" borderId="0" xfId="0" applyFill="1"/>
    <xf numFmtId="0" fontId="19" fillId="34" borderId="10" xfId="0" applyFont="1" applyFill="1" applyBorder="1" applyAlignment="1">
      <alignment horizontal="center" vertical="center" wrapText="1"/>
    </xf>
    <xf numFmtId="0" fontId="24" fillId="0" borderId="12" xfId="0" applyFont="1" applyBorder="1" applyAlignment="1">
      <alignment horizontal="center" vertical="center"/>
    </xf>
    <xf numFmtId="0" fontId="24" fillId="0" borderId="13" xfId="0" applyFont="1" applyBorder="1" applyAlignment="1">
      <alignment vertical="center"/>
    </xf>
    <xf numFmtId="0" fontId="24" fillId="37" borderId="14" xfId="0" applyFont="1" applyFill="1" applyBorder="1" applyAlignment="1">
      <alignment horizontal="center" vertical="center"/>
    </xf>
    <xf numFmtId="0" fontId="24" fillId="37" borderId="15" xfId="0" applyFont="1" applyFill="1" applyBorder="1" applyAlignment="1">
      <alignment vertical="center"/>
    </xf>
    <xf numFmtId="0" fontId="24" fillId="37" borderId="12" xfId="0" applyFont="1" applyFill="1" applyBorder="1" applyAlignment="1">
      <alignment horizontal="center" vertical="center"/>
    </xf>
    <xf numFmtId="0" fontId="24" fillId="37" borderId="13" xfId="0" applyFont="1" applyFill="1" applyBorder="1" applyAlignment="1">
      <alignment vertical="center"/>
    </xf>
    <xf numFmtId="0" fontId="24" fillId="36" borderId="12" xfId="0" applyFont="1" applyFill="1" applyBorder="1" applyAlignment="1">
      <alignment horizontal="center" vertical="center"/>
    </xf>
    <xf numFmtId="0" fontId="24" fillId="36" borderId="13" xfId="0" applyFont="1" applyFill="1" applyBorder="1" applyAlignment="1">
      <alignment vertical="center"/>
    </xf>
    <xf numFmtId="0" fontId="25" fillId="0" borderId="0" xfId="0" applyFont="1" applyAlignment="1">
      <alignment horizontal="left" vertical="top"/>
    </xf>
    <xf numFmtId="0" fontId="25" fillId="0" borderId="0" xfId="0" applyFont="1" applyAlignment="1">
      <alignment vertical="top"/>
    </xf>
  </cellXfs>
  <cellStyles count="43">
    <cellStyle name="20% - Énfasis1" xfId="19" builtinId="30" customBuiltin="1"/>
    <cellStyle name="20% - Énfasis2" xfId="23" builtinId="34" customBuiltin="1"/>
    <cellStyle name="20% - Énfasis3" xfId="27" builtinId="38" customBuiltin="1"/>
    <cellStyle name="20% - Énfasis4" xfId="31" builtinId="42" customBuiltin="1"/>
    <cellStyle name="20% - Énfasis5" xfId="35" builtinId="46" customBuiltin="1"/>
    <cellStyle name="20% - Énfasis6" xfId="39" builtinId="50" customBuiltin="1"/>
    <cellStyle name="40% - Énfasis1" xfId="20" builtinId="31" customBuiltin="1"/>
    <cellStyle name="40% - Énfasis2" xfId="24" builtinId="35" customBuiltin="1"/>
    <cellStyle name="40% - Énfasis3" xfId="28" builtinId="39" customBuiltin="1"/>
    <cellStyle name="40% - Énfasis4" xfId="32" builtinId="43" customBuiltin="1"/>
    <cellStyle name="40% - Énfasis5" xfId="36" builtinId="47" customBuiltin="1"/>
    <cellStyle name="40% - Énfasis6" xfId="40" builtinId="51" customBuiltin="1"/>
    <cellStyle name="60% - Énfasis1" xfId="21" builtinId="32" customBuiltin="1"/>
    <cellStyle name="60% - Énfasis2" xfId="25" builtinId="36" customBuiltin="1"/>
    <cellStyle name="60% - Énfasis3" xfId="29" builtinId="40" customBuiltin="1"/>
    <cellStyle name="60% - Énfasis4" xfId="33" builtinId="44" customBuiltin="1"/>
    <cellStyle name="60% - Énfasis5" xfId="37" builtinId="48" customBuiltin="1"/>
    <cellStyle name="60% - Énfasis6" xfId="41" builtinId="52" customBuiltin="1"/>
    <cellStyle name="Bueno" xfId="6" builtinId="26" customBuiltin="1"/>
    <cellStyle name="Cálculo" xfId="11" builtinId="22" customBuiltin="1"/>
    <cellStyle name="Celda de comprobación" xfId="13" builtinId="23" customBuiltin="1"/>
    <cellStyle name="Celda vinculada" xfId="12" builtinId="24" customBuiltin="1"/>
    <cellStyle name="Encabezado 1" xfId="2" builtinId="16" customBuiltin="1"/>
    <cellStyle name="Encabezado 4" xfId="5" builtinId="19" customBuiltin="1"/>
    <cellStyle name="Énfasis1" xfId="18" builtinId="29" customBuiltin="1"/>
    <cellStyle name="Énfasis2" xfId="22" builtinId="33" customBuiltin="1"/>
    <cellStyle name="Énfasis3" xfId="26" builtinId="37" customBuiltin="1"/>
    <cellStyle name="Énfasis4" xfId="30" builtinId="41" customBuiltin="1"/>
    <cellStyle name="Énfasis5" xfId="34" builtinId="45" customBuiltin="1"/>
    <cellStyle name="Énfasis6" xfId="38" builtinId="49" customBuiltin="1"/>
    <cellStyle name="Entrada" xfId="9" builtinId="20" customBuiltin="1"/>
    <cellStyle name="Incorrecto" xfId="7" builtinId="27" customBuiltin="1"/>
    <cellStyle name="Moneda [0]" xfId="42" builtinId="7"/>
    <cellStyle name="Neutral" xfId="8" builtinId="28" customBuiltin="1"/>
    <cellStyle name="Normal" xfId="0" builtinId="0"/>
    <cellStyle name="Notas" xfId="15" builtinId="10" customBuiltin="1"/>
    <cellStyle name="Salida" xfId="10" builtinId="21" customBuiltin="1"/>
    <cellStyle name="Texto de advertencia" xfId="14" builtinId="11" customBuiltin="1"/>
    <cellStyle name="Texto explicativo" xfId="16" builtinId="53" customBuiltin="1"/>
    <cellStyle name="Título" xfId="1" builtinId="15" customBuiltin="1"/>
    <cellStyle name="Título 2" xfId="3" builtinId="17" customBuiltin="1"/>
    <cellStyle name="Título 3" xfId="4" builtinId="18" customBuiltin="1"/>
    <cellStyle name="Total" xfId="17" builtinId="25" customBuiltin="1"/>
  </cellStyles>
  <dxfs count="1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Users\Mercadeo\Desktop\SAP%20MAYO.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Nuruena/Downloads/excel%20juan%2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Hoja1"/>
    </sheetNames>
    <sheetDataSet>
      <sheetData sheetId="0">
        <row r="2">
          <cell r="A2">
            <v>11000</v>
          </cell>
          <cell r="B2" t="str">
            <v>PAQUETE PROMOCIONAL CELTA</v>
          </cell>
        </row>
        <row r="3">
          <cell r="A3">
            <v>11001</v>
          </cell>
          <cell r="B3" t="str">
            <v>COMBO 1 CELTA + SIKASIL AC</v>
          </cell>
        </row>
        <row r="4">
          <cell r="A4">
            <v>11002</v>
          </cell>
          <cell r="B4" t="str">
            <v>COMBO 2 CELTA + SIKAFLEX 1A</v>
          </cell>
        </row>
        <row r="5">
          <cell r="A5">
            <v>11003</v>
          </cell>
          <cell r="B5" t="str">
            <v>COMBO PROMOCIONAL CELTA</v>
          </cell>
        </row>
        <row r="6">
          <cell r="A6">
            <v>11004</v>
          </cell>
          <cell r="B6" t="str">
            <v>COMBO AZUL SOLDADURA</v>
          </cell>
        </row>
        <row r="7">
          <cell r="A7">
            <v>11005</v>
          </cell>
          <cell r="B7" t="str">
            <v>COMBO CONEXIONES</v>
          </cell>
          <cell r="C7">
            <v>1</v>
          </cell>
        </row>
        <row r="8">
          <cell r="A8">
            <v>11006</v>
          </cell>
          <cell r="B8" t="str">
            <v>COMBO FERRETERO</v>
          </cell>
        </row>
        <row r="9">
          <cell r="A9">
            <v>11007</v>
          </cell>
          <cell r="B9" t="str">
            <v>COMBO BLANCO SOLDADURA</v>
          </cell>
        </row>
        <row r="10">
          <cell r="A10">
            <v>11008</v>
          </cell>
          <cell r="B10" t="str">
            <v>COMBO 1 SALON FERRETERO</v>
          </cell>
        </row>
        <row r="11">
          <cell r="A11">
            <v>11009</v>
          </cell>
          <cell r="B11" t="str">
            <v>COMBO 2 SALON FERRETERO</v>
          </cell>
        </row>
        <row r="12">
          <cell r="A12">
            <v>11010</v>
          </cell>
          <cell r="B12" t="str">
            <v>TUBO RDE9 1/2 PVC PRESION</v>
          </cell>
          <cell r="C12">
            <v>3420</v>
          </cell>
        </row>
        <row r="13">
          <cell r="A13">
            <v>12020</v>
          </cell>
          <cell r="B13" t="str">
            <v>TUBO RDE11 3/4 PVC PRESION</v>
          </cell>
          <cell r="C13">
            <v>1820</v>
          </cell>
        </row>
        <row r="14">
          <cell r="A14">
            <v>12080</v>
          </cell>
          <cell r="B14" t="str">
            <v>BAJANTE AMAZONAS 100MM - RAINMAX</v>
          </cell>
        </row>
        <row r="15">
          <cell r="A15">
            <v>12081</v>
          </cell>
          <cell r="B15" t="str">
            <v>ADAPT. BAJ. A ALCANT. AMAZONAS 100MM X 4 - RAINMAX</v>
          </cell>
        </row>
        <row r="16">
          <cell r="A16">
            <v>12082</v>
          </cell>
          <cell r="B16" t="str">
            <v>SEMICODO AMAZONAS 100MM - RAINMAX</v>
          </cell>
        </row>
        <row r="17">
          <cell r="A17">
            <v>12083</v>
          </cell>
          <cell r="B17" t="str">
            <v>CODO AMAZONAS 100MM - RAINMAX</v>
          </cell>
        </row>
        <row r="18">
          <cell r="A18">
            <v>12084</v>
          </cell>
          <cell r="B18" t="str">
            <v>SOPORTE BAJANTE AMAZONAS 100MM - RAINMAX</v>
          </cell>
          <cell r="C18">
            <v>10</v>
          </cell>
        </row>
        <row r="19">
          <cell r="A19">
            <v>12085</v>
          </cell>
          <cell r="B19" t="str">
            <v>UNION BAJANTE AMAZONAS - RAINMAX</v>
          </cell>
          <cell r="C19">
            <v>12</v>
          </cell>
        </row>
        <row r="20">
          <cell r="A20">
            <v>12086</v>
          </cell>
          <cell r="B20" t="str">
            <v>UNION CANAL AMAZONAS A BAJANTE 100MM - RAINMAX</v>
          </cell>
        </row>
        <row r="21">
          <cell r="A21">
            <v>12087</v>
          </cell>
          <cell r="B21" t="str">
            <v>ADAPTADOR BAJANTE 4 PAVCO</v>
          </cell>
        </row>
        <row r="22">
          <cell r="A22">
            <v>12090</v>
          </cell>
          <cell r="B22" t="str">
            <v>TUBO 1/2 PVC CONDUIT PAVCO</v>
          </cell>
        </row>
        <row r="23">
          <cell r="A23">
            <v>13010</v>
          </cell>
          <cell r="B23" t="str">
            <v>TUBO RDE13.5 1/2 PVC PRESION</v>
          </cell>
          <cell r="C23">
            <v>1619</v>
          </cell>
        </row>
        <row r="24">
          <cell r="A24">
            <v>13030</v>
          </cell>
          <cell r="B24" t="str">
            <v>TUBO RDE13.5 1 PVC PRESION</v>
          </cell>
          <cell r="C24">
            <v>1854</v>
          </cell>
        </row>
        <row r="25">
          <cell r="A25">
            <v>13093</v>
          </cell>
          <cell r="B25" t="str">
            <v>TUBO RDE13.5 6 UNION PLATINO</v>
          </cell>
        </row>
        <row r="26">
          <cell r="A26">
            <v>13095</v>
          </cell>
          <cell r="B26" t="str">
            <v>TUBO RDE13.5 8 UNION PLATINO</v>
          </cell>
        </row>
        <row r="27">
          <cell r="A27">
            <v>14010</v>
          </cell>
          <cell r="B27" t="str">
            <v>TUBO RDE21 1/2 PVC PRESION RIEGO</v>
          </cell>
          <cell r="C27">
            <v>203</v>
          </cell>
        </row>
        <row r="28">
          <cell r="A28">
            <v>14020</v>
          </cell>
          <cell r="B28" t="str">
            <v>TUBO RDE21 3/4 PVC PRESION</v>
          </cell>
          <cell r="C28">
            <v>1269</v>
          </cell>
        </row>
        <row r="29">
          <cell r="A29">
            <v>14021</v>
          </cell>
          <cell r="B29" t="str">
            <v>MT TUBO RDE21 3/4 PVC PRESION</v>
          </cell>
        </row>
        <row r="30">
          <cell r="A30">
            <v>14030</v>
          </cell>
          <cell r="B30" t="str">
            <v>TUBO RDE21 1 PVC PRESION</v>
          </cell>
          <cell r="C30">
            <v>363</v>
          </cell>
        </row>
        <row r="31">
          <cell r="A31">
            <v>14040</v>
          </cell>
          <cell r="B31" t="str">
            <v>TUBO RDE21 1 1/4 PVC PRESION</v>
          </cell>
          <cell r="C31">
            <v>225</v>
          </cell>
        </row>
        <row r="32">
          <cell r="A32">
            <v>14050</v>
          </cell>
          <cell r="B32" t="str">
            <v>TUBO RDE21 1 1/2 PVC PRESION</v>
          </cell>
          <cell r="C32">
            <v>254</v>
          </cell>
        </row>
        <row r="33">
          <cell r="A33">
            <v>14060</v>
          </cell>
          <cell r="B33" t="str">
            <v>TUBO RDE21 2 PVC PRESION</v>
          </cell>
          <cell r="C33">
            <v>426</v>
          </cell>
        </row>
        <row r="34">
          <cell r="A34">
            <v>14070</v>
          </cell>
          <cell r="B34" t="str">
            <v>TUBO RDE21 2 1/2 PVC PRESION</v>
          </cell>
          <cell r="C34">
            <v>106</v>
          </cell>
        </row>
        <row r="35">
          <cell r="A35">
            <v>14080</v>
          </cell>
          <cell r="B35" t="str">
            <v>TUBO RDE21 3 PVC PRESION</v>
          </cell>
          <cell r="C35">
            <v>155</v>
          </cell>
        </row>
        <row r="36">
          <cell r="A36">
            <v>14090</v>
          </cell>
          <cell r="B36" t="str">
            <v>TUBO RDE21 4 PVC PRESION</v>
          </cell>
          <cell r="C36">
            <v>122</v>
          </cell>
        </row>
        <row r="37">
          <cell r="A37">
            <v>15020</v>
          </cell>
          <cell r="B37" t="str">
            <v>TUBO RDE26 3/4 PVC PRESION RIEGO</v>
          </cell>
        </row>
        <row r="38">
          <cell r="A38">
            <v>15030</v>
          </cell>
          <cell r="B38" t="str">
            <v>TUBO RDE26 1 PVC PRESION</v>
          </cell>
          <cell r="C38">
            <v>1</v>
          </cell>
        </row>
        <row r="39">
          <cell r="A39">
            <v>15031</v>
          </cell>
          <cell r="B39" t="str">
            <v>TUBO RDE26 1 PVC PRESION RIEGO</v>
          </cell>
          <cell r="C39">
            <v>4</v>
          </cell>
        </row>
        <row r="40">
          <cell r="A40">
            <v>15040</v>
          </cell>
          <cell r="B40" t="str">
            <v>TUBO RDE26 1 1/4 PVC PRESION</v>
          </cell>
          <cell r="C40">
            <v>72</v>
          </cell>
        </row>
        <row r="41">
          <cell r="A41">
            <v>15041</v>
          </cell>
          <cell r="B41" t="str">
            <v>TUBO RDE26 1 1/4 PVC PRESION RIEGO</v>
          </cell>
          <cell r="C41">
            <v>35</v>
          </cell>
        </row>
        <row r="42">
          <cell r="A42">
            <v>15050</v>
          </cell>
          <cell r="B42" t="str">
            <v>TUBO RDE26 1 1/2 PVC PRESION</v>
          </cell>
          <cell r="C42">
            <v>41</v>
          </cell>
        </row>
        <row r="43">
          <cell r="A43">
            <v>15060</v>
          </cell>
          <cell r="B43" t="str">
            <v>TUBO RDE26 2 PVC PRESION</v>
          </cell>
          <cell r="C43">
            <v>316</v>
          </cell>
        </row>
        <row r="44">
          <cell r="A44">
            <v>15070</v>
          </cell>
          <cell r="B44" t="str">
            <v>TUBO RDE26 2 1/2 PVC PRESION</v>
          </cell>
        </row>
        <row r="45">
          <cell r="A45">
            <v>15080</v>
          </cell>
          <cell r="B45" t="str">
            <v>TUBO RDE26 3 PVC PRESION</v>
          </cell>
        </row>
        <row r="46">
          <cell r="A46">
            <v>20050</v>
          </cell>
          <cell r="B46" t="str">
            <v>TUBO 1 1/2 PVC SANIT</v>
          </cell>
          <cell r="C46">
            <v>1747</v>
          </cell>
        </row>
        <row r="47">
          <cell r="A47">
            <v>20051</v>
          </cell>
          <cell r="B47" t="str">
            <v>MT TUBO 1 1/2 PVC SANIT</v>
          </cell>
        </row>
        <row r="48">
          <cell r="A48">
            <v>20060</v>
          </cell>
          <cell r="B48" t="str">
            <v>TUBO 2 PVC SANIT</v>
          </cell>
          <cell r="C48">
            <v>2170</v>
          </cell>
        </row>
        <row r="49">
          <cell r="A49">
            <v>20080</v>
          </cell>
          <cell r="B49" t="str">
            <v>TUBO 3 PVC SANIT.</v>
          </cell>
          <cell r="C49">
            <v>1615</v>
          </cell>
        </row>
        <row r="50">
          <cell r="A50">
            <v>20081</v>
          </cell>
          <cell r="B50" t="str">
            <v>MT TUBO 3 PVC SANIT.</v>
          </cell>
        </row>
        <row r="51">
          <cell r="A51">
            <v>20090</v>
          </cell>
          <cell r="B51" t="str">
            <v>TUBO 4 PVC SANIT</v>
          </cell>
          <cell r="C51">
            <v>1946</v>
          </cell>
        </row>
        <row r="52">
          <cell r="A52">
            <v>20091</v>
          </cell>
          <cell r="B52" t="str">
            <v>MT TUBO 4 PVC SANIT</v>
          </cell>
        </row>
        <row r="53">
          <cell r="A53">
            <v>20095</v>
          </cell>
          <cell r="B53" t="str">
            <v>TUBO 6 PVC SANT.</v>
          </cell>
          <cell r="C53">
            <v>342</v>
          </cell>
        </row>
        <row r="54">
          <cell r="A54">
            <v>20096</v>
          </cell>
          <cell r="B54" t="str">
            <v>TUBO 8 PVC SANIT</v>
          </cell>
          <cell r="C54">
            <v>63</v>
          </cell>
        </row>
        <row r="55">
          <cell r="A55">
            <v>20098</v>
          </cell>
          <cell r="B55" t="str">
            <v>TUBO 10 PVC SANIT</v>
          </cell>
        </row>
        <row r="56">
          <cell r="A56">
            <v>20160</v>
          </cell>
          <cell r="B56" t="str">
            <v>TUBO 2 PVC SANIT. D.</v>
          </cell>
        </row>
        <row r="57">
          <cell r="A57">
            <v>20180</v>
          </cell>
          <cell r="B57" t="str">
            <v>TUBO 3 PVC SANT. D.</v>
          </cell>
          <cell r="C57">
            <v>28</v>
          </cell>
        </row>
        <row r="58">
          <cell r="A58">
            <v>20190</v>
          </cell>
          <cell r="B58" t="str">
            <v>TUBO 4 PVC SANT. D.</v>
          </cell>
          <cell r="C58">
            <v>100</v>
          </cell>
        </row>
        <row r="59">
          <cell r="A59">
            <v>20195</v>
          </cell>
          <cell r="B59" t="str">
            <v>TUBO 6 PVC SANT. D.</v>
          </cell>
        </row>
        <row r="60">
          <cell r="A60">
            <v>20250</v>
          </cell>
          <cell r="B60" t="str">
            <v>TUBO 1 1/2 PVC VENTIL</v>
          </cell>
          <cell r="C60">
            <v>41</v>
          </cell>
        </row>
        <row r="61">
          <cell r="A61">
            <v>20260</v>
          </cell>
          <cell r="B61" t="str">
            <v>TUBO 2 PVC VENTIL</v>
          </cell>
          <cell r="C61">
            <v>254</v>
          </cell>
        </row>
        <row r="62">
          <cell r="A62">
            <v>20280</v>
          </cell>
          <cell r="B62" t="str">
            <v>TUBO 3 PVC VENTIL</v>
          </cell>
          <cell r="C62">
            <v>638</v>
          </cell>
        </row>
        <row r="63">
          <cell r="A63">
            <v>20281</v>
          </cell>
          <cell r="B63" t="str">
            <v>MT TUBO 3 PVC VENTIL</v>
          </cell>
        </row>
        <row r="64">
          <cell r="A64">
            <v>20290</v>
          </cell>
          <cell r="B64" t="str">
            <v>TUBO 4 PVC VENTIL</v>
          </cell>
          <cell r="C64">
            <v>654</v>
          </cell>
        </row>
        <row r="65">
          <cell r="A65">
            <v>20291</v>
          </cell>
          <cell r="B65" t="str">
            <v>MT TUBO 4 PVC VENTIL</v>
          </cell>
        </row>
        <row r="66">
          <cell r="A66">
            <v>22088</v>
          </cell>
          <cell r="B66" t="str">
            <v>TUBO ACUAFLEX 160MM  PN 10 PE 100 RDE 17</v>
          </cell>
        </row>
        <row r="67">
          <cell r="A67">
            <v>30010</v>
          </cell>
          <cell r="B67" t="str">
            <v>TUBO 1/2 CPVC</v>
          </cell>
          <cell r="C67">
            <v>6005</v>
          </cell>
        </row>
        <row r="68">
          <cell r="A68">
            <v>30020</v>
          </cell>
          <cell r="B68" t="str">
            <v>TUBO 3/4 CPVC</v>
          </cell>
          <cell r="C68">
            <v>2033</v>
          </cell>
        </row>
        <row r="69">
          <cell r="A69">
            <v>30030</v>
          </cell>
          <cell r="B69" t="str">
            <v>TUBO 1 CPVC CELTA</v>
          </cell>
          <cell r="C69">
            <v>364</v>
          </cell>
        </row>
        <row r="70">
          <cell r="A70">
            <v>30040</v>
          </cell>
          <cell r="B70" t="str">
            <v>TUBO 1 1/4 FLOWGUARD GOLD 6MTS</v>
          </cell>
        </row>
        <row r="71">
          <cell r="A71">
            <v>30041</v>
          </cell>
          <cell r="B71" t="str">
            <v>TUBO 1 1/4 ULTRATEMP</v>
          </cell>
        </row>
        <row r="72">
          <cell r="A72">
            <v>30050</v>
          </cell>
          <cell r="B72" t="str">
            <v>TUBO 1 1/2 FLOWGUARD GOLD</v>
          </cell>
        </row>
        <row r="73">
          <cell r="A73">
            <v>30051</v>
          </cell>
          <cell r="B73" t="str">
            <v>TUBO 1 1/2 ULTRATEMP</v>
          </cell>
        </row>
        <row r="74">
          <cell r="A74">
            <v>30061</v>
          </cell>
          <cell r="B74" t="str">
            <v>TUBO 2 ULTRATEMP</v>
          </cell>
        </row>
        <row r="75">
          <cell r="A75">
            <v>40010</v>
          </cell>
          <cell r="B75" t="str">
            <v>TUBO 1/2 PVC CONDUIT</v>
          </cell>
          <cell r="C75">
            <v>39894</v>
          </cell>
        </row>
        <row r="76">
          <cell r="A76">
            <v>40011</v>
          </cell>
          <cell r="B76" t="str">
            <v>TUBO 1/2 PVC CONDUIT SCH 40</v>
          </cell>
          <cell r="C76">
            <v>3313</v>
          </cell>
        </row>
        <row r="77">
          <cell r="A77">
            <v>40020</v>
          </cell>
          <cell r="B77" t="str">
            <v>TUBO 3/4 PVC CONDUIT</v>
          </cell>
          <cell r="C77">
            <v>18042</v>
          </cell>
        </row>
        <row r="78">
          <cell r="A78">
            <v>40021</v>
          </cell>
          <cell r="B78" t="str">
            <v>TUBO 3/4 PVC CONDUIT SCH 40</v>
          </cell>
          <cell r="C78">
            <v>2879</v>
          </cell>
        </row>
        <row r="79">
          <cell r="A79">
            <v>40030</v>
          </cell>
          <cell r="B79" t="str">
            <v>TUBO 1 PVC CONDUIT</v>
          </cell>
          <cell r="C79">
            <v>5720</v>
          </cell>
        </row>
        <row r="80">
          <cell r="A80">
            <v>40031</v>
          </cell>
          <cell r="B80" t="str">
            <v>TUBO 1  PVC CONDUIT SCH 40</v>
          </cell>
          <cell r="C80">
            <v>121</v>
          </cell>
        </row>
        <row r="81">
          <cell r="A81">
            <v>40040</v>
          </cell>
          <cell r="B81" t="str">
            <v>TUBO 1 1/4 PVC CONDUIT</v>
          </cell>
          <cell r="C81">
            <v>217</v>
          </cell>
        </row>
        <row r="82">
          <cell r="A82">
            <v>40041</v>
          </cell>
          <cell r="B82" t="str">
            <v>TUBO 1 1/4 PVC CONDUIT SCH 40</v>
          </cell>
          <cell r="C82">
            <v>437</v>
          </cell>
        </row>
        <row r="83">
          <cell r="A83">
            <v>40050</v>
          </cell>
          <cell r="B83" t="str">
            <v>TUBO 1 1/2 PVC CONDUIT</v>
          </cell>
          <cell r="C83">
            <v>598</v>
          </cell>
        </row>
        <row r="84">
          <cell r="A84">
            <v>40051</v>
          </cell>
          <cell r="B84" t="str">
            <v>TUBO 1 1/2 PVC CONDUIT SCH 40</v>
          </cell>
          <cell r="C84">
            <v>1</v>
          </cell>
        </row>
        <row r="85">
          <cell r="A85">
            <v>40060</v>
          </cell>
          <cell r="B85" t="str">
            <v>TUBO 2 PVC CONDUIT</v>
          </cell>
          <cell r="C85">
            <v>67</v>
          </cell>
        </row>
        <row r="86">
          <cell r="A86">
            <v>40061</v>
          </cell>
          <cell r="B86" t="str">
            <v>TUBO 2  PVC CONDUIT SCH 40</v>
          </cell>
        </row>
        <row r="87">
          <cell r="A87">
            <v>40110</v>
          </cell>
          <cell r="B87" t="str">
            <v>ROLLO 1/2 CONDUFLEX PAVCO</v>
          </cell>
          <cell r="C87">
            <v>9</v>
          </cell>
        </row>
        <row r="88">
          <cell r="A88">
            <v>40120</v>
          </cell>
          <cell r="B88" t="str">
            <v>ROLLO 3/4 CONDUFLEX PAVCO</v>
          </cell>
          <cell r="C88">
            <v>1</v>
          </cell>
        </row>
        <row r="89">
          <cell r="A89">
            <v>40130</v>
          </cell>
          <cell r="B89" t="str">
            <v>ROLLO 1 CONDUFLEX PAVCO</v>
          </cell>
          <cell r="C89">
            <v>3</v>
          </cell>
        </row>
        <row r="90">
          <cell r="A90">
            <v>40410</v>
          </cell>
          <cell r="B90" t="str">
            <v>ROLLO 1/2 CONDUFLEX CELTA X 50MTS</v>
          </cell>
          <cell r="C90">
            <v>45</v>
          </cell>
        </row>
        <row r="91">
          <cell r="A91">
            <v>40420</v>
          </cell>
          <cell r="B91" t="str">
            <v>ROLLO 3/4 CONDUFLEX CELTA X50 MTS</v>
          </cell>
          <cell r="C91">
            <v>30</v>
          </cell>
        </row>
        <row r="92">
          <cell r="A92">
            <v>40430</v>
          </cell>
          <cell r="B92" t="str">
            <v>ROLLO 1 CONDUFLEX CELTA X 50 MTS</v>
          </cell>
          <cell r="C92">
            <v>11</v>
          </cell>
        </row>
        <row r="93">
          <cell r="A93">
            <v>40510</v>
          </cell>
          <cell r="B93" t="str">
            <v>ROLLO 1/2 CONDUGAS BLANCO PAVCO</v>
          </cell>
          <cell r="C93">
            <v>4</v>
          </cell>
        </row>
        <row r="94">
          <cell r="A94">
            <v>50030</v>
          </cell>
          <cell r="B94" t="str">
            <v>CANAL AMAZONA CELTA</v>
          </cell>
          <cell r="C94">
            <v>1505</v>
          </cell>
        </row>
        <row r="95">
          <cell r="A95">
            <v>50040</v>
          </cell>
          <cell r="B95" t="str">
            <v>CANAL BLANCA RAINGO C-30 CELTA</v>
          </cell>
          <cell r="C95">
            <v>813</v>
          </cell>
        </row>
        <row r="96">
          <cell r="A96">
            <v>50100</v>
          </cell>
          <cell r="B96" t="str">
            <v>HIDROSELLO CANAL AMAZONA 32CM</v>
          </cell>
        </row>
        <row r="97">
          <cell r="A97">
            <v>50101</v>
          </cell>
          <cell r="B97" t="str">
            <v>HIDROSELLO CANAL RAINGO 19.5CM</v>
          </cell>
          <cell r="C97">
            <v>56</v>
          </cell>
        </row>
        <row r="98">
          <cell r="A98">
            <v>50102</v>
          </cell>
          <cell r="B98" t="str">
            <v>HIDROSEL CAN AMAZONA 32CM TIPO V x 1 und</v>
          </cell>
          <cell r="C98">
            <v>118</v>
          </cell>
        </row>
        <row r="99">
          <cell r="A99">
            <v>50103</v>
          </cell>
          <cell r="B99" t="str">
            <v>HIDROSEL CAN AMAZONA 32CM TIPO V x 2 UN</v>
          </cell>
        </row>
        <row r="100">
          <cell r="A100">
            <v>50120</v>
          </cell>
          <cell r="B100" t="str">
            <v>BAJANTE BLANCA RAINGO CELTA</v>
          </cell>
          <cell r="C100">
            <v>699</v>
          </cell>
        </row>
        <row r="101">
          <cell r="A101">
            <v>51006</v>
          </cell>
          <cell r="B101" t="str">
            <v>TAPA EXTERNA RAINGO C-30 CELTA</v>
          </cell>
          <cell r="C101">
            <v>268</v>
          </cell>
        </row>
        <row r="102">
          <cell r="A102">
            <v>51020</v>
          </cell>
          <cell r="B102" t="str">
            <v>TAPA EXTERNA DERECHA AMAZONA CELTA</v>
          </cell>
          <cell r="C102">
            <v>231</v>
          </cell>
        </row>
        <row r="103">
          <cell r="A103">
            <v>51025</v>
          </cell>
          <cell r="B103" t="str">
            <v>TAPA EXTERNA IZQUIERDA AMAZONA CELTA</v>
          </cell>
          <cell r="C103">
            <v>328</v>
          </cell>
        </row>
        <row r="104">
          <cell r="A104">
            <v>51031</v>
          </cell>
          <cell r="B104" t="str">
            <v>TAPA INTERNA RAINGO C-30 CELTA</v>
          </cell>
          <cell r="C104">
            <v>591</v>
          </cell>
        </row>
        <row r="105">
          <cell r="A105">
            <v>51045</v>
          </cell>
          <cell r="B105" t="str">
            <v>TAPA INTERNA DERECHA AMAZONAS CELTA</v>
          </cell>
          <cell r="C105">
            <v>277</v>
          </cell>
        </row>
        <row r="106">
          <cell r="A106">
            <v>51050</v>
          </cell>
          <cell r="B106" t="str">
            <v>TAPA INTERNA IZQUIERDA AMAZONAS CELTA</v>
          </cell>
          <cell r="C106">
            <v>209</v>
          </cell>
        </row>
        <row r="107">
          <cell r="A107">
            <v>510502</v>
          </cell>
          <cell r="B107" t="str">
            <v>""REGISTRO BOLA 3/8"" ITAP"</v>
          </cell>
        </row>
        <row r="108">
          <cell r="A108">
            <v>52002</v>
          </cell>
          <cell r="B108" t="str">
            <v>CODO BAJ. BL CELTA</v>
          </cell>
          <cell r="C108">
            <v>16694</v>
          </cell>
        </row>
        <row r="109">
          <cell r="A109">
            <v>52210</v>
          </cell>
          <cell r="B109" t="str">
            <v>ADAPT. BAJ. A AL. ROJO RAINGO</v>
          </cell>
          <cell r="C109">
            <v>3</v>
          </cell>
        </row>
        <row r="110">
          <cell r="A110">
            <v>52215</v>
          </cell>
          <cell r="B110" t="str">
            <v>ADAPT. BAJANTE A ALCANTARILLADO 4" CELTA</v>
          </cell>
          <cell r="C110">
            <v>62</v>
          </cell>
        </row>
        <row r="111">
          <cell r="A111">
            <v>52225</v>
          </cell>
          <cell r="B111" t="str">
            <v>ADAPT. BAJANTE AGUAS LLUVIA 3" CELTA</v>
          </cell>
          <cell r="C111">
            <v>1309</v>
          </cell>
        </row>
        <row r="112">
          <cell r="A112">
            <v>52436</v>
          </cell>
          <cell r="B112" t="str">
            <v>SOPORTE CANAL RAINGO C-30 CELTA</v>
          </cell>
          <cell r="C112">
            <v>574</v>
          </cell>
        </row>
        <row r="113">
          <cell r="A113">
            <v>52440</v>
          </cell>
          <cell r="B113" t="str">
            <v>SOPORTE BAJ. CELTA</v>
          </cell>
          <cell r="C113">
            <v>1087</v>
          </cell>
        </row>
        <row r="114">
          <cell r="A114">
            <v>52502</v>
          </cell>
          <cell r="B114" t="str">
            <v>SEMICODO BAJ. CELTA</v>
          </cell>
          <cell r="C114">
            <v>367</v>
          </cell>
        </row>
        <row r="115">
          <cell r="A115">
            <v>53006</v>
          </cell>
          <cell r="B115" t="str">
            <v>UNION ESQUINA INT/EXT RAINGO C-30 CELTA</v>
          </cell>
          <cell r="C115">
            <v>120</v>
          </cell>
        </row>
        <row r="116">
          <cell r="A116">
            <v>53020</v>
          </cell>
          <cell r="B116" t="str">
            <v>UNION ESQUINA EXT AMAZONAS CELTA</v>
          </cell>
          <cell r="C116">
            <v>110</v>
          </cell>
        </row>
        <row r="117">
          <cell r="A117">
            <v>53025</v>
          </cell>
          <cell r="B117" t="str">
            <v>UNION ESQUINA INT AMAZONAS CELTA</v>
          </cell>
          <cell r="C117">
            <v>83</v>
          </cell>
        </row>
        <row r="118">
          <cell r="A118">
            <v>53105</v>
          </cell>
          <cell r="B118" t="str">
            <v>UNION CANAL A BAJ. BL. RAINGO</v>
          </cell>
        </row>
        <row r="119">
          <cell r="A119">
            <v>53115</v>
          </cell>
          <cell r="B119" t="str">
            <v>UNION CANAL A BAJ. AMAZONAS CELTA</v>
          </cell>
          <cell r="C119">
            <v>261</v>
          </cell>
        </row>
        <row r="120">
          <cell r="A120">
            <v>53116</v>
          </cell>
          <cell r="B120" t="str">
            <v>UNION CANAL A BAJ. RAINGO C-30 CELTA</v>
          </cell>
          <cell r="C120">
            <v>1726</v>
          </cell>
        </row>
        <row r="121">
          <cell r="A121">
            <v>53130</v>
          </cell>
          <cell r="B121" t="str">
            <v>UNION CANAL AMAZONAS CELTA</v>
          </cell>
          <cell r="C121">
            <v>389</v>
          </cell>
        </row>
        <row r="122">
          <cell r="A122">
            <v>53131</v>
          </cell>
          <cell r="B122" t="str">
            <v>UNION CANAL RAINGO C-30 CELTA</v>
          </cell>
          <cell r="C122">
            <v>177</v>
          </cell>
        </row>
        <row r="123">
          <cell r="A123">
            <v>53210</v>
          </cell>
          <cell r="B123" t="str">
            <v>UNION BAJ. CELTA</v>
          </cell>
          <cell r="C123">
            <v>328</v>
          </cell>
        </row>
        <row r="124">
          <cell r="A124">
            <v>54006</v>
          </cell>
          <cell r="B124" t="str">
            <v>SOPORTE CANAL MET. RAINGO C-30 CELTA</v>
          </cell>
          <cell r="C124">
            <v>286</v>
          </cell>
        </row>
        <row r="125">
          <cell r="A125">
            <v>54025</v>
          </cell>
          <cell r="B125" t="str">
            <v>SOPORTE-M CANAL AMAZONAS CELTA</v>
          </cell>
          <cell r="C125">
            <v>190</v>
          </cell>
        </row>
        <row r="126">
          <cell r="A126">
            <v>54030</v>
          </cell>
          <cell r="B126" t="str">
            <v>SOPORTE CANAL AMAZONAS CELTA</v>
          </cell>
          <cell r="C126">
            <v>3342</v>
          </cell>
        </row>
        <row r="127">
          <cell r="A127">
            <v>57000</v>
          </cell>
          <cell r="B127" t="str">
            <v>LUBRICANTE 4 KG PAVCO</v>
          </cell>
        </row>
        <row r="128">
          <cell r="A128">
            <v>58001</v>
          </cell>
          <cell r="B128" t="str">
            <v>UNION REP. 1/2 DESLIZANTE PVC</v>
          </cell>
          <cell r="C128">
            <v>908</v>
          </cell>
        </row>
        <row r="129">
          <cell r="A129">
            <v>58002</v>
          </cell>
          <cell r="B129" t="str">
            <v>UNION REP. 3/4 DESLIZANTE PVC</v>
          </cell>
          <cell r="C129">
            <v>498</v>
          </cell>
        </row>
        <row r="130">
          <cell r="A130">
            <v>58003</v>
          </cell>
          <cell r="B130" t="str">
            <v>UNION REP. 1 DESLIZANTE PVC</v>
          </cell>
          <cell r="C130">
            <v>267</v>
          </cell>
        </row>
        <row r="131">
          <cell r="A131">
            <v>58004</v>
          </cell>
          <cell r="B131" t="str">
            <v>UNION REP. 1 1/2 DESLIZANTE PVC</v>
          </cell>
          <cell r="C131">
            <v>22</v>
          </cell>
        </row>
        <row r="132">
          <cell r="A132">
            <v>58010</v>
          </cell>
          <cell r="B132" t="str">
            <v>TEE 6 PVC PRESIÓN PAVCO</v>
          </cell>
        </row>
        <row r="133">
          <cell r="A133">
            <v>60050</v>
          </cell>
          <cell r="B133" t="str">
            <v>TUBO 1 1/2 SANIT. L.AZUL</v>
          </cell>
          <cell r="C133">
            <v>245</v>
          </cell>
        </row>
        <row r="134">
          <cell r="A134">
            <v>60051</v>
          </cell>
          <cell r="B134" t="str">
            <v>TUBO 1 1/2 SUPER SANIT. L.AZUL</v>
          </cell>
        </row>
        <row r="135">
          <cell r="A135">
            <v>60060</v>
          </cell>
          <cell r="B135" t="str">
            <v>TUBO 2 SANIT. L.AZUL</v>
          </cell>
          <cell r="C135">
            <v>655</v>
          </cell>
        </row>
        <row r="136">
          <cell r="A136">
            <v>60061</v>
          </cell>
          <cell r="B136" t="str">
            <v>TUBO 2 SUPER SANIT. L.AZUL</v>
          </cell>
        </row>
        <row r="137">
          <cell r="A137">
            <v>60080</v>
          </cell>
          <cell r="B137" t="str">
            <v>TUBO 3 SANIT. L.AZUL</v>
          </cell>
          <cell r="C137">
            <v>609</v>
          </cell>
        </row>
        <row r="138">
          <cell r="A138">
            <v>60081</v>
          </cell>
          <cell r="B138" t="str">
            <v>MT TUBO 3 SANIT. L.AZUL</v>
          </cell>
        </row>
        <row r="139">
          <cell r="A139">
            <v>60082</v>
          </cell>
          <cell r="B139" t="str">
            <v>TUBO 3 SUPER SANIT. L.AZUL</v>
          </cell>
        </row>
        <row r="140">
          <cell r="A140">
            <v>60090</v>
          </cell>
          <cell r="B140" t="str">
            <v>TUBO 4 SANIT. L.AZUL</v>
          </cell>
          <cell r="C140">
            <v>493</v>
          </cell>
        </row>
        <row r="141">
          <cell r="A141">
            <v>60091</v>
          </cell>
          <cell r="B141" t="str">
            <v>MT TUBO 4 SANIT. L.AZUL</v>
          </cell>
        </row>
        <row r="142">
          <cell r="A142">
            <v>60092</v>
          </cell>
          <cell r="B142" t="str">
            <v>TUBO 4 SUPER SANIT. L.AZUL</v>
          </cell>
        </row>
        <row r="143">
          <cell r="A143">
            <v>60220</v>
          </cell>
          <cell r="B143" t="str">
            <v>TUBO 3/4 COND.PARED L.AZUL</v>
          </cell>
          <cell r="C143">
            <v>27</v>
          </cell>
        </row>
        <row r="144">
          <cell r="A144">
            <v>60230</v>
          </cell>
          <cell r="B144" t="str">
            <v>TUBO 1 COND.PARED L.AZUL</v>
          </cell>
          <cell r="C144">
            <v>241</v>
          </cell>
        </row>
        <row r="145">
          <cell r="A145">
            <v>61010</v>
          </cell>
          <cell r="B145" t="str">
            <v>TUBO 1/2 A.P.200 PSI L.AZUL</v>
          </cell>
          <cell r="C145">
            <v>1128</v>
          </cell>
        </row>
        <row r="146">
          <cell r="A146">
            <v>71010</v>
          </cell>
          <cell r="B146" t="str">
            <v>TEE 1/2 PVC PRESION</v>
          </cell>
          <cell r="C146">
            <v>12573</v>
          </cell>
        </row>
        <row r="147">
          <cell r="A147">
            <v>71020</v>
          </cell>
          <cell r="B147" t="str">
            <v>TEE 3/4 PVC PRESION</v>
          </cell>
          <cell r="C147">
            <v>2360</v>
          </cell>
        </row>
        <row r="148">
          <cell r="A148">
            <v>71021</v>
          </cell>
          <cell r="B148" t="str">
            <v>TEE 3/4X1/2 PVC PRESION</v>
          </cell>
          <cell r="C148">
            <v>1356</v>
          </cell>
        </row>
        <row r="149">
          <cell r="A149">
            <v>71030</v>
          </cell>
          <cell r="B149" t="str">
            <v>TEE 1 PVC PRESION</v>
          </cell>
          <cell r="C149">
            <v>1546</v>
          </cell>
        </row>
        <row r="150">
          <cell r="A150">
            <v>71031</v>
          </cell>
          <cell r="B150" t="str">
            <v>TEE 1X1/2 PVC PRESION</v>
          </cell>
          <cell r="C150">
            <v>195</v>
          </cell>
        </row>
        <row r="151">
          <cell r="A151">
            <v>71032</v>
          </cell>
          <cell r="B151" t="str">
            <v>TEE 1X3/4 PVC PRESION</v>
          </cell>
          <cell r="C151">
            <v>80</v>
          </cell>
        </row>
        <row r="152">
          <cell r="A152">
            <v>71040</v>
          </cell>
          <cell r="B152" t="str">
            <v>TEE 1 1/4 PVC PRESION</v>
          </cell>
          <cell r="C152">
            <v>1618</v>
          </cell>
        </row>
        <row r="153">
          <cell r="A153">
            <v>71050</v>
          </cell>
          <cell r="B153" t="str">
            <v>TEE 1 1/2 PVC PRESION</v>
          </cell>
          <cell r="C153">
            <v>1065</v>
          </cell>
        </row>
        <row r="154">
          <cell r="A154">
            <v>71060</v>
          </cell>
          <cell r="B154" t="str">
            <v>TEE 2 PVC PRESION</v>
          </cell>
          <cell r="C154">
            <v>946</v>
          </cell>
        </row>
        <row r="155">
          <cell r="A155">
            <v>71070</v>
          </cell>
          <cell r="B155" t="str">
            <v>TEE 2 1/2 PVC PRESION</v>
          </cell>
          <cell r="C155">
            <v>103</v>
          </cell>
        </row>
        <row r="156">
          <cell r="A156">
            <v>71080</v>
          </cell>
          <cell r="B156" t="str">
            <v>TEE 3 PVC PRESION</v>
          </cell>
          <cell r="C156">
            <v>139</v>
          </cell>
        </row>
        <row r="157">
          <cell r="A157">
            <v>71090</v>
          </cell>
          <cell r="B157" t="str">
            <v>TEE 4 PVC PRESION</v>
          </cell>
          <cell r="C157">
            <v>216</v>
          </cell>
        </row>
        <row r="158">
          <cell r="A158">
            <v>71094</v>
          </cell>
          <cell r="B158" t="str">
            <v>TEE 8 PVC PRESION</v>
          </cell>
        </row>
        <row r="159">
          <cell r="A159">
            <v>71095</v>
          </cell>
          <cell r="B159" t="str">
            <v>NIPLE 2 1/2X40 CM</v>
          </cell>
        </row>
        <row r="160">
          <cell r="A160">
            <v>71096</v>
          </cell>
          <cell r="B160" t="str">
            <v>TEE 10 PVC PRESION</v>
          </cell>
        </row>
        <row r="161">
          <cell r="A161">
            <v>71098</v>
          </cell>
          <cell r="B161" t="str">
            <v>TEE 12 PVC PRESION</v>
          </cell>
        </row>
        <row r="162">
          <cell r="A162">
            <v>71110</v>
          </cell>
          <cell r="B162" t="str">
            <v>TEE 6 PVC PRESION</v>
          </cell>
          <cell r="C162">
            <v>1</v>
          </cell>
        </row>
        <row r="163">
          <cell r="A163">
            <v>71111</v>
          </cell>
          <cell r="B163" t="str">
            <v>TEE 6X6X3 PVC PRESION</v>
          </cell>
          <cell r="C163">
            <v>4</v>
          </cell>
        </row>
        <row r="164">
          <cell r="A164">
            <v>72010</v>
          </cell>
          <cell r="B164" t="str">
            <v>CODO 1/2 PVC PRESION</v>
          </cell>
          <cell r="C164">
            <v>31668</v>
          </cell>
        </row>
        <row r="165">
          <cell r="A165">
            <v>72020</v>
          </cell>
          <cell r="B165" t="str">
            <v>CODO 3/4 PVC PRESION</v>
          </cell>
          <cell r="C165">
            <v>9463</v>
          </cell>
        </row>
        <row r="166">
          <cell r="A166">
            <v>72030</v>
          </cell>
          <cell r="B166" t="str">
            <v>CODO 1 PVC PRESION</v>
          </cell>
          <cell r="C166">
            <v>1856</v>
          </cell>
        </row>
        <row r="167">
          <cell r="A167">
            <v>72040</v>
          </cell>
          <cell r="B167" t="str">
            <v>CODO 1 1/4 PVC PRESION</v>
          </cell>
          <cell r="C167">
            <v>548</v>
          </cell>
        </row>
        <row r="168">
          <cell r="A168">
            <v>72050</v>
          </cell>
          <cell r="B168" t="str">
            <v>CODO 1 1/2 PVC PRESION</v>
          </cell>
          <cell r="C168">
            <v>1450</v>
          </cell>
        </row>
        <row r="169">
          <cell r="A169">
            <v>72060</v>
          </cell>
          <cell r="B169" t="str">
            <v>CODO 2 PVC PRESION</v>
          </cell>
          <cell r="C169">
            <v>814</v>
          </cell>
        </row>
        <row r="170">
          <cell r="A170">
            <v>72070</v>
          </cell>
          <cell r="B170" t="str">
            <v>CODO 2 1/2 PVC PRESION</v>
          </cell>
          <cell r="C170">
            <v>97</v>
          </cell>
        </row>
        <row r="171">
          <cell r="A171">
            <v>72080</v>
          </cell>
          <cell r="B171" t="str">
            <v>CODO 3 PVC PRESION</v>
          </cell>
          <cell r="C171">
            <v>320</v>
          </cell>
        </row>
        <row r="172">
          <cell r="A172">
            <v>72090</v>
          </cell>
          <cell r="B172" t="str">
            <v>CODO 4 PVC PRESION</v>
          </cell>
          <cell r="C172">
            <v>172</v>
          </cell>
        </row>
        <row r="173">
          <cell r="A173">
            <v>72094</v>
          </cell>
          <cell r="B173" t="str">
            <v>CODO 8 PVC PRESION</v>
          </cell>
          <cell r="C173">
            <v>1</v>
          </cell>
        </row>
        <row r="174">
          <cell r="A174">
            <v>72095</v>
          </cell>
          <cell r="B174" t="str">
            <v>SEMICODO 8 PVC PRESION</v>
          </cell>
          <cell r="C174">
            <v>2</v>
          </cell>
        </row>
        <row r="175">
          <cell r="A175">
            <v>72110</v>
          </cell>
          <cell r="B175" t="str">
            <v>CODO 6 PVC PRESION</v>
          </cell>
          <cell r="C175">
            <v>2</v>
          </cell>
        </row>
        <row r="176">
          <cell r="A176">
            <v>72120</v>
          </cell>
          <cell r="B176" t="str">
            <v>CODO 10 PVC PRESION</v>
          </cell>
        </row>
        <row r="177">
          <cell r="A177">
            <v>72130</v>
          </cell>
          <cell r="B177" t="str">
            <v>CODO 12 PVC PRESION</v>
          </cell>
        </row>
        <row r="178">
          <cell r="A178">
            <v>72510</v>
          </cell>
          <cell r="B178" t="str">
            <v>SEMICODO 1/2 PVC PRESION</v>
          </cell>
          <cell r="C178">
            <v>3672</v>
          </cell>
        </row>
        <row r="179">
          <cell r="A179">
            <v>72520</v>
          </cell>
          <cell r="B179" t="str">
            <v>SEMICODO 3/4 PVC PRESION</v>
          </cell>
          <cell r="C179">
            <v>1885</v>
          </cell>
        </row>
        <row r="180">
          <cell r="A180">
            <v>72530</v>
          </cell>
          <cell r="B180" t="str">
            <v>SEMICODO 1 PVC PRESION</v>
          </cell>
          <cell r="C180">
            <v>971</v>
          </cell>
        </row>
        <row r="181">
          <cell r="A181">
            <v>72540</v>
          </cell>
          <cell r="B181" t="str">
            <v>SEMICODO 1 1/4 PVC PRESION</v>
          </cell>
          <cell r="C181">
            <v>377</v>
          </cell>
        </row>
        <row r="182">
          <cell r="A182">
            <v>72550</v>
          </cell>
          <cell r="B182" t="str">
            <v>SEMICODO 1 1/2 PVC PRESION</v>
          </cell>
          <cell r="C182">
            <v>295</v>
          </cell>
        </row>
        <row r="183">
          <cell r="A183">
            <v>72560</v>
          </cell>
          <cell r="B183" t="str">
            <v>SEMICODO 2 PVC PRESION</v>
          </cell>
          <cell r="C183">
            <v>344</v>
          </cell>
        </row>
        <row r="184">
          <cell r="A184">
            <v>72570</v>
          </cell>
          <cell r="B184" t="str">
            <v>SEMICODO 2 1/2 PVC PRESION</v>
          </cell>
          <cell r="C184">
            <v>315</v>
          </cell>
        </row>
        <row r="185">
          <cell r="A185">
            <v>72580</v>
          </cell>
          <cell r="B185" t="str">
            <v>SEMICODO 3 PVC PRESION</v>
          </cell>
          <cell r="C185">
            <v>262</v>
          </cell>
        </row>
        <row r="186">
          <cell r="A186">
            <v>72590</v>
          </cell>
          <cell r="B186" t="str">
            <v>SEMICODO 4 PVC PRESION</v>
          </cell>
          <cell r="C186">
            <v>39</v>
          </cell>
        </row>
        <row r="187">
          <cell r="A187">
            <v>72595</v>
          </cell>
          <cell r="B187" t="str">
            <v>SEMICODO 6 PVC PRESION</v>
          </cell>
        </row>
        <row r="188">
          <cell r="A188">
            <v>72597</v>
          </cell>
          <cell r="B188" t="str">
            <v>SEMICODO 10 PVC PRESION</v>
          </cell>
        </row>
        <row r="189">
          <cell r="A189">
            <v>72598</v>
          </cell>
          <cell r="B189" t="str">
            <v>SEMICODO 12 PVC PRESION</v>
          </cell>
        </row>
        <row r="190">
          <cell r="A190">
            <v>73010</v>
          </cell>
          <cell r="B190" t="str">
            <v>UNION 1/2 PVC PRESION</v>
          </cell>
          <cell r="C190">
            <v>4470</v>
          </cell>
        </row>
        <row r="191">
          <cell r="A191">
            <v>73020</v>
          </cell>
          <cell r="B191" t="str">
            <v>UNION 3/4 PVC PRESION</v>
          </cell>
          <cell r="C191">
            <v>2242</v>
          </cell>
        </row>
        <row r="192">
          <cell r="A192">
            <v>73030</v>
          </cell>
          <cell r="B192" t="str">
            <v>UNION 1 PVC PRESION</v>
          </cell>
          <cell r="C192">
            <v>2037</v>
          </cell>
        </row>
        <row r="193">
          <cell r="A193">
            <v>73040</v>
          </cell>
          <cell r="B193" t="str">
            <v>UNION 1 1/4 PVC PRESION</v>
          </cell>
          <cell r="C193">
            <v>796</v>
          </cell>
        </row>
        <row r="194">
          <cell r="A194">
            <v>73050</v>
          </cell>
          <cell r="B194" t="str">
            <v>UNION 1 1/2 PVC PRESION</v>
          </cell>
          <cell r="C194">
            <v>575</v>
          </cell>
        </row>
        <row r="195">
          <cell r="A195">
            <v>73060</v>
          </cell>
          <cell r="B195" t="str">
            <v>UNION 2 PVC PRESION</v>
          </cell>
          <cell r="C195">
            <v>282</v>
          </cell>
        </row>
        <row r="196">
          <cell r="A196">
            <v>73070</v>
          </cell>
          <cell r="B196" t="str">
            <v>UNION 2 1/2 PVC PRESION</v>
          </cell>
          <cell r="C196">
            <v>292</v>
          </cell>
        </row>
        <row r="197">
          <cell r="A197">
            <v>73080</v>
          </cell>
          <cell r="B197" t="str">
            <v>UNION 3 PVC PRESION</v>
          </cell>
          <cell r="C197">
            <v>108</v>
          </cell>
        </row>
        <row r="198">
          <cell r="A198">
            <v>73090</v>
          </cell>
          <cell r="B198" t="str">
            <v>UNION 4 PVC PRESION</v>
          </cell>
          <cell r="C198">
            <v>145</v>
          </cell>
        </row>
        <row r="199">
          <cell r="A199">
            <v>73110</v>
          </cell>
          <cell r="B199" t="str">
            <v>UNION 6 PVC PRESION</v>
          </cell>
        </row>
        <row r="200">
          <cell r="A200">
            <v>73111</v>
          </cell>
          <cell r="B200" t="str">
            <v>UNION 8 PVC PRESION</v>
          </cell>
        </row>
        <row r="201">
          <cell r="A201">
            <v>73120</v>
          </cell>
          <cell r="B201" t="str">
            <v>UNION 10 PVC  PRESION</v>
          </cell>
        </row>
        <row r="202">
          <cell r="A202">
            <v>73130</v>
          </cell>
          <cell r="B202" t="str">
            <v>UNION 12 PVC  PRESION</v>
          </cell>
        </row>
        <row r="203">
          <cell r="A203">
            <v>73510</v>
          </cell>
          <cell r="B203" t="str">
            <v>ADAPT. H. 1/2 PVC PRESION</v>
          </cell>
          <cell r="C203">
            <v>42313</v>
          </cell>
        </row>
        <row r="204">
          <cell r="A204">
            <v>73511</v>
          </cell>
          <cell r="B204" t="str">
            <v>ADAPT. H. 1/2 PVC PRESION C/INSERTO METALICO</v>
          </cell>
          <cell r="C204">
            <v>9</v>
          </cell>
        </row>
        <row r="205">
          <cell r="A205">
            <v>73520</v>
          </cell>
          <cell r="B205" t="str">
            <v>ADAPT. H. 3/4 PVC PRESION</v>
          </cell>
          <cell r="C205">
            <v>2080</v>
          </cell>
        </row>
        <row r="206">
          <cell r="A206">
            <v>73530</v>
          </cell>
          <cell r="B206" t="str">
            <v>ADAPT. H. 1 PVC PRESION</v>
          </cell>
          <cell r="C206">
            <v>508</v>
          </cell>
        </row>
        <row r="207">
          <cell r="A207">
            <v>73531</v>
          </cell>
          <cell r="B207" t="str">
            <v>UNIVERSAL 3 PVC PRESION</v>
          </cell>
          <cell r="C207">
            <v>68</v>
          </cell>
        </row>
        <row r="208">
          <cell r="A208">
            <v>73532</v>
          </cell>
          <cell r="B208" t="str">
            <v>UNIVERSAL 4 PVC PRESION</v>
          </cell>
          <cell r="C208">
            <v>11</v>
          </cell>
        </row>
        <row r="209">
          <cell r="A209">
            <v>73540</v>
          </cell>
          <cell r="B209" t="str">
            <v>ADAPT. H. 1 1/4 PVC PRESION</v>
          </cell>
          <cell r="C209">
            <v>205</v>
          </cell>
        </row>
        <row r="210">
          <cell r="A210">
            <v>73550</v>
          </cell>
          <cell r="B210" t="str">
            <v>ADAPT. H. 1 1/2 PVC PRESION</v>
          </cell>
          <cell r="C210">
            <v>384</v>
          </cell>
        </row>
        <row r="211">
          <cell r="A211">
            <v>73560</v>
          </cell>
          <cell r="B211" t="str">
            <v>ADAPT. H. 2 PVC PRESION</v>
          </cell>
          <cell r="C211">
            <v>380</v>
          </cell>
        </row>
        <row r="212">
          <cell r="A212">
            <v>73570</v>
          </cell>
          <cell r="B212" t="str">
            <v>ADAPT. H. 2 1/2 PVC PRESION</v>
          </cell>
          <cell r="C212">
            <v>154</v>
          </cell>
        </row>
        <row r="213">
          <cell r="A213">
            <v>73580</v>
          </cell>
          <cell r="B213" t="str">
            <v>ADAPT. H. 3 PVC PRESION</v>
          </cell>
          <cell r="C213">
            <v>179</v>
          </cell>
        </row>
        <row r="214">
          <cell r="A214">
            <v>73590</v>
          </cell>
          <cell r="B214" t="str">
            <v>ADAPT. H. 4 PVC PRESION</v>
          </cell>
          <cell r="C214">
            <v>25</v>
          </cell>
        </row>
        <row r="215">
          <cell r="A215">
            <v>73610</v>
          </cell>
          <cell r="B215" t="str">
            <v>ADAPT. H. 6 PVC PRESION</v>
          </cell>
          <cell r="C215">
            <v>82</v>
          </cell>
        </row>
        <row r="216">
          <cell r="A216">
            <v>73611</v>
          </cell>
          <cell r="B216" t="str">
            <v>CODO C900 AZUL</v>
          </cell>
        </row>
        <row r="217">
          <cell r="A217">
            <v>74010</v>
          </cell>
          <cell r="B217" t="str">
            <v>ADAPT. M. 1/2 PVC PRESION</v>
          </cell>
          <cell r="C217">
            <v>17114</v>
          </cell>
        </row>
        <row r="218">
          <cell r="A218">
            <v>74020</v>
          </cell>
          <cell r="B218" t="str">
            <v>ADAPT. M. 3/4 PVC PRESION</v>
          </cell>
          <cell r="C218">
            <v>2513</v>
          </cell>
        </row>
        <row r="219">
          <cell r="A219">
            <v>74030</v>
          </cell>
          <cell r="B219" t="str">
            <v>ADAPT. M. 1 PVC PRESION</v>
          </cell>
          <cell r="C219">
            <v>827</v>
          </cell>
        </row>
        <row r="220">
          <cell r="A220">
            <v>74040</v>
          </cell>
          <cell r="B220" t="str">
            <v>ADAPT. M. 1 1/4 PVC PRESION</v>
          </cell>
          <cell r="C220">
            <v>773</v>
          </cell>
        </row>
        <row r="221">
          <cell r="A221">
            <v>74050</v>
          </cell>
          <cell r="B221" t="str">
            <v>ADAPT. M. 1 1/2 PVC PRESION</v>
          </cell>
          <cell r="C221">
            <v>831</v>
          </cell>
        </row>
        <row r="222">
          <cell r="A222">
            <v>74060</v>
          </cell>
          <cell r="B222" t="str">
            <v>ADAPT. M. 2 PVC PRESION</v>
          </cell>
          <cell r="C222">
            <v>1076</v>
          </cell>
        </row>
        <row r="223">
          <cell r="A223">
            <v>74070</v>
          </cell>
          <cell r="B223" t="str">
            <v>ADAPT. M. 2 1/2 PVC PRESION</v>
          </cell>
          <cell r="C223">
            <v>151</v>
          </cell>
        </row>
        <row r="224">
          <cell r="A224">
            <v>74080</v>
          </cell>
          <cell r="B224" t="str">
            <v>ADAPT. M. 3 PVC PRESION</v>
          </cell>
          <cell r="C224">
            <v>194</v>
          </cell>
        </row>
        <row r="225">
          <cell r="A225">
            <v>74090</v>
          </cell>
          <cell r="B225" t="str">
            <v>ADAPT. M. 4 PVC PRESION</v>
          </cell>
          <cell r="C225">
            <v>137</v>
          </cell>
        </row>
        <row r="226">
          <cell r="A226">
            <v>74094</v>
          </cell>
          <cell r="B226" t="str">
            <v>ADAPT. M. 8 PVC PRESION</v>
          </cell>
        </row>
        <row r="227">
          <cell r="A227">
            <v>74110</v>
          </cell>
          <cell r="B227" t="str">
            <v>ADAPT. M. 6 PVC PRESION</v>
          </cell>
        </row>
        <row r="228">
          <cell r="A228">
            <v>75010</v>
          </cell>
          <cell r="B228" t="str">
            <v>TAPON S. 1/2 PVC PRESION</v>
          </cell>
          <cell r="C228">
            <v>12167</v>
          </cell>
        </row>
        <row r="229">
          <cell r="A229">
            <v>75020</v>
          </cell>
          <cell r="B229" t="str">
            <v>TAPON S. 3/4 PVC PRESION</v>
          </cell>
          <cell r="C229">
            <v>2652</v>
          </cell>
        </row>
        <row r="230">
          <cell r="A230">
            <v>75030</v>
          </cell>
          <cell r="B230" t="str">
            <v>TAPON S. 1 PVC PRESION</v>
          </cell>
          <cell r="C230">
            <v>518</v>
          </cell>
        </row>
        <row r="231">
          <cell r="A231">
            <v>75040</v>
          </cell>
          <cell r="B231" t="str">
            <v>TAPON S. 1 1/4 PVC PRESION</v>
          </cell>
          <cell r="C231">
            <v>432</v>
          </cell>
        </row>
        <row r="232">
          <cell r="A232">
            <v>75050</v>
          </cell>
          <cell r="B232" t="str">
            <v>TAPON S. 1 1/2 PVC PRESION</v>
          </cell>
          <cell r="C232">
            <v>257</v>
          </cell>
        </row>
        <row r="233">
          <cell r="A233">
            <v>75060</v>
          </cell>
          <cell r="B233" t="str">
            <v>TAPON S. 2 PVC PRESION</v>
          </cell>
          <cell r="C233">
            <v>166</v>
          </cell>
        </row>
        <row r="234">
          <cell r="A234">
            <v>75070</v>
          </cell>
          <cell r="B234" t="str">
            <v>TAPON S. 2 1/2 PVC PRESION</v>
          </cell>
          <cell r="C234">
            <v>118</v>
          </cell>
        </row>
        <row r="235">
          <cell r="A235">
            <v>75080</v>
          </cell>
          <cell r="B235" t="str">
            <v>TAPON S. 3 PVC PRESION</v>
          </cell>
          <cell r="C235">
            <v>252</v>
          </cell>
        </row>
        <row r="236">
          <cell r="A236">
            <v>75090</v>
          </cell>
          <cell r="B236" t="str">
            <v>TAPON S. 4 PVC PRESION</v>
          </cell>
          <cell r="C236">
            <v>109</v>
          </cell>
        </row>
        <row r="237">
          <cell r="A237">
            <v>75110</v>
          </cell>
          <cell r="B237" t="str">
            <v>TAPON S. 6 PVC PRESION</v>
          </cell>
          <cell r="C237">
            <v>7</v>
          </cell>
        </row>
        <row r="238">
          <cell r="A238">
            <v>75112</v>
          </cell>
          <cell r="B238" t="str">
            <v>TAPON S. 8 PVC PRESION</v>
          </cell>
          <cell r="C238">
            <v>1</v>
          </cell>
        </row>
        <row r="239">
          <cell r="A239">
            <v>75510</v>
          </cell>
          <cell r="B239" t="str">
            <v>TAPON R. 1/2 PVC PRESION</v>
          </cell>
          <cell r="C239">
            <v>7550</v>
          </cell>
        </row>
        <row r="240">
          <cell r="A240">
            <v>75515</v>
          </cell>
          <cell r="B240" t="str">
            <v>TAPON S. 10 PRESION</v>
          </cell>
        </row>
        <row r="241">
          <cell r="A241">
            <v>75517</v>
          </cell>
          <cell r="B241" t="str">
            <v>TAPON S. 12 PRESION</v>
          </cell>
        </row>
        <row r="242">
          <cell r="A242">
            <v>75520</v>
          </cell>
          <cell r="B242" t="str">
            <v>TAPON R. 3/4 PVC PRESION</v>
          </cell>
          <cell r="C242">
            <v>2196</v>
          </cell>
        </row>
        <row r="243">
          <cell r="A243">
            <v>75530</v>
          </cell>
          <cell r="B243" t="str">
            <v>TAPON R. 1 PVC PRESION</v>
          </cell>
          <cell r="C243">
            <v>341</v>
          </cell>
        </row>
        <row r="244">
          <cell r="A244">
            <v>75540</v>
          </cell>
          <cell r="B244" t="str">
            <v>TAPON R. 1 1/4 PVC PRESION</v>
          </cell>
          <cell r="C244">
            <v>320</v>
          </cell>
        </row>
        <row r="245">
          <cell r="A245">
            <v>75550</v>
          </cell>
          <cell r="B245" t="str">
            <v>TAPON R. 1 1/2 PVC PRESION</v>
          </cell>
          <cell r="C245">
            <v>406</v>
          </cell>
        </row>
        <row r="246">
          <cell r="A246">
            <v>75560</v>
          </cell>
          <cell r="B246" t="str">
            <v>TAPON R. 2 PVC PRESION</v>
          </cell>
          <cell r="C246">
            <v>358</v>
          </cell>
        </row>
        <row r="247">
          <cell r="A247">
            <v>75570</v>
          </cell>
          <cell r="B247" t="str">
            <v>TAPON R. 2 1/2 PVC PRESION</v>
          </cell>
          <cell r="C247">
            <v>164</v>
          </cell>
        </row>
        <row r="248">
          <cell r="A248">
            <v>75580</v>
          </cell>
          <cell r="B248" t="str">
            <v>TAPON R. 3 PVC PRESION</v>
          </cell>
          <cell r="C248">
            <v>249</v>
          </cell>
        </row>
        <row r="249">
          <cell r="A249">
            <v>75590</v>
          </cell>
          <cell r="B249" t="str">
            <v>TAPON R. 4 PVC PRESION</v>
          </cell>
          <cell r="C249">
            <v>135</v>
          </cell>
        </row>
        <row r="250">
          <cell r="A250">
            <v>75592</v>
          </cell>
          <cell r="B250" t="str">
            <v>TAPON R. 6 PVC PRESION</v>
          </cell>
        </row>
        <row r="251">
          <cell r="A251">
            <v>76021</v>
          </cell>
          <cell r="B251" t="str">
            <v>BUJE S. 3/4X1/2 PVC PRESION</v>
          </cell>
          <cell r="C251">
            <v>2639</v>
          </cell>
        </row>
        <row r="252">
          <cell r="A252">
            <v>76031</v>
          </cell>
          <cell r="B252" t="str">
            <v>BUJE S. 1X1/2 PVC PRESION</v>
          </cell>
          <cell r="C252">
            <v>1448</v>
          </cell>
        </row>
        <row r="253">
          <cell r="A253">
            <v>76032</v>
          </cell>
          <cell r="B253" t="str">
            <v>BUJE S. 1X3/4 PVC PRESION</v>
          </cell>
          <cell r="C253">
            <v>1254</v>
          </cell>
        </row>
        <row r="254">
          <cell r="A254">
            <v>76041</v>
          </cell>
          <cell r="B254" t="str">
            <v>BUJE S. 1 1/4X1/2 PVC PRESION</v>
          </cell>
          <cell r="C254">
            <v>599</v>
          </cell>
        </row>
        <row r="255">
          <cell r="A255">
            <v>76042</v>
          </cell>
          <cell r="B255" t="str">
            <v>BUJE S. 1 1/4X3/4 PVC PRESION</v>
          </cell>
          <cell r="C255">
            <v>417</v>
          </cell>
        </row>
        <row r="256">
          <cell r="A256">
            <v>76043</v>
          </cell>
          <cell r="B256" t="str">
            <v>BUJE S. 1 1/4X1 PVC PRESION</v>
          </cell>
          <cell r="C256">
            <v>1401</v>
          </cell>
        </row>
        <row r="257">
          <cell r="A257">
            <v>76051</v>
          </cell>
          <cell r="B257" t="str">
            <v>BUJE S. 1 1/2X1/2 PVC PRESION</v>
          </cell>
          <cell r="C257">
            <v>379</v>
          </cell>
        </row>
        <row r="258">
          <cell r="A258">
            <v>76052</v>
          </cell>
          <cell r="B258" t="str">
            <v>BUJE S. 1 1/2X3/4 PVC PRESION</v>
          </cell>
          <cell r="C258">
            <v>236</v>
          </cell>
        </row>
        <row r="259">
          <cell r="A259">
            <v>76053</v>
          </cell>
          <cell r="B259" t="str">
            <v>BUJE S. 1 1/2X1 PVC PRESION</v>
          </cell>
          <cell r="C259">
            <v>326</v>
          </cell>
        </row>
        <row r="260">
          <cell r="A260">
            <v>76054</v>
          </cell>
          <cell r="B260" t="str">
            <v>BUJE S. 1 1/2X1 1/4 PVC PRESION</v>
          </cell>
          <cell r="C260">
            <v>500</v>
          </cell>
        </row>
        <row r="261">
          <cell r="A261">
            <v>76061</v>
          </cell>
          <cell r="B261" t="str">
            <v>BUJE S. 2X1/2 PVC PRESION</v>
          </cell>
          <cell r="C261">
            <v>262</v>
          </cell>
        </row>
        <row r="262">
          <cell r="A262">
            <v>76062</v>
          </cell>
          <cell r="B262" t="str">
            <v>BUJE S. 2X3/4 PVC PRESION</v>
          </cell>
          <cell r="C262">
            <v>259</v>
          </cell>
        </row>
        <row r="263">
          <cell r="A263">
            <v>76063</v>
          </cell>
          <cell r="B263" t="str">
            <v>BUJE S. 2X1 PVC PRESION</v>
          </cell>
          <cell r="C263">
            <v>344</v>
          </cell>
        </row>
        <row r="264">
          <cell r="A264">
            <v>76064</v>
          </cell>
          <cell r="B264" t="str">
            <v>BUJE S. 2X1 1/4 PVC PRESION</v>
          </cell>
          <cell r="C264">
            <v>745</v>
          </cell>
        </row>
        <row r="265">
          <cell r="A265">
            <v>76065</v>
          </cell>
          <cell r="B265" t="str">
            <v>BUJE S. 2X1 1/2 PVC PRESION</v>
          </cell>
          <cell r="C265">
            <v>411</v>
          </cell>
        </row>
        <row r="266">
          <cell r="A266">
            <v>76075</v>
          </cell>
          <cell r="B266" t="str">
            <v>BUJE S. 2 1/2X1 1/2 PVC PRESION</v>
          </cell>
          <cell r="C266">
            <v>257</v>
          </cell>
        </row>
        <row r="267">
          <cell r="A267">
            <v>76076</v>
          </cell>
          <cell r="B267" t="str">
            <v>BUJE S. 2 1/2X2 PVC PRESION</v>
          </cell>
          <cell r="C267">
            <v>248</v>
          </cell>
        </row>
        <row r="268">
          <cell r="A268">
            <v>76086</v>
          </cell>
          <cell r="B268" t="str">
            <v>BUJE S. 3X2 PVC PRESION</v>
          </cell>
          <cell r="C268">
            <v>281</v>
          </cell>
        </row>
        <row r="269">
          <cell r="A269">
            <v>76087</v>
          </cell>
          <cell r="B269" t="str">
            <v>BUJE S. 3X2 1/2 PVC PRESION</v>
          </cell>
          <cell r="C269">
            <v>104</v>
          </cell>
        </row>
        <row r="270">
          <cell r="A270">
            <v>76096</v>
          </cell>
          <cell r="B270" t="str">
            <v>BUJE S. 4X2 PVC PRESION</v>
          </cell>
          <cell r="C270">
            <v>297</v>
          </cell>
        </row>
        <row r="271">
          <cell r="A271">
            <v>76097</v>
          </cell>
          <cell r="B271" t="str">
            <v>BUJE S. 4X2 1/2 PVC PRESION</v>
          </cell>
          <cell r="C271">
            <v>76</v>
          </cell>
        </row>
        <row r="272">
          <cell r="A272">
            <v>76098</v>
          </cell>
          <cell r="B272" t="str">
            <v>BUJE S. 4X3 PVC PRESION</v>
          </cell>
          <cell r="C272">
            <v>30</v>
          </cell>
        </row>
        <row r="273">
          <cell r="A273">
            <v>76100</v>
          </cell>
          <cell r="B273" t="str">
            <v>BUJE S. 8X4 PVC PRESION</v>
          </cell>
        </row>
        <row r="274">
          <cell r="A274">
            <v>76101</v>
          </cell>
          <cell r="B274" t="str">
            <v>BUJE S. 10X6 PVC SANIT</v>
          </cell>
          <cell r="C274">
            <v>1</v>
          </cell>
        </row>
        <row r="275">
          <cell r="A275">
            <v>76102</v>
          </cell>
          <cell r="B275" t="str">
            <v>BUJE S. 10X8 PVC SANIT</v>
          </cell>
        </row>
        <row r="276">
          <cell r="A276">
            <v>76198</v>
          </cell>
          <cell r="B276" t="str">
            <v>BUJE S. 6X3 PVC PRESION</v>
          </cell>
        </row>
        <row r="277">
          <cell r="A277">
            <v>76199</v>
          </cell>
          <cell r="B277" t="str">
            <v>BUJE S. 6X4 PVC PRESION</v>
          </cell>
          <cell r="C277">
            <v>3</v>
          </cell>
        </row>
        <row r="278">
          <cell r="A278">
            <v>76200</v>
          </cell>
          <cell r="B278" t="str">
            <v>BUJE S. 8X6 PVC PRESION</v>
          </cell>
        </row>
        <row r="279">
          <cell r="A279">
            <v>76201</v>
          </cell>
          <cell r="B279" t="str">
            <v>BUJE S. 12X6 PVC PRESION</v>
          </cell>
        </row>
        <row r="280">
          <cell r="A280">
            <v>76202</v>
          </cell>
          <cell r="B280" t="str">
            <v>BUJE S. 12X8 PVC PRESION</v>
          </cell>
        </row>
        <row r="281">
          <cell r="A281">
            <v>76511</v>
          </cell>
          <cell r="B281" t="str">
            <v>BUJE R. 1/2X1/4 PVC PRESION</v>
          </cell>
        </row>
        <row r="282">
          <cell r="A282">
            <v>76512</v>
          </cell>
          <cell r="B282" t="str">
            <v>BUJE R. 1/2X3/8 PVC PRESION</v>
          </cell>
          <cell r="C282">
            <v>507</v>
          </cell>
        </row>
        <row r="283">
          <cell r="A283">
            <v>76521</v>
          </cell>
          <cell r="B283" t="str">
            <v>BUJE R. 3/4X1/2 PVC PRESION</v>
          </cell>
          <cell r="C283">
            <v>959</v>
          </cell>
        </row>
        <row r="284">
          <cell r="A284">
            <v>76531</v>
          </cell>
          <cell r="B284" t="str">
            <v>BUJE R. 1X1/2 PVC PRESION</v>
          </cell>
          <cell r="C284">
            <v>694</v>
          </cell>
        </row>
        <row r="285">
          <cell r="A285">
            <v>76532</v>
          </cell>
          <cell r="B285" t="str">
            <v>BUJE R. 1X3/4 PVC PRESION</v>
          </cell>
          <cell r="C285">
            <v>3524</v>
          </cell>
        </row>
        <row r="286">
          <cell r="A286">
            <v>76541</v>
          </cell>
          <cell r="B286" t="str">
            <v>BUJE R. 1 1/4X1/2 PVC PRESION</v>
          </cell>
          <cell r="C286">
            <v>203</v>
          </cell>
        </row>
        <row r="287">
          <cell r="A287">
            <v>76542</v>
          </cell>
          <cell r="B287" t="str">
            <v>BUJE R. 1 1/4X3/4 PVC PRESION</v>
          </cell>
          <cell r="C287">
            <v>230</v>
          </cell>
        </row>
        <row r="288">
          <cell r="A288">
            <v>76543</v>
          </cell>
          <cell r="B288" t="str">
            <v>BUJE R. 1 1/4X1 PVC PRESION</v>
          </cell>
          <cell r="C288">
            <v>868</v>
          </cell>
        </row>
        <row r="289">
          <cell r="A289">
            <v>76551</v>
          </cell>
          <cell r="B289" t="str">
            <v>BUJE R. 1 1/2X1/2 PVC PRESION</v>
          </cell>
          <cell r="C289">
            <v>616</v>
          </cell>
        </row>
        <row r="290">
          <cell r="A290">
            <v>76552</v>
          </cell>
          <cell r="B290" t="str">
            <v>BUJE R. 1 1/2X3/4 PVC PRESION</v>
          </cell>
          <cell r="C290">
            <v>770</v>
          </cell>
        </row>
        <row r="291">
          <cell r="A291">
            <v>76553</v>
          </cell>
          <cell r="B291" t="str">
            <v>BUJE R. 1 1/2X1 PVC PRESION</v>
          </cell>
          <cell r="C291">
            <v>716</v>
          </cell>
        </row>
        <row r="292">
          <cell r="A292">
            <v>76554</v>
          </cell>
          <cell r="B292" t="str">
            <v>BUJE R. 1 1/2X1 1/4 PVC PRESION</v>
          </cell>
          <cell r="C292">
            <v>272</v>
          </cell>
        </row>
        <row r="293">
          <cell r="A293">
            <v>76561</v>
          </cell>
          <cell r="B293" t="str">
            <v>BUJE R. 2X1/2 PVC PRESION</v>
          </cell>
          <cell r="C293">
            <v>440</v>
          </cell>
        </row>
        <row r="294">
          <cell r="A294">
            <v>76562</v>
          </cell>
          <cell r="B294" t="str">
            <v>BUJE R. 2X3/4 PVC PRESION</v>
          </cell>
          <cell r="C294">
            <v>289</v>
          </cell>
        </row>
        <row r="295">
          <cell r="A295">
            <v>76563</v>
          </cell>
          <cell r="B295" t="str">
            <v>BUJE R. 2X1 PVC PRESION</v>
          </cell>
          <cell r="C295">
            <v>166</v>
          </cell>
        </row>
        <row r="296">
          <cell r="A296">
            <v>76564</v>
          </cell>
          <cell r="B296" t="str">
            <v>BUJE R. 2X1 1/4 PVC PRESION</v>
          </cell>
          <cell r="C296">
            <v>307</v>
          </cell>
        </row>
        <row r="297">
          <cell r="A297">
            <v>76565</v>
          </cell>
          <cell r="B297" t="str">
            <v>BUJE R. 2X1 1/2 PVC PRESION</v>
          </cell>
          <cell r="C297">
            <v>314</v>
          </cell>
        </row>
        <row r="298">
          <cell r="A298">
            <v>76575</v>
          </cell>
          <cell r="B298" t="str">
            <v>BUJE R. 2 1/2X1 1/2 PVC PRESION</v>
          </cell>
        </row>
        <row r="299">
          <cell r="A299">
            <v>76576</v>
          </cell>
          <cell r="B299" t="str">
            <v>BUJE R. 2 1/2X2 PVC PRESION</v>
          </cell>
          <cell r="C299">
            <v>5</v>
          </cell>
        </row>
        <row r="300">
          <cell r="A300">
            <v>76586</v>
          </cell>
          <cell r="B300" t="str">
            <v>BUJE R. 3X2 PVC PRESION</v>
          </cell>
          <cell r="C300">
            <v>44</v>
          </cell>
        </row>
        <row r="301">
          <cell r="A301">
            <v>76598</v>
          </cell>
          <cell r="B301" t="str">
            <v>BUJE R. 4X3 PVC PRESION</v>
          </cell>
          <cell r="C301">
            <v>1</v>
          </cell>
        </row>
        <row r="302">
          <cell r="A302">
            <v>76600</v>
          </cell>
          <cell r="B302" t="str">
            <v>BRIDA 8 P/S SCH.80 USA</v>
          </cell>
        </row>
        <row r="303">
          <cell r="A303">
            <v>77510</v>
          </cell>
          <cell r="B303" t="str">
            <v>UNIVERSAL 1/2 PVC PRESION</v>
          </cell>
          <cell r="C303">
            <v>555</v>
          </cell>
        </row>
        <row r="304">
          <cell r="A304">
            <v>77520</v>
          </cell>
          <cell r="B304" t="str">
            <v>UNIVERSAL 3/4 PVC PRESION</v>
          </cell>
          <cell r="C304">
            <v>362</v>
          </cell>
        </row>
        <row r="305">
          <cell r="A305">
            <v>77530</v>
          </cell>
          <cell r="B305" t="str">
            <v>UNIVERSAL 1 PVC PRESION</v>
          </cell>
          <cell r="C305">
            <v>469</v>
          </cell>
        </row>
        <row r="306">
          <cell r="A306">
            <v>77929</v>
          </cell>
          <cell r="B306" t="str">
            <v>COPA 6X4 PVC PRESION IMPORTADA</v>
          </cell>
        </row>
        <row r="307">
          <cell r="A307">
            <v>77930</v>
          </cell>
          <cell r="B307" t="str">
            <v>COLLAR DERIVACION SENCI 6 X 2 POLIETILENO</v>
          </cell>
        </row>
        <row r="308">
          <cell r="A308">
            <v>77931</v>
          </cell>
          <cell r="B308" t="str">
            <v>COLLAR DERIVACION SENCI 6 X 1 1/ 2 POLIETILENO</v>
          </cell>
        </row>
        <row r="309">
          <cell r="A309">
            <v>77932</v>
          </cell>
          <cell r="B309" t="str">
            <v>COLLAR DERIVACION SENCI 6 X 1  POLIETILENO</v>
          </cell>
        </row>
        <row r="310">
          <cell r="A310">
            <v>77933</v>
          </cell>
          <cell r="B310" t="str">
            <v>COLLAR DERIVACION SENCI 4 X 1  POLIETILENO</v>
          </cell>
        </row>
        <row r="311">
          <cell r="A311">
            <v>77934</v>
          </cell>
          <cell r="B311" t="str">
            <v>ACOPLE UNIVERSAL 3 HD R1 X PEHD</v>
          </cell>
        </row>
        <row r="312">
          <cell r="A312">
            <v>77935</v>
          </cell>
          <cell r="B312" t="str">
            <v>ACOPLE UNIVERSAL 2 HD R1 X PEHD</v>
          </cell>
        </row>
        <row r="313">
          <cell r="A313">
            <v>77936</v>
          </cell>
          <cell r="B313" t="str">
            <v>ACOPLE UNIVERSAL 6 HD R1 X PEHD</v>
          </cell>
        </row>
        <row r="314">
          <cell r="A314">
            <v>77980</v>
          </cell>
          <cell r="B314" t="str">
            <v>COPA 4X3 PVC PRESION IMPORTADA</v>
          </cell>
        </row>
        <row r="315">
          <cell r="A315">
            <v>79910</v>
          </cell>
          <cell r="B315" t="str">
            <v>""ENTRADA 1/2"" P/TANQUE PLASTICO"</v>
          </cell>
        </row>
        <row r="316">
          <cell r="A316">
            <v>79930</v>
          </cell>
          <cell r="B316" t="str">
            <v>""SALIDA 1"" P/TANQUE PLASTICO"</v>
          </cell>
        </row>
        <row r="317">
          <cell r="A317">
            <v>81050</v>
          </cell>
          <cell r="B317" t="str">
            <v>TEE 1 1/2 PVC SANIT</v>
          </cell>
          <cell r="C317">
            <v>529</v>
          </cell>
        </row>
        <row r="318">
          <cell r="A318">
            <v>81060</v>
          </cell>
          <cell r="B318" t="str">
            <v>TEE 2 PVC SANIT</v>
          </cell>
          <cell r="C318">
            <v>1627</v>
          </cell>
        </row>
        <row r="319">
          <cell r="A319">
            <v>81080</v>
          </cell>
          <cell r="B319" t="str">
            <v>TEE 3 PVC SANIT</v>
          </cell>
          <cell r="C319">
            <v>864</v>
          </cell>
        </row>
        <row r="320">
          <cell r="A320">
            <v>81090</v>
          </cell>
          <cell r="B320" t="str">
            <v>TEE 4 PVC SANIT</v>
          </cell>
          <cell r="C320">
            <v>1166</v>
          </cell>
        </row>
        <row r="321">
          <cell r="A321">
            <v>81095</v>
          </cell>
          <cell r="B321" t="str">
            <v>TEE 6 PVC SANIT</v>
          </cell>
          <cell r="C321">
            <v>42</v>
          </cell>
        </row>
        <row r="322">
          <cell r="A322">
            <v>81096</v>
          </cell>
          <cell r="B322" t="str">
            <v>TEE 8 PVC SANIT</v>
          </cell>
          <cell r="C322">
            <v>3</v>
          </cell>
        </row>
        <row r="323">
          <cell r="A323">
            <v>81097</v>
          </cell>
          <cell r="B323" t="str">
            <v>TEE 10 PVC SANIT</v>
          </cell>
        </row>
        <row r="324">
          <cell r="A324">
            <v>81165</v>
          </cell>
          <cell r="B324" t="str">
            <v>TEE 2X1 1/2 PVC SANIT</v>
          </cell>
          <cell r="C324">
            <v>1235</v>
          </cell>
        </row>
        <row r="325">
          <cell r="A325">
            <v>81186</v>
          </cell>
          <cell r="B325" t="str">
            <v>TEE 3X2 PVC SANIT</v>
          </cell>
          <cell r="C325">
            <v>284</v>
          </cell>
        </row>
        <row r="326">
          <cell r="A326">
            <v>81196</v>
          </cell>
          <cell r="B326" t="str">
            <v>TEE 4X2 PVC SANIT</v>
          </cell>
          <cell r="C326">
            <v>435</v>
          </cell>
        </row>
        <row r="327">
          <cell r="A327">
            <v>81198</v>
          </cell>
          <cell r="B327" t="str">
            <v>TEE 4X3 PVC SANIT</v>
          </cell>
          <cell r="C327">
            <v>1208</v>
          </cell>
        </row>
        <row r="328">
          <cell r="A328">
            <v>81199</v>
          </cell>
          <cell r="B328" t="str">
            <v>TEE 6X4 PVC SANIT</v>
          </cell>
          <cell r="C328">
            <v>38</v>
          </cell>
        </row>
        <row r="329">
          <cell r="A329">
            <v>81365</v>
          </cell>
          <cell r="B329" t="str">
            <v>TEE DOBLE. 2X1 1/2 SANIT</v>
          </cell>
          <cell r="C329">
            <v>48</v>
          </cell>
        </row>
        <row r="330">
          <cell r="A330">
            <v>81386</v>
          </cell>
          <cell r="B330" t="str">
            <v>TEE DOBLE. 3X2 SANIT</v>
          </cell>
          <cell r="C330">
            <v>1107</v>
          </cell>
        </row>
        <row r="331">
          <cell r="A331">
            <v>81391</v>
          </cell>
          <cell r="B331" t="str">
            <v>TEE DOBLE. 4X2 SANIT</v>
          </cell>
          <cell r="C331">
            <v>102</v>
          </cell>
        </row>
        <row r="332">
          <cell r="A332">
            <v>81392</v>
          </cell>
          <cell r="B332" t="str">
            <v>TEE DOBLE. 4X3 SANIT</v>
          </cell>
          <cell r="C332">
            <v>253</v>
          </cell>
        </row>
        <row r="333">
          <cell r="A333">
            <v>81550</v>
          </cell>
          <cell r="B333" t="str">
            <v>TEE DOBLE. 1 1/2 SANIT</v>
          </cell>
          <cell r="C333">
            <v>189</v>
          </cell>
        </row>
        <row r="334">
          <cell r="A334">
            <v>81560</v>
          </cell>
          <cell r="B334" t="str">
            <v>TEE DOBLE. 2 SANIT</v>
          </cell>
          <cell r="C334">
            <v>202</v>
          </cell>
        </row>
        <row r="335">
          <cell r="A335">
            <v>81580</v>
          </cell>
          <cell r="B335" t="str">
            <v>TEE DOBLE. 3 SANIT.</v>
          </cell>
          <cell r="C335">
            <v>645</v>
          </cell>
        </row>
        <row r="336">
          <cell r="A336">
            <v>81590</v>
          </cell>
          <cell r="B336" t="str">
            <v>TEE DOBLE. 4 SANIT</v>
          </cell>
          <cell r="C336">
            <v>2820</v>
          </cell>
        </row>
        <row r="337">
          <cell r="A337">
            <v>82050</v>
          </cell>
          <cell r="B337" t="str">
            <v>CODO CXC 1 1/2 PVC SANIT.</v>
          </cell>
          <cell r="C337">
            <v>7937</v>
          </cell>
        </row>
        <row r="338">
          <cell r="A338">
            <v>82060</v>
          </cell>
          <cell r="B338" t="str">
            <v>CODO CXC 2 PVC SANIT</v>
          </cell>
          <cell r="C338">
            <v>16287</v>
          </cell>
        </row>
        <row r="339">
          <cell r="A339">
            <v>82080</v>
          </cell>
          <cell r="B339" t="str">
            <v>CODO CXC 3 PVC SANIT</v>
          </cell>
          <cell r="C339">
            <v>4481</v>
          </cell>
        </row>
        <row r="340">
          <cell r="A340">
            <v>82086</v>
          </cell>
          <cell r="B340" t="str">
            <v>CODO 3X2 PVC SANIT</v>
          </cell>
          <cell r="C340">
            <v>78</v>
          </cell>
        </row>
        <row r="341">
          <cell r="A341">
            <v>82090</v>
          </cell>
          <cell r="B341" t="str">
            <v>CODO CXC 4 PVC SANIT</v>
          </cell>
          <cell r="C341">
            <v>4345</v>
          </cell>
        </row>
        <row r="342">
          <cell r="A342">
            <v>82095</v>
          </cell>
          <cell r="B342" t="str">
            <v>CODO CXC 6 PVC SANIT</v>
          </cell>
          <cell r="C342">
            <v>49</v>
          </cell>
        </row>
        <row r="343">
          <cell r="A343">
            <v>82096</v>
          </cell>
          <cell r="B343" t="str">
            <v>CODO 4X2 PVC SANIT</v>
          </cell>
          <cell r="C343">
            <v>90</v>
          </cell>
        </row>
        <row r="344">
          <cell r="A344">
            <v>82097</v>
          </cell>
          <cell r="B344" t="str">
            <v>CODO CXC 8 PVC SANIT</v>
          </cell>
          <cell r="C344">
            <v>12</v>
          </cell>
        </row>
        <row r="345">
          <cell r="A345">
            <v>82098</v>
          </cell>
          <cell r="B345" t="str">
            <v>CODO CXC 10 PVC SANIT</v>
          </cell>
          <cell r="C345">
            <v>3</v>
          </cell>
        </row>
        <row r="346">
          <cell r="A346">
            <v>82150</v>
          </cell>
          <cell r="B346" t="str">
            <v>CODO CXE 1 1/2 PVC SANIT</v>
          </cell>
          <cell r="C346">
            <v>2481</v>
          </cell>
        </row>
        <row r="347">
          <cell r="A347">
            <v>82160</v>
          </cell>
          <cell r="B347" t="str">
            <v>CODO CXE 2 PVC SANIT</v>
          </cell>
          <cell r="C347">
            <v>3143</v>
          </cell>
        </row>
        <row r="348">
          <cell r="A348">
            <v>82180</v>
          </cell>
          <cell r="B348" t="str">
            <v>CODO CXE 3 PVC SANIT</v>
          </cell>
          <cell r="C348">
            <v>371</v>
          </cell>
        </row>
        <row r="349">
          <cell r="A349">
            <v>82190</v>
          </cell>
          <cell r="B349" t="str">
            <v>CODO CXE 4 PVC SANIT</v>
          </cell>
          <cell r="C349">
            <v>219</v>
          </cell>
        </row>
        <row r="350">
          <cell r="A350">
            <v>82195</v>
          </cell>
          <cell r="B350" t="str">
            <v>CODO CXE 6 PVC SANIT</v>
          </cell>
          <cell r="C350">
            <v>19</v>
          </cell>
        </row>
        <row r="351">
          <cell r="A351">
            <v>82510</v>
          </cell>
          <cell r="B351" t="str">
            <v>SEMICODO CXE 8 PVC SANIT</v>
          </cell>
          <cell r="C351">
            <v>1</v>
          </cell>
        </row>
        <row r="352">
          <cell r="A352">
            <v>82511</v>
          </cell>
          <cell r="B352" t="str">
            <v>SEMICODO CXE 10 PVC SANIT</v>
          </cell>
        </row>
        <row r="353">
          <cell r="A353">
            <v>82512</v>
          </cell>
          <cell r="B353" t="str">
            <v>CODO CXC 22.5 8 PVC SANIT</v>
          </cell>
        </row>
        <row r="354">
          <cell r="A354">
            <v>82513</v>
          </cell>
          <cell r="B354" t="str">
            <v>CODO CXC 22.5 10 PVC SANIT</v>
          </cell>
        </row>
        <row r="355">
          <cell r="A355">
            <v>82550</v>
          </cell>
          <cell r="B355" t="str">
            <v>SEMICODO CXC 1 1/2 PVC SANIT</v>
          </cell>
          <cell r="C355">
            <v>2174</v>
          </cell>
        </row>
        <row r="356">
          <cell r="A356">
            <v>82560</v>
          </cell>
          <cell r="B356" t="str">
            <v>SEMICODO CXC 2 PVC SANIT</v>
          </cell>
          <cell r="C356">
            <v>7074</v>
          </cell>
        </row>
        <row r="357">
          <cell r="A357">
            <v>82580</v>
          </cell>
          <cell r="B357" t="str">
            <v>SEMICODO CXC 3 PVC SANIT</v>
          </cell>
          <cell r="C357">
            <v>2239</v>
          </cell>
        </row>
        <row r="358">
          <cell r="A358">
            <v>82590</v>
          </cell>
          <cell r="B358" t="str">
            <v>SEMICODO CXC 4 PVC SANIT</v>
          </cell>
          <cell r="C358">
            <v>2609</v>
          </cell>
        </row>
        <row r="359">
          <cell r="A359">
            <v>82595</v>
          </cell>
          <cell r="B359" t="str">
            <v>SEMICODO CXC 6 PVC SANIT</v>
          </cell>
          <cell r="C359">
            <v>164</v>
          </cell>
        </row>
        <row r="360">
          <cell r="A360">
            <v>82596</v>
          </cell>
          <cell r="B360" t="str">
            <v>SEMICODO CXC 8 PVC SANIT</v>
          </cell>
          <cell r="C360">
            <v>7</v>
          </cell>
        </row>
        <row r="361">
          <cell r="A361">
            <v>82598</v>
          </cell>
          <cell r="B361" t="str">
            <v>SEMICODO CXC 10 PVC SANIT</v>
          </cell>
          <cell r="C361">
            <v>1</v>
          </cell>
        </row>
        <row r="362">
          <cell r="A362">
            <v>82750</v>
          </cell>
          <cell r="B362" t="str">
            <v>SEMICODO CXE 1 1/2 PVC SANIT</v>
          </cell>
          <cell r="C362">
            <v>990</v>
          </cell>
        </row>
        <row r="363">
          <cell r="A363">
            <v>82760</v>
          </cell>
          <cell r="B363" t="str">
            <v>SEMICODO CXE 2 PVC SANIT</v>
          </cell>
          <cell r="C363">
            <v>1714</v>
          </cell>
        </row>
        <row r="364">
          <cell r="A364">
            <v>82780</v>
          </cell>
          <cell r="B364" t="str">
            <v>SEMICODO CXE 3 PVC SANIT</v>
          </cell>
          <cell r="C364">
            <v>620</v>
          </cell>
        </row>
        <row r="365">
          <cell r="A365">
            <v>82790</v>
          </cell>
          <cell r="B365" t="str">
            <v>SEMICODO CXE 4 PVC SANIT</v>
          </cell>
          <cell r="C365">
            <v>1772</v>
          </cell>
        </row>
        <row r="366">
          <cell r="A366">
            <v>82795</v>
          </cell>
          <cell r="B366" t="str">
            <v>SEMICODO CXE 6 PVC SANIT</v>
          </cell>
          <cell r="C366">
            <v>200</v>
          </cell>
        </row>
        <row r="367">
          <cell r="A367">
            <v>82860</v>
          </cell>
          <cell r="B367" t="str">
            <v>CODO 22.5 CXC 2 SANIT</v>
          </cell>
          <cell r="C367">
            <v>166</v>
          </cell>
        </row>
        <row r="368">
          <cell r="A368">
            <v>82880</v>
          </cell>
          <cell r="B368" t="str">
            <v>CODO 22.5 CXC 3 SANIT</v>
          </cell>
          <cell r="C368">
            <v>62</v>
          </cell>
        </row>
        <row r="369">
          <cell r="A369">
            <v>82890</v>
          </cell>
          <cell r="B369" t="str">
            <v>CODO 22.5 CXC 4 SANIT</v>
          </cell>
          <cell r="C369">
            <v>49</v>
          </cell>
        </row>
        <row r="370">
          <cell r="A370">
            <v>82960</v>
          </cell>
          <cell r="B370" t="str">
            <v>CODO 22.5 CXE 2 SANIT</v>
          </cell>
          <cell r="C370">
            <v>30</v>
          </cell>
        </row>
        <row r="371">
          <cell r="A371">
            <v>82980</v>
          </cell>
          <cell r="B371" t="str">
            <v>CODO 22.5 CXE 3 SANIT</v>
          </cell>
          <cell r="C371">
            <v>26</v>
          </cell>
        </row>
        <row r="372">
          <cell r="A372">
            <v>82990</v>
          </cell>
          <cell r="B372" t="str">
            <v>CODO 22.5 CXE 4 SANIT</v>
          </cell>
        </row>
        <row r="373">
          <cell r="A373">
            <v>83050</v>
          </cell>
          <cell r="B373" t="str">
            <v>UNION 1 1/2 PVC SANIT</v>
          </cell>
          <cell r="C373">
            <v>321</v>
          </cell>
        </row>
        <row r="374">
          <cell r="A374">
            <v>83060</v>
          </cell>
          <cell r="B374" t="str">
            <v>UNION 2 PVC SANIT</v>
          </cell>
          <cell r="C374">
            <v>2097</v>
          </cell>
        </row>
        <row r="375">
          <cell r="A375">
            <v>83080</v>
          </cell>
          <cell r="B375" t="str">
            <v>UNION 3 PVC SANIT</v>
          </cell>
          <cell r="C375">
            <v>1693</v>
          </cell>
        </row>
        <row r="376">
          <cell r="A376">
            <v>83090</v>
          </cell>
          <cell r="B376" t="str">
            <v>UNION 4 PVC SANIT</v>
          </cell>
          <cell r="C376">
            <v>3115</v>
          </cell>
        </row>
        <row r="377">
          <cell r="A377">
            <v>83095</v>
          </cell>
          <cell r="B377" t="str">
            <v>UNION 6 PVC SANIT</v>
          </cell>
          <cell r="C377">
            <v>107</v>
          </cell>
        </row>
        <row r="378">
          <cell r="A378">
            <v>83096</v>
          </cell>
          <cell r="B378" t="str">
            <v>UNION 8 PVC SANIT</v>
          </cell>
          <cell r="C378">
            <v>34</v>
          </cell>
        </row>
        <row r="379">
          <cell r="A379">
            <v>83098</v>
          </cell>
          <cell r="B379" t="str">
            <v>UNION 10 PVC SANIT</v>
          </cell>
          <cell r="C379">
            <v>4</v>
          </cell>
        </row>
        <row r="380">
          <cell r="A380">
            <v>83099</v>
          </cell>
          <cell r="B380" t="str">
            <v>""UNION 355MM 14"" DURAFORT"</v>
          </cell>
          <cell r="C380">
            <v>2</v>
          </cell>
        </row>
        <row r="381">
          <cell r="A381">
            <v>83186</v>
          </cell>
          <cell r="B381" t="str">
            <v>CODO 1 1/2 PVC PRESION PAVCO</v>
          </cell>
        </row>
        <row r="382">
          <cell r="A382">
            <v>83188</v>
          </cell>
          <cell r="B382" t="str">
            <v>SEMICODO 1 1/2 PVC PRESION PAVCO</v>
          </cell>
        </row>
        <row r="383">
          <cell r="A383">
            <v>83196</v>
          </cell>
          <cell r="B383" t="str">
            <v>UNION 1 1/2 PVC PRESION PAVCO</v>
          </cell>
          <cell r="C383">
            <v>1</v>
          </cell>
        </row>
        <row r="384">
          <cell r="A384">
            <v>84160</v>
          </cell>
          <cell r="B384" t="str">
            <v>ADAPT. LIMP. 2 SANIT</v>
          </cell>
          <cell r="C384">
            <v>204</v>
          </cell>
        </row>
        <row r="385">
          <cell r="A385">
            <v>84180</v>
          </cell>
          <cell r="B385" t="str">
            <v>ADAPT. LIMP. 3 SANIT</v>
          </cell>
          <cell r="C385">
            <v>347</v>
          </cell>
        </row>
        <row r="386">
          <cell r="A386">
            <v>84190</v>
          </cell>
          <cell r="B386" t="str">
            <v>ADAPT. LIMP. 4 SANIT</v>
          </cell>
          <cell r="C386">
            <v>240</v>
          </cell>
        </row>
        <row r="387">
          <cell r="A387">
            <v>84195</v>
          </cell>
          <cell r="B387" t="str">
            <v>ADAPT. LIMP. 6 SANIT</v>
          </cell>
          <cell r="C387">
            <v>211</v>
          </cell>
        </row>
        <row r="388">
          <cell r="A388">
            <v>84197</v>
          </cell>
          <cell r="B388" t="str">
            <v>ADAPT. LIMP. 10 SANIT</v>
          </cell>
          <cell r="C388">
            <v>1</v>
          </cell>
        </row>
        <row r="389">
          <cell r="A389">
            <v>84198</v>
          </cell>
          <cell r="B389" t="str">
            <v>ADAPT. LIMP. 8 SANIT</v>
          </cell>
        </row>
        <row r="390">
          <cell r="A390">
            <v>84199</v>
          </cell>
          <cell r="B390" t="str">
            <v>ADAPT. LIMP. 10X8 SANIT-PAVCO</v>
          </cell>
        </row>
        <row r="391">
          <cell r="A391">
            <v>85350</v>
          </cell>
          <cell r="B391" t="str">
            <v>TAPON DE P. 1 1/2 PVC SANIT</v>
          </cell>
          <cell r="C391">
            <v>3124</v>
          </cell>
        </row>
        <row r="392">
          <cell r="A392">
            <v>85360</v>
          </cell>
          <cell r="B392" t="str">
            <v>TAPON DE P. 2 PVC SANIT</v>
          </cell>
          <cell r="C392">
            <v>4059</v>
          </cell>
        </row>
        <row r="393">
          <cell r="A393">
            <v>85380</v>
          </cell>
          <cell r="B393" t="str">
            <v>TAPON DE P. 3 PVC SANIT</v>
          </cell>
          <cell r="C393">
            <v>3031</v>
          </cell>
        </row>
        <row r="394">
          <cell r="A394">
            <v>85390</v>
          </cell>
          <cell r="B394" t="str">
            <v>TAPON DE P. 4 PVC SANIT</v>
          </cell>
          <cell r="C394">
            <v>2090</v>
          </cell>
        </row>
        <row r="395">
          <cell r="A395">
            <v>85392</v>
          </cell>
          <cell r="B395" t="str">
            <v>TAPON DE P. 6 PVC SANIT</v>
          </cell>
          <cell r="C395">
            <v>253</v>
          </cell>
        </row>
        <row r="396">
          <cell r="A396">
            <v>85394</v>
          </cell>
          <cell r="B396" t="str">
            <v>TAPON DE P. 8 PVC SANIT</v>
          </cell>
        </row>
        <row r="397">
          <cell r="A397">
            <v>85396</v>
          </cell>
          <cell r="B397" t="str">
            <v>TAPON DE P. 10 PVC SANIT</v>
          </cell>
        </row>
        <row r="398">
          <cell r="A398">
            <v>86065</v>
          </cell>
          <cell r="B398" t="str">
            <v>BUJE S. 2X1 1/2 PVC SANIT</v>
          </cell>
          <cell r="C398">
            <v>6646</v>
          </cell>
        </row>
        <row r="399">
          <cell r="A399">
            <v>86085</v>
          </cell>
          <cell r="B399" t="str">
            <v>BUJE S. 3X1 1/2 PVC SANIT</v>
          </cell>
          <cell r="C399">
            <v>535</v>
          </cell>
        </row>
        <row r="400">
          <cell r="A400">
            <v>86086</v>
          </cell>
          <cell r="B400" t="str">
            <v>BUJE S. 3X2 PVC SANIT</v>
          </cell>
          <cell r="C400">
            <v>1441</v>
          </cell>
        </row>
        <row r="401">
          <cell r="A401">
            <v>86091</v>
          </cell>
          <cell r="B401" t="str">
            <v>BUJE 6X4 PVC GRIS SCH 80</v>
          </cell>
          <cell r="C401">
            <v>34</v>
          </cell>
        </row>
        <row r="402">
          <cell r="A402">
            <v>86096</v>
          </cell>
          <cell r="B402" t="str">
            <v>BUJE S. 4X2 PVC SANIT</v>
          </cell>
          <cell r="C402">
            <v>1218</v>
          </cell>
        </row>
        <row r="403">
          <cell r="A403">
            <v>86098</v>
          </cell>
          <cell r="B403" t="str">
            <v>BUJE S. 4X3 PVC SANIT</v>
          </cell>
          <cell r="C403">
            <v>467</v>
          </cell>
        </row>
        <row r="404">
          <cell r="A404">
            <v>86099</v>
          </cell>
          <cell r="B404" t="str">
            <v>BUJE S. 6X4 PVC SANIT</v>
          </cell>
          <cell r="C404">
            <v>42</v>
          </cell>
        </row>
        <row r="405">
          <cell r="A405">
            <v>86100</v>
          </cell>
          <cell r="B405" t="str">
            <v>BUJE S. 8X4 PVC SANIT</v>
          </cell>
          <cell r="C405">
            <v>32</v>
          </cell>
        </row>
        <row r="406">
          <cell r="A406">
            <v>86101</v>
          </cell>
          <cell r="B406" t="str">
            <v>BUJE S. 8X6 PVC SANIT</v>
          </cell>
          <cell r="C406">
            <v>21</v>
          </cell>
        </row>
        <row r="407">
          <cell r="A407">
            <v>88060</v>
          </cell>
          <cell r="B407" t="str">
            <v>YEE 2 PVC SANIT</v>
          </cell>
          <cell r="C407">
            <v>1720</v>
          </cell>
        </row>
        <row r="408">
          <cell r="A408">
            <v>88080</v>
          </cell>
          <cell r="B408" t="str">
            <v>YEE 3 PVC SANIT</v>
          </cell>
          <cell r="C408">
            <v>1552</v>
          </cell>
        </row>
        <row r="409">
          <cell r="A409">
            <v>88090</v>
          </cell>
          <cell r="B409" t="str">
            <v>YEE 4 PVC SANIT</v>
          </cell>
          <cell r="C409">
            <v>1667</v>
          </cell>
        </row>
        <row r="410">
          <cell r="A410">
            <v>88095</v>
          </cell>
          <cell r="B410" t="str">
            <v>YEE 6 PVC SANIT</v>
          </cell>
          <cell r="C410">
            <v>61</v>
          </cell>
        </row>
        <row r="411">
          <cell r="A411">
            <v>88096</v>
          </cell>
          <cell r="B411" t="str">
            <v>YEE 8 PVC SANIT</v>
          </cell>
          <cell r="C411">
            <v>2</v>
          </cell>
        </row>
        <row r="412">
          <cell r="A412">
            <v>88097</v>
          </cell>
          <cell r="B412" t="str">
            <v>YEE 10X4 PVC SANIT</v>
          </cell>
          <cell r="C412">
            <v>7</v>
          </cell>
        </row>
        <row r="413">
          <cell r="A413">
            <v>88098</v>
          </cell>
          <cell r="B413" t="str">
            <v>YEE 10 PVC SANIT</v>
          </cell>
          <cell r="C413">
            <v>1</v>
          </cell>
        </row>
        <row r="414">
          <cell r="A414">
            <v>88099</v>
          </cell>
          <cell r="B414" t="str">
            <v>YEE 10X6 PVC SANIT</v>
          </cell>
          <cell r="C414">
            <v>1</v>
          </cell>
        </row>
        <row r="415">
          <cell r="A415">
            <v>88100</v>
          </cell>
          <cell r="B415" t="str">
            <v>YEE 10X8 PVC SANIT</v>
          </cell>
        </row>
        <row r="416">
          <cell r="A416">
            <v>88165</v>
          </cell>
          <cell r="B416" t="str">
            <v>YEE 2X1 1/2 PVC SANIT</v>
          </cell>
          <cell r="C416">
            <v>2</v>
          </cell>
        </row>
        <row r="417">
          <cell r="A417">
            <v>88186</v>
          </cell>
          <cell r="B417" t="str">
            <v>YEE 3X2 PVC SANIT</v>
          </cell>
          <cell r="C417">
            <v>1199</v>
          </cell>
        </row>
        <row r="418">
          <cell r="A418">
            <v>88196</v>
          </cell>
          <cell r="B418" t="str">
            <v>YEE 4X2 PVC SANIT</v>
          </cell>
          <cell r="C418">
            <v>1430</v>
          </cell>
        </row>
        <row r="419">
          <cell r="A419">
            <v>88198</v>
          </cell>
          <cell r="B419" t="str">
            <v>YEE 4X3 PVC SANIT</v>
          </cell>
          <cell r="C419">
            <v>502</v>
          </cell>
        </row>
        <row r="420">
          <cell r="A420">
            <v>88199</v>
          </cell>
          <cell r="B420" t="str">
            <v>YEE 6X4 PVC SANIT</v>
          </cell>
          <cell r="C420">
            <v>199</v>
          </cell>
        </row>
        <row r="421">
          <cell r="A421">
            <v>88200</v>
          </cell>
          <cell r="B421" t="str">
            <v>YEE 8X4 PVC SANIT</v>
          </cell>
          <cell r="C421">
            <v>2</v>
          </cell>
        </row>
        <row r="422">
          <cell r="A422">
            <v>88201</v>
          </cell>
          <cell r="B422" t="str">
            <v>YEE 8X6 PVC SANIT</v>
          </cell>
          <cell r="C422">
            <v>2</v>
          </cell>
        </row>
        <row r="423">
          <cell r="A423">
            <v>88560</v>
          </cell>
          <cell r="B423" t="str">
            <v>YEE DOBLE. 2 SANIT</v>
          </cell>
          <cell r="C423">
            <v>188</v>
          </cell>
        </row>
        <row r="424">
          <cell r="A424">
            <v>88580</v>
          </cell>
          <cell r="B424" t="str">
            <v>YEE DOBLE. 3 SANIT</v>
          </cell>
          <cell r="C424">
            <v>217</v>
          </cell>
        </row>
        <row r="425">
          <cell r="A425">
            <v>88586</v>
          </cell>
          <cell r="B425" t="str">
            <v>YEE DOBLE. 3X2 SANIT</v>
          </cell>
          <cell r="C425">
            <v>380</v>
          </cell>
        </row>
        <row r="426">
          <cell r="A426">
            <v>88590</v>
          </cell>
          <cell r="B426" t="str">
            <v>YEE DOBLE. 4 SANIT</v>
          </cell>
          <cell r="C426">
            <v>231</v>
          </cell>
        </row>
        <row r="427">
          <cell r="A427">
            <v>88596</v>
          </cell>
          <cell r="B427" t="str">
            <v>YEE DOBLE. 4X2 SANIT</v>
          </cell>
          <cell r="C427">
            <v>261</v>
          </cell>
        </row>
        <row r="428">
          <cell r="A428">
            <v>88598</v>
          </cell>
          <cell r="B428" t="str">
            <v>YEE DOBLE. 4X3 SANIT</v>
          </cell>
          <cell r="C428">
            <v>187</v>
          </cell>
        </row>
        <row r="429">
          <cell r="A429">
            <v>89150</v>
          </cell>
          <cell r="B429" t="str">
            <v>SIFON C/T LIMP. 1 1/2 SANIT</v>
          </cell>
          <cell r="C429">
            <v>1042</v>
          </cell>
        </row>
        <row r="430">
          <cell r="A430">
            <v>89160</v>
          </cell>
          <cell r="B430" t="str">
            <v>SIFON 2 SANIT</v>
          </cell>
          <cell r="C430">
            <v>2327</v>
          </cell>
        </row>
        <row r="431">
          <cell r="A431">
            <v>89162</v>
          </cell>
          <cell r="B431" t="str">
            <v>SIFON C/T LIMP. 2 PVC SANIT</v>
          </cell>
          <cell r="C431">
            <v>252</v>
          </cell>
        </row>
        <row r="432">
          <cell r="A432">
            <v>89180</v>
          </cell>
          <cell r="B432" t="str">
            <v>SIFON 3 SANIT</v>
          </cell>
          <cell r="C432">
            <v>1962</v>
          </cell>
        </row>
        <row r="433">
          <cell r="A433">
            <v>89190</v>
          </cell>
          <cell r="B433" t="str">
            <v>SIFON 4 SANIT</v>
          </cell>
          <cell r="C433">
            <v>468</v>
          </cell>
        </row>
        <row r="434">
          <cell r="A434">
            <v>89580</v>
          </cell>
          <cell r="B434" t="str">
            <v>JUNTA EXP. 3 SANIT</v>
          </cell>
          <cell r="C434">
            <v>645</v>
          </cell>
        </row>
        <row r="435">
          <cell r="A435">
            <v>89581</v>
          </cell>
          <cell r="B435" t="str">
            <v>JUNTA EXP. 3 SANIT (2 CUERPOS)</v>
          </cell>
          <cell r="C435">
            <v>133</v>
          </cell>
        </row>
        <row r="436">
          <cell r="A436">
            <v>89590</v>
          </cell>
          <cell r="B436" t="str">
            <v>JUNTA EXP. 4 SANIT</v>
          </cell>
          <cell r="C436">
            <v>674</v>
          </cell>
        </row>
        <row r="437">
          <cell r="A437">
            <v>89591</v>
          </cell>
          <cell r="B437" t="str">
            <v>JUNTA EXP. 4 SANIT (2 PIEZAS)</v>
          </cell>
          <cell r="C437">
            <v>842</v>
          </cell>
        </row>
        <row r="438">
          <cell r="A438">
            <v>89592</v>
          </cell>
          <cell r="B438" t="str">
            <v>VALVULA 4 SANIT ANTIRETORNO</v>
          </cell>
        </row>
        <row r="439">
          <cell r="A439">
            <v>89593</v>
          </cell>
          <cell r="B439" t="str">
            <v>VALVULA 6 SANIT ANTIRETORNO</v>
          </cell>
        </row>
        <row r="440">
          <cell r="A440">
            <v>89595</v>
          </cell>
          <cell r="B440" t="str">
            <v>JUNTA EXP. 6 SANIT PAVCO</v>
          </cell>
        </row>
        <row r="441">
          <cell r="A441">
            <v>91010</v>
          </cell>
          <cell r="B441" t="str">
            <v>TEE 1/2 CPVC</v>
          </cell>
          <cell r="C441">
            <v>6193</v>
          </cell>
        </row>
        <row r="442">
          <cell r="A442">
            <v>91020</v>
          </cell>
          <cell r="B442" t="str">
            <v>TEE 3/4 CPVC</v>
          </cell>
          <cell r="C442">
            <v>3471</v>
          </cell>
        </row>
        <row r="443">
          <cell r="A443">
            <v>91030</v>
          </cell>
          <cell r="B443" t="str">
            <v>TEE 1 CPVC HOT PRO</v>
          </cell>
          <cell r="C443">
            <v>365</v>
          </cell>
        </row>
        <row r="444">
          <cell r="A444">
            <v>91031</v>
          </cell>
          <cell r="B444" t="str">
            <v>TEE 1 FLOWGUARD GOLD</v>
          </cell>
          <cell r="C444">
            <v>2</v>
          </cell>
        </row>
        <row r="445">
          <cell r="A445">
            <v>91040</v>
          </cell>
          <cell r="B445" t="str">
            <v>TEE 1 1/4 FLOWGUARD GOLD</v>
          </cell>
          <cell r="C445">
            <v>1</v>
          </cell>
        </row>
        <row r="446">
          <cell r="A446">
            <v>91050</v>
          </cell>
          <cell r="B446" t="str">
            <v>TEE 1 1/2 FLOWGUARD GOLD</v>
          </cell>
          <cell r="C446">
            <v>9</v>
          </cell>
        </row>
        <row r="447">
          <cell r="A447">
            <v>91051</v>
          </cell>
          <cell r="B447" t="str">
            <v>TEE 3/4X1/2X1/2 FLOWGUARD GOLD</v>
          </cell>
          <cell r="C447">
            <v>115</v>
          </cell>
        </row>
        <row r="448">
          <cell r="A448">
            <v>91052</v>
          </cell>
          <cell r="B448" t="str">
            <v>TEE 3/4X1/2X3/4 FLOWGUARD GOLD</v>
          </cell>
          <cell r="C448">
            <v>16</v>
          </cell>
        </row>
        <row r="449">
          <cell r="A449">
            <v>91053</v>
          </cell>
          <cell r="B449" t="str">
            <v>TEE 3/4X3/4X1/2 FLOWGUARD GOLD</v>
          </cell>
          <cell r="C449">
            <v>13</v>
          </cell>
        </row>
        <row r="450">
          <cell r="A450">
            <v>91060</v>
          </cell>
          <cell r="B450" t="str">
            <v>TEE 2 FLOWGUARD GOLD</v>
          </cell>
          <cell r="C450">
            <v>8</v>
          </cell>
        </row>
        <row r="451">
          <cell r="A451">
            <v>92010</v>
          </cell>
          <cell r="B451" t="str">
            <v>CODO 1/2 CPVC</v>
          </cell>
          <cell r="C451">
            <v>8941</v>
          </cell>
        </row>
        <row r="452">
          <cell r="A452">
            <v>92020</v>
          </cell>
          <cell r="B452" t="str">
            <v>CODO 3/4 CPVC</v>
          </cell>
          <cell r="C452">
            <v>1967</v>
          </cell>
        </row>
        <row r="453">
          <cell r="A453">
            <v>92030</v>
          </cell>
          <cell r="B453" t="str">
            <v>CODO 1 CPVC</v>
          </cell>
          <cell r="C453">
            <v>212</v>
          </cell>
        </row>
        <row r="454">
          <cell r="A454">
            <v>92031</v>
          </cell>
          <cell r="B454" t="str">
            <v>CODO 1  FLOWGUARD GOLD</v>
          </cell>
          <cell r="C454">
            <v>30</v>
          </cell>
        </row>
        <row r="455">
          <cell r="A455">
            <v>92040</v>
          </cell>
          <cell r="B455" t="str">
            <v>CODO 1 1/4 FLOWGUARD GOLD</v>
          </cell>
          <cell r="C455">
            <v>39</v>
          </cell>
        </row>
        <row r="456">
          <cell r="A456">
            <v>92050</v>
          </cell>
          <cell r="B456" t="str">
            <v>CODO 1 1/2 FLOWGUARD GOLD</v>
          </cell>
          <cell r="C456">
            <v>19</v>
          </cell>
        </row>
        <row r="457">
          <cell r="A457">
            <v>92060</v>
          </cell>
          <cell r="B457" t="str">
            <v>CODO 2 FLOWGUARD GOLD</v>
          </cell>
          <cell r="C457">
            <v>30</v>
          </cell>
        </row>
        <row r="458">
          <cell r="A458">
            <v>92061</v>
          </cell>
          <cell r="B458" t="str">
            <v>CODO 3 FLOWGUARD GOLD</v>
          </cell>
        </row>
        <row r="459">
          <cell r="A459">
            <v>92510</v>
          </cell>
          <cell r="B459" t="str">
            <v>SEMICODO 1/2 CPVC</v>
          </cell>
          <cell r="C459">
            <v>6270</v>
          </cell>
        </row>
        <row r="460">
          <cell r="A460">
            <v>92520</v>
          </cell>
          <cell r="B460" t="str">
            <v>SEMICODO 3/4 CPVC</v>
          </cell>
          <cell r="C460">
            <v>1197</v>
          </cell>
        </row>
        <row r="461">
          <cell r="A461">
            <v>92530</v>
          </cell>
          <cell r="B461" t="str">
            <v>SEMICODO 1 CPVC</v>
          </cell>
          <cell r="C461">
            <v>693</v>
          </cell>
        </row>
        <row r="462">
          <cell r="A462">
            <v>93010</v>
          </cell>
          <cell r="B462" t="str">
            <v>UNION 1/2 CPVC</v>
          </cell>
          <cell r="C462">
            <v>6976</v>
          </cell>
        </row>
        <row r="463">
          <cell r="A463">
            <v>93020</v>
          </cell>
          <cell r="B463" t="str">
            <v>UNION 3/4 CPVC</v>
          </cell>
          <cell r="C463">
            <v>3956</v>
          </cell>
        </row>
        <row r="464">
          <cell r="A464">
            <v>93030</v>
          </cell>
          <cell r="B464" t="str">
            <v>UNION 1 CPVC</v>
          </cell>
          <cell r="C464">
            <v>457</v>
          </cell>
        </row>
        <row r="465">
          <cell r="A465">
            <v>93060</v>
          </cell>
          <cell r="B465" t="str">
            <v>UNION 2 FLOWGUARD GOLD</v>
          </cell>
          <cell r="C465">
            <v>34</v>
          </cell>
        </row>
        <row r="466">
          <cell r="A466">
            <v>93510</v>
          </cell>
          <cell r="B466" t="str">
            <v>TRANSICION 1/2 CPVC -METAL</v>
          </cell>
          <cell r="C466">
            <v>2770</v>
          </cell>
        </row>
        <row r="467">
          <cell r="A467">
            <v>93520</v>
          </cell>
          <cell r="B467" t="str">
            <v>TRANCICION CPVC 3/4 -METAL</v>
          </cell>
          <cell r="C467">
            <v>631</v>
          </cell>
        </row>
        <row r="468">
          <cell r="A468">
            <v>93521</v>
          </cell>
          <cell r="B468" t="str">
            <v>ADAPT. H. 3/4X1/4 CPVC</v>
          </cell>
        </row>
        <row r="469">
          <cell r="A469">
            <v>93523</v>
          </cell>
          <cell r="B469" t="str">
            <v>ADAPT. H. 3/4X1/2 CPVC</v>
          </cell>
        </row>
        <row r="470">
          <cell r="A470">
            <v>94010</v>
          </cell>
          <cell r="B470" t="str">
            <v>ADAPT. M. 1/2 CPVC</v>
          </cell>
          <cell r="C470">
            <v>6338</v>
          </cell>
        </row>
        <row r="471">
          <cell r="A471">
            <v>94020</v>
          </cell>
          <cell r="B471" t="str">
            <v>ADAPT. M. 3/4 CPVC</v>
          </cell>
          <cell r="C471">
            <v>1053</v>
          </cell>
        </row>
        <row r="472">
          <cell r="A472">
            <v>94030</v>
          </cell>
          <cell r="B472" t="str">
            <v>ADAPT M. 1 CPVC HOTPRO - 100 UN</v>
          </cell>
          <cell r="C472">
            <v>105</v>
          </cell>
        </row>
        <row r="473">
          <cell r="A473">
            <v>95010</v>
          </cell>
          <cell r="B473" t="str">
            <v>TAPON S. 1/2 CPVC</v>
          </cell>
          <cell r="C473">
            <v>4720</v>
          </cell>
        </row>
        <row r="474">
          <cell r="A474">
            <v>95020</v>
          </cell>
          <cell r="B474" t="str">
            <v>TAPON S. 3/4 CPVC</v>
          </cell>
          <cell r="C474">
            <v>1224</v>
          </cell>
        </row>
        <row r="475">
          <cell r="A475">
            <v>95030</v>
          </cell>
          <cell r="B475" t="str">
            <v>TAPON S. 1 CPVC</v>
          </cell>
          <cell r="C475">
            <v>627</v>
          </cell>
        </row>
        <row r="476">
          <cell r="A476">
            <v>95040</v>
          </cell>
          <cell r="B476" t="str">
            <v>TRANSICION 1/2 CPVC -METAL</v>
          </cell>
        </row>
        <row r="477">
          <cell r="A477">
            <v>95060</v>
          </cell>
          <cell r="B477" t="str">
            <v>TAPON S. 2 FLOWGUARD GOLD</v>
          </cell>
          <cell r="C477">
            <v>113</v>
          </cell>
        </row>
        <row r="478">
          <cell r="A478">
            <v>96021</v>
          </cell>
          <cell r="B478" t="str">
            <v>BUJE S. 3/4X1/2 CPVC</v>
          </cell>
          <cell r="C478">
            <v>4385</v>
          </cell>
        </row>
        <row r="479">
          <cell r="A479">
            <v>96030</v>
          </cell>
          <cell r="B479" t="str">
            <v>BUJE S. 1X1/2 CPVC</v>
          </cell>
          <cell r="C479">
            <v>364</v>
          </cell>
        </row>
        <row r="480">
          <cell r="A480">
            <v>96031</v>
          </cell>
          <cell r="B480" t="str">
            <v>BUJE S. 1X1/2 FLOWGUARD GOLD</v>
          </cell>
          <cell r="C480">
            <v>11</v>
          </cell>
        </row>
        <row r="481">
          <cell r="A481">
            <v>96032</v>
          </cell>
          <cell r="B481" t="str">
            <v>BUJE S. 1X3/4 CPVC</v>
          </cell>
          <cell r="C481">
            <v>331</v>
          </cell>
        </row>
        <row r="482">
          <cell r="A482">
            <v>96033</v>
          </cell>
          <cell r="B482" t="str">
            <v>BUJE S. 1X3/4 FLOWGUARD GOLD</v>
          </cell>
        </row>
        <row r="483">
          <cell r="A483">
            <v>96041</v>
          </cell>
          <cell r="B483" t="str">
            <v>BUJE S. 1 1/4X1/2 FLOWGUARD GOLD</v>
          </cell>
          <cell r="C483">
            <v>2</v>
          </cell>
        </row>
        <row r="484">
          <cell r="A484">
            <v>96042</v>
          </cell>
          <cell r="B484" t="str">
            <v>BUJE S. 1 1/4X3/4 FLOWGUARD GOLD</v>
          </cell>
          <cell r="C484">
            <v>3</v>
          </cell>
        </row>
        <row r="485">
          <cell r="A485">
            <v>96043</v>
          </cell>
          <cell r="B485" t="str">
            <v>BUJE S. 1 1/4X1 FLOWGUARD GOLD</v>
          </cell>
          <cell r="C485">
            <v>5</v>
          </cell>
        </row>
        <row r="486">
          <cell r="A486">
            <v>96051</v>
          </cell>
          <cell r="B486" t="str">
            <v>BUJE S. 1 1/2X1/2 FLOWGUARD GOLD</v>
          </cell>
          <cell r="C486">
            <v>14</v>
          </cell>
        </row>
        <row r="487">
          <cell r="A487">
            <v>96052</v>
          </cell>
          <cell r="B487" t="str">
            <v>BUJE S. 1 1/2X3/4 FLOWGUARD GOLD</v>
          </cell>
          <cell r="C487">
            <v>39</v>
          </cell>
        </row>
        <row r="488">
          <cell r="A488">
            <v>96053</v>
          </cell>
          <cell r="B488" t="str">
            <v>BUJE S. 1 1/2X1 FLOWGUARD GOLD</v>
          </cell>
          <cell r="C488">
            <v>29</v>
          </cell>
        </row>
        <row r="489">
          <cell r="A489">
            <v>96054</v>
          </cell>
          <cell r="B489" t="str">
            <v>BUJE S. 1 1/2X1 1/4 FLOWGUARD GOLD</v>
          </cell>
          <cell r="C489">
            <v>81</v>
          </cell>
        </row>
        <row r="490">
          <cell r="A490">
            <v>96061</v>
          </cell>
          <cell r="B490" t="str">
            <v>BUJE S. 2X1/2 FLOWGUARD GOLD</v>
          </cell>
          <cell r="C490">
            <v>36</v>
          </cell>
        </row>
        <row r="491">
          <cell r="A491">
            <v>96062</v>
          </cell>
          <cell r="B491" t="str">
            <v>BUJE S. 2X3/4 FLOWGUARD GOLD</v>
          </cell>
          <cell r="C491">
            <v>26</v>
          </cell>
        </row>
        <row r="492">
          <cell r="A492">
            <v>96063</v>
          </cell>
          <cell r="B492" t="str">
            <v>BUJE S. 2X1 FLOWGUARD GOLD</v>
          </cell>
          <cell r="C492">
            <v>10</v>
          </cell>
        </row>
        <row r="493">
          <cell r="A493">
            <v>96065</v>
          </cell>
          <cell r="B493" t="str">
            <v>BUJE S. 2X1 1/2 FLOWGUARD GOLD</v>
          </cell>
          <cell r="C493">
            <v>10</v>
          </cell>
        </row>
        <row r="494">
          <cell r="A494">
            <v>96066</v>
          </cell>
          <cell r="B494" t="str">
            <v>BUJE S. 2X1 1/4 FLOWGUARD GOLD</v>
          </cell>
        </row>
        <row r="495">
          <cell r="A495">
            <v>96067</v>
          </cell>
          <cell r="B495" t="str">
            <v>BUJE IPS X CTS 2X2 FLOWGUARD GOLD</v>
          </cell>
        </row>
        <row r="496">
          <cell r="A496">
            <v>97510</v>
          </cell>
          <cell r="B496" t="str">
            <v>UNIVERSAL 1/2 CPVC</v>
          </cell>
          <cell r="C496">
            <v>1167</v>
          </cell>
        </row>
        <row r="497">
          <cell r="A497">
            <v>97520</v>
          </cell>
          <cell r="B497" t="str">
            <v>UNIVERSAL 3/4 CPVC</v>
          </cell>
          <cell r="C497">
            <v>603</v>
          </cell>
        </row>
        <row r="498">
          <cell r="A498">
            <v>98010</v>
          </cell>
          <cell r="B498" t="str">
            <v>VALVULA BOLA 1/2 CPVC SOLDADA</v>
          </cell>
        </row>
        <row r="499">
          <cell r="A499">
            <v>98020</v>
          </cell>
          <cell r="B499" t="str">
            <v>VALVULA BOLA 3/4 CPVC SOLDADA</v>
          </cell>
          <cell r="C499">
            <v>115</v>
          </cell>
        </row>
        <row r="500">
          <cell r="A500">
            <v>98021</v>
          </cell>
          <cell r="B500" t="str">
            <v>TAPON ACUEDUCTO 4 PAVCO</v>
          </cell>
        </row>
        <row r="501">
          <cell r="A501">
            <v>98022</v>
          </cell>
          <cell r="B501" t="str">
            <v>TAPON ACUEDUCTO 6 PAVCO</v>
          </cell>
        </row>
        <row r="502">
          <cell r="A502">
            <v>100110</v>
          </cell>
          <cell r="B502" t="str">
            <v>ADAPT. TERM. 1/2 CONDUIT</v>
          </cell>
          <cell r="C502">
            <v>94389</v>
          </cell>
        </row>
        <row r="503">
          <cell r="A503">
            <v>100120</v>
          </cell>
          <cell r="B503" t="str">
            <v>ADAPT. TERM. 3/4 CONDUIT</v>
          </cell>
          <cell r="C503">
            <v>13449</v>
          </cell>
        </row>
        <row r="504">
          <cell r="A504">
            <v>100130</v>
          </cell>
          <cell r="B504" t="str">
            <v>ADAPT. TERM. 1 CONDUIT</v>
          </cell>
          <cell r="C504">
            <v>6289</v>
          </cell>
        </row>
        <row r="505">
          <cell r="A505">
            <v>100140</v>
          </cell>
          <cell r="B505" t="str">
            <v>ADAPT. TERM. 1 1/4 CONDUIT</v>
          </cell>
          <cell r="C505">
            <v>2231</v>
          </cell>
        </row>
        <row r="506">
          <cell r="A506">
            <v>100150</v>
          </cell>
          <cell r="B506" t="str">
            <v>ADAPT. TERM. 1 1/2 CONDUIT</v>
          </cell>
          <cell r="C506">
            <v>1513</v>
          </cell>
        </row>
        <row r="507">
          <cell r="A507">
            <v>100160</v>
          </cell>
          <cell r="B507" t="str">
            <v>ADAPT. TERM. 2 CONDUIT</v>
          </cell>
          <cell r="C507">
            <v>1623</v>
          </cell>
        </row>
        <row r="508">
          <cell r="A508">
            <v>100180</v>
          </cell>
          <cell r="B508" t="str">
            <v>ADAPT. TERM. 3 CONDUIT</v>
          </cell>
          <cell r="C508">
            <v>1119</v>
          </cell>
        </row>
        <row r="509">
          <cell r="A509">
            <v>101008</v>
          </cell>
          <cell r="B509" t="str">
            <v>ADAPTADOR CONDUIT 1/2" SCH 40</v>
          </cell>
          <cell r="C509">
            <v>3052</v>
          </cell>
        </row>
        <row r="510">
          <cell r="A510">
            <v>101009</v>
          </cell>
          <cell r="B510" t="str">
            <v>ADAPTADOR CONDUIT 3/4" SCH 40</v>
          </cell>
          <cell r="C510">
            <v>1972</v>
          </cell>
        </row>
        <row r="511">
          <cell r="A511">
            <v>101010</v>
          </cell>
          <cell r="B511" t="str">
            <v>ADAPTADOR CONDUIT 1" SCH 40</v>
          </cell>
          <cell r="C511">
            <v>879</v>
          </cell>
        </row>
        <row r="512">
          <cell r="A512">
            <v>101011</v>
          </cell>
          <cell r="B512" t="str">
            <v>ADAPTADOR CONDUIT 1 1/4" SCH 40</v>
          </cell>
          <cell r="C512">
            <v>670</v>
          </cell>
        </row>
        <row r="513">
          <cell r="A513">
            <v>101012</v>
          </cell>
          <cell r="B513" t="str">
            <v>ADAPTADOR CONDUIT 1 1/2" SCH 40</v>
          </cell>
          <cell r="C513">
            <v>704</v>
          </cell>
        </row>
        <row r="514">
          <cell r="A514">
            <v>101013</v>
          </cell>
          <cell r="B514" t="str">
            <v>ADAPTADOR CONDUIT 2" SCH 40</v>
          </cell>
          <cell r="C514">
            <v>388</v>
          </cell>
        </row>
        <row r="515">
          <cell r="A515">
            <v>102010</v>
          </cell>
          <cell r="B515" t="str">
            <v>CURVA 90  1/2 PVC CONDUIT</v>
          </cell>
          <cell r="C515">
            <v>8288</v>
          </cell>
        </row>
        <row r="516">
          <cell r="A516">
            <v>102011</v>
          </cell>
          <cell r="B516" t="str">
            <v>CURVA 90  1/2 PVC CONDUIT SCH 40</v>
          </cell>
          <cell r="C516">
            <v>1472</v>
          </cell>
        </row>
        <row r="517">
          <cell r="A517">
            <v>102020</v>
          </cell>
          <cell r="B517" t="str">
            <v>CURVA 90  3/4 PVC CONDUIT</v>
          </cell>
          <cell r="C517">
            <v>2091</v>
          </cell>
        </row>
        <row r="518">
          <cell r="A518">
            <v>102021</v>
          </cell>
          <cell r="B518" t="str">
            <v>CURVA 90  3/4 PVC CONDUIT SCH 40</v>
          </cell>
          <cell r="C518">
            <v>1095</v>
          </cell>
        </row>
        <row r="519">
          <cell r="A519">
            <v>102030</v>
          </cell>
          <cell r="B519" t="str">
            <v>CURVA 90  1 PVC CONDUIT</v>
          </cell>
          <cell r="C519">
            <v>2239</v>
          </cell>
        </row>
        <row r="520">
          <cell r="A520">
            <v>102031</v>
          </cell>
          <cell r="B520" t="str">
            <v>CURVA 90  1 PVC CONDUIT SCH 40</v>
          </cell>
          <cell r="C520">
            <v>247</v>
          </cell>
        </row>
        <row r="521">
          <cell r="A521">
            <v>102032</v>
          </cell>
          <cell r="B521" t="str">
            <v>CURVA 90  1 PVC CONDUIT PAVCO</v>
          </cell>
        </row>
        <row r="522">
          <cell r="A522">
            <v>102040</v>
          </cell>
          <cell r="B522" t="str">
            <v>CURVA 90  1 1/4 PVC CONDUIT</v>
          </cell>
          <cell r="C522">
            <v>313</v>
          </cell>
        </row>
        <row r="523">
          <cell r="A523">
            <v>102041</v>
          </cell>
          <cell r="B523" t="str">
            <v>CURVA 90  1 1/4 PVC CONDUIT SCH 40</v>
          </cell>
          <cell r="C523">
            <v>144</v>
          </cell>
        </row>
        <row r="524">
          <cell r="A524">
            <v>102050</v>
          </cell>
          <cell r="B524" t="str">
            <v>CURVA 90  1 1/2 PVC CONDUIT</v>
          </cell>
          <cell r="C524">
            <v>297</v>
          </cell>
        </row>
        <row r="525">
          <cell r="A525">
            <v>102051</v>
          </cell>
          <cell r="B525" t="str">
            <v>CURVA 90  1 1/2 PVC CONDUIT SCH 40</v>
          </cell>
          <cell r="C525">
            <v>16</v>
          </cell>
        </row>
        <row r="526">
          <cell r="A526">
            <v>102060</v>
          </cell>
          <cell r="B526" t="str">
            <v>CURVA 90  2 PVC CONDUIT</v>
          </cell>
          <cell r="C526">
            <v>434</v>
          </cell>
        </row>
        <row r="527">
          <cell r="A527">
            <v>102061</v>
          </cell>
          <cell r="B527" t="str">
            <v>CURVA 90  2 PVC CONDUIT SCH 40</v>
          </cell>
          <cell r="C527">
            <v>51</v>
          </cell>
        </row>
        <row r="528">
          <cell r="A528">
            <v>102062</v>
          </cell>
          <cell r="B528" t="str">
            <v>CURVA 90  2 PVC CONDUIT PAVCO</v>
          </cell>
        </row>
        <row r="529">
          <cell r="A529">
            <v>103010</v>
          </cell>
          <cell r="B529" t="str">
            <v>UNION 1/2 PVC CONDUIT</v>
          </cell>
          <cell r="C529">
            <v>4511</v>
          </cell>
        </row>
        <row r="530">
          <cell r="A530">
            <v>103011</v>
          </cell>
          <cell r="B530" t="str">
            <v>UNION 1/2 PVC CONDUIT SCH40</v>
          </cell>
          <cell r="C530">
            <v>1538</v>
          </cell>
        </row>
        <row r="531">
          <cell r="A531">
            <v>103020</v>
          </cell>
          <cell r="B531" t="str">
            <v>UNION 3/4 PVC CONDUIT</v>
          </cell>
          <cell r="C531">
            <v>2279</v>
          </cell>
        </row>
        <row r="532">
          <cell r="A532">
            <v>103021</v>
          </cell>
          <cell r="B532" t="str">
            <v>UNION 3/4 PVC CONDUIT SCH40</v>
          </cell>
          <cell r="C532">
            <v>2132</v>
          </cell>
        </row>
        <row r="533">
          <cell r="A533">
            <v>103030</v>
          </cell>
          <cell r="B533" t="str">
            <v>UNION 1 PVC CONDUIT</v>
          </cell>
          <cell r="C533">
            <v>360</v>
          </cell>
        </row>
        <row r="534">
          <cell r="A534">
            <v>103031</v>
          </cell>
          <cell r="B534" t="str">
            <v>UNION 1 PVC CONDUIT SCH 40</v>
          </cell>
          <cell r="C534">
            <v>368</v>
          </cell>
        </row>
        <row r="535">
          <cell r="A535">
            <v>103032</v>
          </cell>
          <cell r="B535" t="str">
            <v>UNION 1 1/4 PVC CONDUIT SCH 40</v>
          </cell>
          <cell r="C535">
            <v>396</v>
          </cell>
        </row>
        <row r="536">
          <cell r="A536">
            <v>103033</v>
          </cell>
          <cell r="B536" t="str">
            <v>UNION 1 1/2 PVC CONDUIT SCH 40</v>
          </cell>
          <cell r="C536">
            <v>385</v>
          </cell>
        </row>
        <row r="537">
          <cell r="A537">
            <v>103034</v>
          </cell>
          <cell r="B537" t="str">
            <v>UNION 2 PVC CONDUIT SCH 40</v>
          </cell>
          <cell r="C537">
            <v>341</v>
          </cell>
        </row>
        <row r="538">
          <cell r="A538">
            <v>103050</v>
          </cell>
          <cell r="B538" t="str">
            <v>UNION 1 1/2 PVC CONDUIT</v>
          </cell>
          <cell r="C538">
            <v>92</v>
          </cell>
        </row>
        <row r="539">
          <cell r="A539">
            <v>104401</v>
          </cell>
          <cell r="B539" t="str">
            <v>CAJA SENCILLA PVC CONDUIT</v>
          </cell>
          <cell r="C539">
            <v>4642</v>
          </cell>
        </row>
        <row r="540">
          <cell r="A540">
            <v>104402</v>
          </cell>
          <cell r="B540" t="str">
            <v>CAJA DOBLE PVC CONDUIT</v>
          </cell>
          <cell r="C540">
            <v>4379</v>
          </cell>
        </row>
        <row r="541">
          <cell r="A541">
            <v>104403</v>
          </cell>
          <cell r="B541" t="str">
            <v>CAJA OCTAGONAL PVC CONDUIT</v>
          </cell>
          <cell r="C541">
            <v>2433</v>
          </cell>
        </row>
        <row r="542">
          <cell r="A542">
            <v>104404</v>
          </cell>
          <cell r="B542" t="str">
            <v>TAPA CAJA DOBLE CELTA</v>
          </cell>
          <cell r="C542">
            <v>681</v>
          </cell>
        </row>
        <row r="543">
          <cell r="A543">
            <v>104405</v>
          </cell>
          <cell r="B543" t="str">
            <v>ADAPT. 1/2 CONDUIT CAJA</v>
          </cell>
          <cell r="C543">
            <v>2917</v>
          </cell>
        </row>
        <row r="544">
          <cell r="A544">
            <v>104406</v>
          </cell>
          <cell r="B544" t="str">
            <v>ADAPT. 3/4 CONDUIT CAJA</v>
          </cell>
          <cell r="C544">
            <v>990</v>
          </cell>
        </row>
        <row r="545">
          <cell r="A545">
            <v>104407</v>
          </cell>
          <cell r="B545" t="str">
            <v>ADAPT. 1 CONDUIT CAJA</v>
          </cell>
          <cell r="C545">
            <v>332</v>
          </cell>
        </row>
        <row r="546">
          <cell r="A546">
            <v>110005</v>
          </cell>
          <cell r="B546" t="str">
            <v>LIMPIADOR 1/128 (28GR) PAVCO</v>
          </cell>
          <cell r="C546">
            <v>187</v>
          </cell>
        </row>
        <row r="547">
          <cell r="A547">
            <v>110010</v>
          </cell>
          <cell r="B547" t="str">
            <v>LIMPIADOR 1/64 (56GR) PAVCO</v>
          </cell>
          <cell r="C547">
            <v>31</v>
          </cell>
        </row>
        <row r="548">
          <cell r="A548">
            <v>110015</v>
          </cell>
          <cell r="B548" t="str">
            <v>LIMPIADOR 1/32 (112GR) PAVCO</v>
          </cell>
          <cell r="C548">
            <v>461</v>
          </cell>
        </row>
        <row r="549">
          <cell r="A549">
            <v>110020</v>
          </cell>
          <cell r="B549" t="str">
            <v>LIMPIADOR 12 OZ (300GR) PAVCO</v>
          </cell>
          <cell r="C549">
            <v>37</v>
          </cell>
        </row>
        <row r="550">
          <cell r="A550">
            <v>110025</v>
          </cell>
          <cell r="B550" t="str">
            <v>LIMPIADOR 1/4 (760GR) PAVCO</v>
          </cell>
          <cell r="C550">
            <v>18</v>
          </cell>
        </row>
        <row r="551">
          <cell r="A551">
            <v>110510</v>
          </cell>
          <cell r="B551" t="str">
            <v>SOLDADURA 1/128 (28GR) PAVCO</v>
          </cell>
          <cell r="C551">
            <v>209</v>
          </cell>
        </row>
        <row r="552">
          <cell r="A552">
            <v>110515</v>
          </cell>
          <cell r="B552" t="str">
            <v>SOLDADURA 1/64 (56GR) PAVCO</v>
          </cell>
          <cell r="C552">
            <v>80</v>
          </cell>
        </row>
        <row r="553">
          <cell r="A553">
            <v>110516</v>
          </cell>
          <cell r="B553" t="str">
            <v>COLLAR DER. 4X1/2 C/INSERTO MET. UNION PLATINO</v>
          </cell>
          <cell r="C553">
            <v>2</v>
          </cell>
        </row>
        <row r="554">
          <cell r="A554">
            <v>110517</v>
          </cell>
          <cell r="B554" t="str">
            <v>COLLAR DER. 6X1/2 C/INSERTO MET. UNION PLATINO</v>
          </cell>
        </row>
        <row r="555">
          <cell r="A555">
            <v>110518</v>
          </cell>
          <cell r="B555" t="str">
            <v>COLLAR DER. 2 1/2X1/2  INSERTO METALICO UNION Z</v>
          </cell>
          <cell r="C555">
            <v>51</v>
          </cell>
        </row>
        <row r="556">
          <cell r="A556">
            <v>110519</v>
          </cell>
          <cell r="B556" t="str">
            <v>COLLAR DER. 2 1/2X1/2 UNION Z GRIS</v>
          </cell>
          <cell r="C556">
            <v>1</v>
          </cell>
        </row>
        <row r="557">
          <cell r="A557">
            <v>110520</v>
          </cell>
          <cell r="B557" t="str">
            <v>SOLDADURA 1/32 (112GR) PAVCO</v>
          </cell>
          <cell r="C557">
            <v>75</v>
          </cell>
        </row>
        <row r="558">
          <cell r="A558">
            <v>110525</v>
          </cell>
          <cell r="B558" t="str">
            <v>SOLDADURA 1/16 (225GR) PAVCO</v>
          </cell>
          <cell r="C558">
            <v>120</v>
          </cell>
        </row>
        <row r="559">
          <cell r="A559">
            <v>110530</v>
          </cell>
          <cell r="B559" t="str">
            <v>SOLDADURA 1/8 (300GR) PAVCO</v>
          </cell>
          <cell r="C559">
            <v>9</v>
          </cell>
        </row>
        <row r="560">
          <cell r="A560">
            <v>110535</v>
          </cell>
          <cell r="B560" t="str">
            <v>SOLDADURA 1/4 (760GR) PAVCO</v>
          </cell>
          <cell r="C560">
            <v>11</v>
          </cell>
        </row>
        <row r="561">
          <cell r="A561">
            <v>110705</v>
          </cell>
          <cell r="B561" t="str">
            <v>SOLDADURA 1/28 VERDE PAVCO</v>
          </cell>
        </row>
        <row r="562">
          <cell r="A562">
            <v>110725</v>
          </cell>
          <cell r="B562" t="str">
            <v>SOLDADURA 1/8 VERDE PAVCO</v>
          </cell>
        </row>
        <row r="563">
          <cell r="A563">
            <v>110730</v>
          </cell>
          <cell r="B563" t="str">
            <v>SOLDADURA 1/4 VERDE PAVCO</v>
          </cell>
        </row>
        <row r="564">
          <cell r="A564">
            <v>110805</v>
          </cell>
          <cell r="B564" t="str">
            <v>SOLDADURA CPVC 1/128GAL - 60 UN PAVCO</v>
          </cell>
          <cell r="C564">
            <v>30</v>
          </cell>
        </row>
        <row r="565">
          <cell r="A565">
            <v>110810</v>
          </cell>
          <cell r="B565" t="str">
            <v>SOLDADURA CPVC 1/64GAL - 30 UN  PAVCO</v>
          </cell>
          <cell r="C565">
            <v>18</v>
          </cell>
        </row>
        <row r="566">
          <cell r="A566">
            <v>110815</v>
          </cell>
          <cell r="B566" t="str">
            <v>SOLDADURA CPVC 1/32GAL - 30 UN PAVCO</v>
          </cell>
          <cell r="C566">
            <v>24</v>
          </cell>
        </row>
        <row r="567">
          <cell r="A567">
            <v>110820</v>
          </cell>
          <cell r="B567" t="str">
            <v>SOLDADURA APLIC CPVC 1/16GAL - 36 UN  PAVCO</v>
          </cell>
          <cell r="C567">
            <v>42</v>
          </cell>
        </row>
        <row r="568">
          <cell r="A568">
            <v>110825</v>
          </cell>
          <cell r="B568" t="str">
            <v>SOLDADURA APLIC CPVC 1/8GAL - 24 UN  PAVCO</v>
          </cell>
          <cell r="C568">
            <v>23</v>
          </cell>
        </row>
        <row r="569">
          <cell r="A569">
            <v>110830</v>
          </cell>
          <cell r="B569" t="str">
            <v>SOLDADURA APLIC CPVC 1/4GAL - 12 UN PAVCO</v>
          </cell>
        </row>
        <row r="570">
          <cell r="A570">
            <v>120005</v>
          </cell>
          <cell r="B570" t="str">
            <v>LIMPIADOR 1/128 CELTA</v>
          </cell>
          <cell r="C570">
            <v>1350</v>
          </cell>
        </row>
        <row r="571">
          <cell r="A571">
            <v>120010</v>
          </cell>
          <cell r="B571" t="str">
            <v>LIMPIADOR 1/64 CELTA</v>
          </cell>
          <cell r="C571">
            <v>876</v>
          </cell>
        </row>
        <row r="572">
          <cell r="A572">
            <v>120015</v>
          </cell>
          <cell r="B572" t="str">
            <v>LIMPIADOR 1/32 CELTA</v>
          </cell>
          <cell r="C572">
            <v>795</v>
          </cell>
        </row>
        <row r="573">
          <cell r="A573">
            <v>120020</v>
          </cell>
          <cell r="B573" t="str">
            <v>LIMPIADOR 6 OZ CELTA</v>
          </cell>
          <cell r="C573">
            <v>313</v>
          </cell>
        </row>
        <row r="574">
          <cell r="A574">
            <v>120025</v>
          </cell>
          <cell r="B574" t="str">
            <v>LIMPIADOR 12 OZ CELTA</v>
          </cell>
          <cell r="C574">
            <v>234</v>
          </cell>
        </row>
        <row r="575">
          <cell r="A575">
            <v>120030</v>
          </cell>
          <cell r="B575" t="str">
            <v>LIMPIADOR 1/4 CELTA</v>
          </cell>
          <cell r="C575">
            <v>712</v>
          </cell>
        </row>
        <row r="576">
          <cell r="A576">
            <v>120505</v>
          </cell>
          <cell r="B576" t="str">
            <v>SOLDADURA 1/128 CELTA</v>
          </cell>
          <cell r="C576">
            <v>2157</v>
          </cell>
        </row>
        <row r="577">
          <cell r="A577">
            <v>120506</v>
          </cell>
          <cell r="B577" t="str">
            <v>SOLDADURA 1/128 AZUL CELTA</v>
          </cell>
          <cell r="C577">
            <v>372</v>
          </cell>
        </row>
        <row r="578">
          <cell r="A578">
            <v>120510</v>
          </cell>
          <cell r="B578" t="str">
            <v>SOLDADURA 1/64 CELTA</v>
          </cell>
          <cell r="C578">
            <v>1151</v>
          </cell>
        </row>
        <row r="579">
          <cell r="A579">
            <v>120511</v>
          </cell>
          <cell r="B579" t="str">
            <v>SOLDADURA 1/64 AZUL CELTA</v>
          </cell>
          <cell r="C579">
            <v>302</v>
          </cell>
        </row>
        <row r="580">
          <cell r="A580">
            <v>120515</v>
          </cell>
          <cell r="B580" t="str">
            <v>SOLDADURA 1/32 CELTA</v>
          </cell>
          <cell r="C580">
            <v>1040</v>
          </cell>
        </row>
        <row r="581">
          <cell r="A581">
            <v>120516</v>
          </cell>
          <cell r="B581" t="str">
            <v>SOLDADURA 1/32 AZUL CELTA</v>
          </cell>
          <cell r="C581">
            <v>379</v>
          </cell>
        </row>
        <row r="582">
          <cell r="A582">
            <v>120520</v>
          </cell>
          <cell r="B582" t="str">
            <v>SOLDADURA 1/16 CELTA</v>
          </cell>
          <cell r="C582">
            <v>572</v>
          </cell>
        </row>
        <row r="583">
          <cell r="A583">
            <v>120521</v>
          </cell>
          <cell r="B583" t="str">
            <v>SOLDADURA 1/16 CELTA EDICIÓN LIMITADA</v>
          </cell>
        </row>
        <row r="584">
          <cell r="A584">
            <v>120522</v>
          </cell>
          <cell r="B584" t="str">
            <v>SOLDADURA 1/16 AZUL CELTA</v>
          </cell>
          <cell r="C584">
            <v>219</v>
          </cell>
        </row>
        <row r="585">
          <cell r="A585">
            <v>120525</v>
          </cell>
          <cell r="B585" t="str">
            <v>SOLDADURA 1/8 CELTA</v>
          </cell>
          <cell r="C585">
            <v>245</v>
          </cell>
        </row>
        <row r="586">
          <cell r="A586">
            <v>120526</v>
          </cell>
          <cell r="B586" t="str">
            <v>SOLDADURA 1/8 AZUL CELTA</v>
          </cell>
          <cell r="C586">
            <v>36</v>
          </cell>
        </row>
        <row r="587">
          <cell r="A587">
            <v>120530</v>
          </cell>
          <cell r="B587" t="str">
            <v>SOLDADURA 1/4 CELTA</v>
          </cell>
          <cell r="C587">
            <v>538</v>
          </cell>
        </row>
        <row r="588">
          <cell r="A588">
            <v>120531</v>
          </cell>
          <cell r="B588" t="str">
            <v>SOLDADURA 1/4 AZUL CELTA</v>
          </cell>
          <cell r="C588">
            <v>727</v>
          </cell>
        </row>
        <row r="589">
          <cell r="A589">
            <v>120805</v>
          </cell>
          <cell r="B589" t="str">
            <v>SOLDADURA 1/128 CPVC CELTA</v>
          </cell>
          <cell r="C589">
            <v>209</v>
          </cell>
        </row>
        <row r="590">
          <cell r="A590">
            <v>120810</v>
          </cell>
          <cell r="B590" t="str">
            <v>SOLDADURA 1/64 CPVC CELTA</v>
          </cell>
          <cell r="C590">
            <v>218</v>
          </cell>
        </row>
        <row r="591">
          <cell r="A591">
            <v>120812</v>
          </cell>
          <cell r="B591" t="str">
            <v>SOLDADURA 1/32 CPVC CELTA</v>
          </cell>
          <cell r="C591">
            <v>264</v>
          </cell>
        </row>
        <row r="592">
          <cell r="A592">
            <v>120815</v>
          </cell>
          <cell r="B592" t="str">
            <v>SOLDADURA 1/16 CPVC CELTA</v>
          </cell>
          <cell r="C592">
            <v>217</v>
          </cell>
        </row>
        <row r="593">
          <cell r="A593">
            <v>120820</v>
          </cell>
          <cell r="B593" t="str">
            <v>SOLDADURA 1/8 CPVC CELTA</v>
          </cell>
          <cell r="C593">
            <v>197</v>
          </cell>
        </row>
        <row r="594">
          <cell r="A594">
            <v>120825</v>
          </cell>
          <cell r="B594" t="str">
            <v>SOLDADURA 1/4 CPVC CELTA</v>
          </cell>
          <cell r="C594">
            <v>1278</v>
          </cell>
        </row>
        <row r="595">
          <cell r="A595">
            <v>121815</v>
          </cell>
          <cell r="B595" t="str">
            <v>SOLDADURA 1/32 CPVC DURMAN</v>
          </cell>
        </row>
        <row r="596">
          <cell r="A596">
            <v>121816</v>
          </cell>
          <cell r="B596" t="str">
            <v>SOLDADURA 1/4  PVC 576</v>
          </cell>
        </row>
        <row r="597">
          <cell r="A597">
            <v>121820</v>
          </cell>
          <cell r="B597" t="str">
            <v>SOLDADURA 1/16 CPVC DURMAN</v>
          </cell>
        </row>
        <row r="598">
          <cell r="A598">
            <v>121825</v>
          </cell>
          <cell r="B598" t="str">
            <v>SOLDADURA 1/8 CPVC DURMAN</v>
          </cell>
          <cell r="C598">
            <v>1</v>
          </cell>
        </row>
        <row r="599">
          <cell r="A599">
            <v>121826</v>
          </cell>
          <cell r="B599" t="str">
            <v>SOLDADURA 1/4 CPVC CORZAN</v>
          </cell>
        </row>
        <row r="600">
          <cell r="A600">
            <v>121827</v>
          </cell>
          <cell r="B600" t="str">
            <v>LIMPIADOR 1/4 CPVC CORZAN</v>
          </cell>
          <cell r="C600">
            <v>6</v>
          </cell>
        </row>
        <row r="601">
          <cell r="A601">
            <v>121828</v>
          </cell>
          <cell r="B601" t="str">
            <v>LIMPIADOR 1/8 CPVC CORZAN</v>
          </cell>
          <cell r="C601">
            <v>4</v>
          </cell>
        </row>
        <row r="602">
          <cell r="A602">
            <v>121829</v>
          </cell>
          <cell r="B602" t="str">
            <v>CEMENTO SOLVENTE 1/8 CORZAN</v>
          </cell>
        </row>
        <row r="603">
          <cell r="A603">
            <v>121830</v>
          </cell>
          <cell r="B603" t="str">
            <v>SOLDADURA 1/4 CPVC DURMAN</v>
          </cell>
          <cell r="C603">
            <v>2</v>
          </cell>
        </row>
        <row r="604">
          <cell r="A604">
            <v>12393</v>
          </cell>
          <cell r="B604" t="str">
            <v>""TUBO 24"" NOVALOC 6.5 MT"</v>
          </cell>
        </row>
        <row r="605">
          <cell r="A605">
            <v>12395</v>
          </cell>
          <cell r="B605" t="str">
            <v>""TUBO 27"" NOVALOC 6.5 MT"</v>
          </cell>
        </row>
        <row r="606">
          <cell r="A606">
            <v>123969</v>
          </cell>
          <cell r="B606" t="str">
            <v>""TUBO 24"" NOVAFORT 6.5 MT"</v>
          </cell>
        </row>
        <row r="607">
          <cell r="A607">
            <v>12397</v>
          </cell>
          <cell r="B607" t="str">
            <v>""TUBO 30"" NOVALOC 6.5 MT"</v>
          </cell>
        </row>
        <row r="608">
          <cell r="A608">
            <v>123970</v>
          </cell>
          <cell r="B608" t="str">
            <v>""TUBO 27"" NOVAFORT 6.5 MT"</v>
          </cell>
        </row>
        <row r="609">
          <cell r="A609">
            <v>123971</v>
          </cell>
          <cell r="B609" t="str">
            <v>""TUBO 30"" NOVAFORT 6.5 MT"</v>
          </cell>
        </row>
        <row r="610">
          <cell r="A610">
            <v>123972</v>
          </cell>
          <cell r="B610" t="str">
            <v>TUBO 33"" NOVAFORT 6.5 MT</v>
          </cell>
        </row>
        <row r="611">
          <cell r="A611">
            <v>123973</v>
          </cell>
          <cell r="B611" t="str">
            <v>""TUBO 39"" NOVAFORT 6.5 MT"</v>
          </cell>
        </row>
        <row r="612">
          <cell r="A612">
            <v>123974</v>
          </cell>
          <cell r="B612" t="str">
            <v>""TUBO 42"" NOVAFORT 6.5 MT"</v>
          </cell>
        </row>
        <row r="613">
          <cell r="A613">
            <v>123975</v>
          </cell>
          <cell r="B613" t="str">
            <v>""TUBO 45"" NOVAFORT 6.5 MT"</v>
          </cell>
        </row>
        <row r="614">
          <cell r="A614">
            <v>123976</v>
          </cell>
          <cell r="B614" t="str">
            <v>""TUBO 48"" NOVAFORT 6.5 MT"</v>
          </cell>
        </row>
        <row r="615">
          <cell r="A615">
            <v>12399</v>
          </cell>
          <cell r="B615" t="str">
            <v>""TUBO 33"" NOVALOC 6.5 MT"</v>
          </cell>
        </row>
        <row r="616">
          <cell r="A616">
            <v>124010</v>
          </cell>
          <cell r="B616" t="str">
            <v>""TUBO 36"" NOVALOC 6.5 MT"</v>
          </cell>
        </row>
        <row r="617">
          <cell r="A617">
            <v>124011</v>
          </cell>
          <cell r="B617" t="str">
            <v>""TUBO 39"" NOVALOC 6.5 MT"</v>
          </cell>
        </row>
        <row r="618">
          <cell r="A618">
            <v>124012</v>
          </cell>
          <cell r="B618" t="str">
            <v>""TUBO 42"" NOVALOC 6.5 MT"</v>
          </cell>
        </row>
        <row r="619">
          <cell r="A619">
            <v>124013</v>
          </cell>
          <cell r="B619" t="str">
            <v>""TUBO 45"" NOVALOC 6 MT"</v>
          </cell>
        </row>
        <row r="620">
          <cell r="A620">
            <v>124014</v>
          </cell>
          <cell r="B620" t="str">
            <v>""TUBO 48"" NOVALOC 6 MT"</v>
          </cell>
        </row>
        <row r="621">
          <cell r="A621">
            <v>124015</v>
          </cell>
          <cell r="B621" t="str">
            <v>""TUBO 48"" NOVALOC 6 MT C/UNION"</v>
          </cell>
          <cell r="C621">
            <v>1</v>
          </cell>
        </row>
        <row r="622">
          <cell r="A622">
            <v>124016</v>
          </cell>
          <cell r="B622" t="str">
            <v>""TUBO 51"" NOVALOC 6 MT C/UNION"</v>
          </cell>
        </row>
        <row r="623">
          <cell r="A623">
            <v>124017</v>
          </cell>
          <cell r="B623" t="str">
            <v>TB PRE 160 MM PE 100 6M PN 10</v>
          </cell>
        </row>
        <row r="624">
          <cell r="A624">
            <v>124018</v>
          </cell>
          <cell r="B624" t="str">
            <v>CODO PE INY 90 160MM TF PN10</v>
          </cell>
        </row>
        <row r="625">
          <cell r="A625">
            <v>124019</v>
          </cell>
          <cell r="B625" t="str">
            <v>TUBO 20MM PE 100 6M PN 10</v>
          </cell>
        </row>
        <row r="626">
          <cell r="A626">
            <v>124020</v>
          </cell>
          <cell r="B626" t="str">
            <v>CODO PE PRE 90 200MM TF PN 10</v>
          </cell>
        </row>
        <row r="627">
          <cell r="A627">
            <v>124022</v>
          </cell>
          <cell r="B627" t="str">
            <v>""MT TUBO 24"" NOVALOC C/UNION"</v>
          </cell>
        </row>
        <row r="628">
          <cell r="A628">
            <v>124023</v>
          </cell>
          <cell r="B628" t="str">
            <v>""MT TUBO 27"" NOVALOC C/UNION"</v>
          </cell>
        </row>
        <row r="629">
          <cell r="A629">
            <v>124024</v>
          </cell>
          <cell r="B629" t="str">
            <v>""MT TUBO 30"" NOVALOC C/UNION"</v>
          </cell>
        </row>
        <row r="630">
          <cell r="A630">
            <v>124025</v>
          </cell>
          <cell r="B630" t="str">
            <v>MT TUBO 33"" NOVALOC C/UNION</v>
          </cell>
        </row>
        <row r="631">
          <cell r="A631">
            <v>124026</v>
          </cell>
          <cell r="B631" t="str">
            <v>""MT TUBO 36"" NOVALOC C/UNION"</v>
          </cell>
        </row>
        <row r="632">
          <cell r="A632">
            <v>124027</v>
          </cell>
          <cell r="B632" t="str">
            <v>""MT TUBO 39"" NOVALOC C/UNION"</v>
          </cell>
        </row>
        <row r="633">
          <cell r="A633">
            <v>124028</v>
          </cell>
          <cell r="B633" t="str">
            <v>""MT TUBO 42"" NOVALOC C/UNION"</v>
          </cell>
        </row>
        <row r="634">
          <cell r="A634">
            <v>124029</v>
          </cell>
          <cell r="B634" t="str">
            <v>""MT TUBO 45"" NOVALOC C/UNION"</v>
          </cell>
        </row>
        <row r="635">
          <cell r="A635">
            <v>124030</v>
          </cell>
          <cell r="B635" t="str">
            <v>""MT TUBO 48"" NOVALOC C/UNION"</v>
          </cell>
        </row>
        <row r="636">
          <cell r="A636">
            <v>124040</v>
          </cell>
          <cell r="B636" t="str">
            <v>""MT TUBO 51"" NOVALOC C/UNION"</v>
          </cell>
        </row>
        <row r="637">
          <cell r="A637">
            <v>124041</v>
          </cell>
          <cell r="B637" t="str">
            <v>""MT TUBO 54"" NOVALOC C/UNION"</v>
          </cell>
        </row>
        <row r="638">
          <cell r="A638">
            <v>124042</v>
          </cell>
          <cell r="B638" t="str">
            <v>""MT TUBO 57"" NOVALOC C/UNION"</v>
          </cell>
        </row>
        <row r="639">
          <cell r="A639">
            <v>124050</v>
          </cell>
          <cell r="B639" t="str">
            <v>""MT TUBO 60"" NOVALOC C/UNION"</v>
          </cell>
        </row>
        <row r="640">
          <cell r="A640">
            <v>124051</v>
          </cell>
          <cell r="B640" t="str">
            <v>""MT TUBO 68"" NOVALOC C/UNION"</v>
          </cell>
        </row>
        <row r="641">
          <cell r="A641">
            <v>124059</v>
          </cell>
          <cell r="B641" t="str">
            <v>""TUBO 54"" NOVALOC 6 MT"</v>
          </cell>
        </row>
        <row r="642">
          <cell r="A642">
            <v>124060</v>
          </cell>
          <cell r="B642" t="str">
            <v>""TUBO 60"" NOVALOC 6 MT"</v>
          </cell>
        </row>
        <row r="643">
          <cell r="A643">
            <v>125000</v>
          </cell>
          <cell r="B643" t="str">
            <v>TUBO PR160 8 BIAXIAL</v>
          </cell>
        </row>
        <row r="644">
          <cell r="A644">
            <v>125001</v>
          </cell>
          <cell r="B644" t="str">
            <v>TUBO PR200 4 BIAXIAL</v>
          </cell>
        </row>
        <row r="645">
          <cell r="A645">
            <v>125002</v>
          </cell>
          <cell r="B645" t="str">
            <v>TUBO PR160 12 BIAXIAL</v>
          </cell>
        </row>
        <row r="646">
          <cell r="A646">
            <v>125003</v>
          </cell>
          <cell r="B646" t="str">
            <v>TUBO PR200 6 BIAXIAL</v>
          </cell>
        </row>
        <row r="647">
          <cell r="A647">
            <v>125004</v>
          </cell>
          <cell r="B647" t="str">
            <v>TUBO PR200 8 BIAXIAL</v>
          </cell>
        </row>
        <row r="648">
          <cell r="A648">
            <v>125005</v>
          </cell>
          <cell r="B648" t="str">
            <v>TUBO PR160 16 BIAXIAL</v>
          </cell>
        </row>
        <row r="649">
          <cell r="A649">
            <v>125006</v>
          </cell>
          <cell r="B649" t="str">
            <v>TUBO PR160 14 BIAXIAL</v>
          </cell>
        </row>
        <row r="650">
          <cell r="A650">
            <v>125007</v>
          </cell>
          <cell r="B650" t="str">
            <v>TUBO PR160 18 BIAXIAL</v>
          </cell>
        </row>
        <row r="651">
          <cell r="A651">
            <v>125009</v>
          </cell>
          <cell r="B651" t="str">
            <v>TUBO PR200 18 BIAXIAL</v>
          </cell>
        </row>
        <row r="652">
          <cell r="A652">
            <v>125010</v>
          </cell>
          <cell r="B652" t="str">
            <v>TUBO RDE21 6 UNION PLATINO</v>
          </cell>
        </row>
        <row r="653">
          <cell r="A653">
            <v>125018</v>
          </cell>
          <cell r="B653" t="str">
            <v>TUBO RDE21 18 UNION PLATINO</v>
          </cell>
        </row>
        <row r="654">
          <cell r="A654">
            <v>125019</v>
          </cell>
          <cell r="B654" t="str">
            <v>TUBO RDE26 24 UNION PLATINO</v>
          </cell>
        </row>
        <row r="655">
          <cell r="A655">
            <v>125020</v>
          </cell>
          <cell r="B655" t="str">
            <v>TEE 8 RADIO CORTO UNION Z</v>
          </cell>
          <cell r="C655">
            <v>3</v>
          </cell>
        </row>
        <row r="656">
          <cell r="A656">
            <v>125021</v>
          </cell>
          <cell r="B656" t="str">
            <v>TAPON 8 RADIO CORTO UNION Z</v>
          </cell>
        </row>
        <row r="657">
          <cell r="A657">
            <v>125022</v>
          </cell>
          <cell r="B657" t="str">
            <v>CODO 8 UNION PLATINO</v>
          </cell>
        </row>
        <row r="658">
          <cell r="A658">
            <v>125023</v>
          </cell>
          <cell r="B658" t="str">
            <v>BRIDA AJUSTABLE 8 SCH80 150 PSI UNION PLATINO</v>
          </cell>
        </row>
        <row r="659">
          <cell r="A659">
            <v>125024</v>
          </cell>
          <cell r="B659" t="str">
            <v>CODO 6 UNION PLATINO</v>
          </cell>
        </row>
        <row r="660">
          <cell r="A660">
            <v>125025</v>
          </cell>
          <cell r="B660" t="str">
            <v>UNION 8 UNION PLATINO</v>
          </cell>
        </row>
        <row r="661">
          <cell r="A661">
            <v>125026</v>
          </cell>
          <cell r="B661" t="str">
            <v>UNION 6 UNION PLATINO</v>
          </cell>
        </row>
        <row r="662">
          <cell r="A662">
            <v>125027</v>
          </cell>
          <cell r="B662" t="str">
            <v>SEMICODO 8 UNION PLATINO</v>
          </cell>
        </row>
        <row r="663">
          <cell r="A663">
            <v>125028</v>
          </cell>
          <cell r="B663" t="str">
            <v>CODO 22.5 8 UNION PLATINO</v>
          </cell>
        </row>
        <row r="664">
          <cell r="A664">
            <v>125029</v>
          </cell>
          <cell r="B664" t="str">
            <v>TEE 8X6 RADIO CORTO UNION Z</v>
          </cell>
        </row>
        <row r="665">
          <cell r="A665">
            <v>125030</v>
          </cell>
          <cell r="B665" t="str">
            <v>UNION REP. 12 UNION PLATINO</v>
          </cell>
        </row>
        <row r="666">
          <cell r="A666">
            <v>125031</v>
          </cell>
          <cell r="B666" t="str">
            <v>SEMICODO 8 RADIO CORTO UNION Z</v>
          </cell>
          <cell r="C666">
            <v>1</v>
          </cell>
        </row>
        <row r="667">
          <cell r="A667">
            <v>125032</v>
          </cell>
          <cell r="B667" t="str">
            <v>TAPON 3 UNION PLATINO</v>
          </cell>
        </row>
        <row r="668">
          <cell r="A668">
            <v>125033</v>
          </cell>
          <cell r="B668" t="str">
            <v>TAPON 4 UNION PLATINO</v>
          </cell>
        </row>
        <row r="669">
          <cell r="A669">
            <v>125034</v>
          </cell>
          <cell r="B669" t="str">
            <v>TAPON 6 UNION PLATINO</v>
          </cell>
        </row>
        <row r="670">
          <cell r="A670">
            <v>125035</v>
          </cell>
          <cell r="B670" t="str">
            <v>CODO 11 1/4 8 UNION PLATINO</v>
          </cell>
        </row>
        <row r="671">
          <cell r="A671">
            <v>125036</v>
          </cell>
          <cell r="B671" t="str">
            <v>CODO 8 RADIO CORTO UNION Z</v>
          </cell>
          <cell r="C671">
            <v>1</v>
          </cell>
        </row>
        <row r="672">
          <cell r="A672">
            <v>125037</v>
          </cell>
          <cell r="B672" t="str">
            <v>UNION REP. 10 UNION PLATINO</v>
          </cell>
        </row>
        <row r="673">
          <cell r="A673">
            <v>125038</v>
          </cell>
          <cell r="B673" t="str">
            <v>SEMICODO 6 UNION PLATINO</v>
          </cell>
        </row>
        <row r="674">
          <cell r="A674">
            <v>125039</v>
          </cell>
          <cell r="B674" t="str">
            <v>LUBRICANTE 500GR UNION PLATINO</v>
          </cell>
          <cell r="C674">
            <v>26</v>
          </cell>
        </row>
        <row r="675">
          <cell r="A675">
            <v>125040</v>
          </cell>
          <cell r="B675" t="str">
            <v>TEE 6X4 RADIO CORTO UNION RIEBER</v>
          </cell>
        </row>
        <row r="676">
          <cell r="A676">
            <v>125041</v>
          </cell>
          <cell r="B676" t="str">
            <v>TEE 8X4 RADIO CORTO UNION Z</v>
          </cell>
        </row>
        <row r="677">
          <cell r="A677">
            <v>125042</v>
          </cell>
          <cell r="B677" t="str">
            <v>TEE 6 RADIO CORTO UNION RIEBER</v>
          </cell>
          <cell r="C677">
            <v>4</v>
          </cell>
        </row>
        <row r="678">
          <cell r="A678">
            <v>125043</v>
          </cell>
          <cell r="B678" t="str">
            <v>TEE 3 RADIO CORTO UNION RIEBER</v>
          </cell>
          <cell r="C678">
            <v>1</v>
          </cell>
        </row>
        <row r="679">
          <cell r="A679">
            <v>125044</v>
          </cell>
          <cell r="B679" t="str">
            <v>TEE 2 RADIO CORTO UNION Z</v>
          </cell>
          <cell r="C679">
            <v>7</v>
          </cell>
        </row>
        <row r="680">
          <cell r="A680">
            <v>125045</v>
          </cell>
          <cell r="B680" t="str">
            <v>TAPON 3 RADIO CORTO UNION RIEBER</v>
          </cell>
          <cell r="C680">
            <v>3</v>
          </cell>
        </row>
        <row r="681">
          <cell r="A681">
            <v>125046</v>
          </cell>
          <cell r="B681" t="str">
            <v>TEE ACU INY 2-1/2 UM RDE21 CORTA</v>
          </cell>
        </row>
        <row r="682">
          <cell r="A682">
            <v>130080</v>
          </cell>
          <cell r="B682" t="str">
            <v>TUBO EB 3 DUCTO TEL</v>
          </cell>
          <cell r="C682">
            <v>2</v>
          </cell>
        </row>
        <row r="683">
          <cell r="A683">
            <v>130090</v>
          </cell>
          <cell r="B683" t="str">
            <v>TUBO EB 4 DUCTO TEL.</v>
          </cell>
        </row>
        <row r="684">
          <cell r="A684">
            <v>130092</v>
          </cell>
          <cell r="B684" t="str">
            <v>TUBO EB 6 DUCTO TEL</v>
          </cell>
          <cell r="C684">
            <v>3</v>
          </cell>
        </row>
        <row r="685">
          <cell r="A685">
            <v>130160</v>
          </cell>
          <cell r="B685" t="str">
            <v>TUBO DB 2 DUCTO TEL.</v>
          </cell>
          <cell r="C685">
            <v>399</v>
          </cell>
        </row>
        <row r="686">
          <cell r="A686">
            <v>130180</v>
          </cell>
          <cell r="B686" t="str">
            <v>TUBO DB 3 DUCTO TEL.</v>
          </cell>
          <cell r="C686">
            <v>27</v>
          </cell>
        </row>
        <row r="687">
          <cell r="A687">
            <v>130190</v>
          </cell>
          <cell r="B687" t="str">
            <v>TUBO DB 4 DUCTO TEL.</v>
          </cell>
          <cell r="C687">
            <v>117</v>
          </cell>
        </row>
        <row r="688">
          <cell r="A688">
            <v>130195</v>
          </cell>
          <cell r="B688" t="str">
            <v>TUBO DB 6 DUCTO TEL.</v>
          </cell>
          <cell r="C688">
            <v>8</v>
          </cell>
        </row>
        <row r="689">
          <cell r="A689">
            <v>130260</v>
          </cell>
          <cell r="B689" t="str">
            <v>TUBO DB 2X3 DUCTO ELECTRICO</v>
          </cell>
          <cell r="C689">
            <v>91</v>
          </cell>
        </row>
        <row r="690">
          <cell r="A690">
            <v>130280</v>
          </cell>
          <cell r="B690" t="str">
            <v>TUBO DB 3X3 DUCTO ELECTRICO</v>
          </cell>
          <cell r="C690">
            <v>9</v>
          </cell>
        </row>
        <row r="691">
          <cell r="A691">
            <v>130480</v>
          </cell>
          <cell r="B691" t="str">
            <v>TUBO 3 TDP CORR.</v>
          </cell>
          <cell r="C691">
            <v>502</v>
          </cell>
        </row>
        <row r="692">
          <cell r="A692">
            <v>130481</v>
          </cell>
          <cell r="B692" t="str">
            <v>MT TUBO 3 TDP CORR.</v>
          </cell>
        </row>
        <row r="693">
          <cell r="A693">
            <v>130482</v>
          </cell>
          <cell r="B693" t="str">
            <v>TUBO 3 TDP CORR. PAVCO</v>
          </cell>
        </row>
        <row r="694">
          <cell r="A694">
            <v>130483</v>
          </cell>
          <cell r="B694" t="str">
            <v>TUBO RDE21 1 1/2 PVC PRESION PAVCO</v>
          </cell>
        </row>
        <row r="695">
          <cell r="A695">
            <v>130490</v>
          </cell>
          <cell r="B695" t="str">
            <v>TUBO 4 TDP CORR.</v>
          </cell>
          <cell r="C695">
            <v>1355</v>
          </cell>
        </row>
        <row r="696">
          <cell r="A696">
            <v>130491</v>
          </cell>
          <cell r="B696" t="str">
            <v>TUBO 4 TDP DOBLE PARED PAVCO</v>
          </cell>
        </row>
        <row r="697">
          <cell r="A697">
            <v>130495</v>
          </cell>
          <cell r="B697" t="str">
            <v>TUBO 6 TDP CORR.</v>
          </cell>
          <cell r="C697">
            <v>486</v>
          </cell>
        </row>
        <row r="698">
          <cell r="A698">
            <v>14060</v>
          </cell>
          <cell r="B698" t="str">
            <v>.</v>
          </cell>
        </row>
        <row r="699">
          <cell r="A699">
            <v>144060</v>
          </cell>
          <cell r="B699" t="str">
            <v>TUBO RDE21 2 UNION Z</v>
          </cell>
          <cell r="C699">
            <v>606</v>
          </cell>
        </row>
        <row r="700">
          <cell r="A700">
            <v>144070</v>
          </cell>
          <cell r="B700" t="str">
            <v>TUBO RDE21 2 1/2 UNION Z</v>
          </cell>
          <cell r="C700">
            <v>5</v>
          </cell>
        </row>
        <row r="701">
          <cell r="A701">
            <v>144080</v>
          </cell>
          <cell r="B701" t="str">
            <v>TUBO RDE21 3 UNION Z</v>
          </cell>
          <cell r="C701">
            <v>20</v>
          </cell>
        </row>
        <row r="702">
          <cell r="A702">
            <v>144090</v>
          </cell>
          <cell r="B702" t="str">
            <v>TUBO RDE21 4 UNION Z</v>
          </cell>
          <cell r="C702">
            <v>15</v>
          </cell>
        </row>
        <row r="703">
          <cell r="A703">
            <v>144092</v>
          </cell>
          <cell r="B703" t="str">
            <v>TUBO RDE21 6 UNION Z</v>
          </cell>
          <cell r="C703">
            <v>18</v>
          </cell>
        </row>
        <row r="704">
          <cell r="A704">
            <v>144094</v>
          </cell>
          <cell r="B704" t="str">
            <v>TUBO RDE21 8 UNION Z</v>
          </cell>
        </row>
        <row r="705">
          <cell r="A705">
            <v>144096</v>
          </cell>
          <cell r="B705" t="str">
            <v>TUBO RDE21 10 UNION Z</v>
          </cell>
        </row>
        <row r="706">
          <cell r="A706">
            <v>144098</v>
          </cell>
          <cell r="B706" t="str">
            <v>TUBO RDE21 12 UNION Z</v>
          </cell>
        </row>
        <row r="707">
          <cell r="A707">
            <v>144102</v>
          </cell>
          <cell r="B707" t="str">
            <v>TUBO RDE21 14 UNION Z</v>
          </cell>
        </row>
        <row r="708">
          <cell r="A708">
            <v>144104</v>
          </cell>
          <cell r="B708" t="str">
            <v>TUBO RDE21 16 UNION Z</v>
          </cell>
        </row>
        <row r="709">
          <cell r="A709">
            <v>144106</v>
          </cell>
          <cell r="B709" t="str">
            <v>TUBO RDE21 18 UNION Z</v>
          </cell>
        </row>
        <row r="710">
          <cell r="A710">
            <v>144108</v>
          </cell>
          <cell r="B710" t="str">
            <v>TUBO RDE21 20 UNION Z</v>
          </cell>
        </row>
        <row r="711">
          <cell r="A711">
            <v>144280</v>
          </cell>
          <cell r="B711" t="str">
            <v>TUBO PR200 3 DURAXIAL</v>
          </cell>
          <cell r="C711">
            <v>634</v>
          </cell>
        </row>
        <row r="712">
          <cell r="A712">
            <v>144290</v>
          </cell>
          <cell r="B712" t="str">
            <v>TUBO PR200 4 DURAXIAL</v>
          </cell>
          <cell r="C712">
            <v>306</v>
          </cell>
        </row>
        <row r="713">
          <cell r="A713">
            <v>144292</v>
          </cell>
          <cell r="B713" t="str">
            <v>TUBO PR200 6 DURAXIAL</v>
          </cell>
          <cell r="C713">
            <v>144</v>
          </cell>
        </row>
        <row r="714">
          <cell r="A714">
            <v>144294</v>
          </cell>
          <cell r="B714" t="str">
            <v>TUBO PR200 8 DURAXIAL</v>
          </cell>
          <cell r="C714">
            <v>2</v>
          </cell>
        </row>
        <row r="715">
          <cell r="A715">
            <v>144296</v>
          </cell>
          <cell r="B715" t="str">
            <v>TUBO PR200 10 DURAXIAL</v>
          </cell>
        </row>
        <row r="716">
          <cell r="A716">
            <v>144298</v>
          </cell>
          <cell r="B716" t="str">
            <v>TUBO PR200 12 DURAXIAL</v>
          </cell>
        </row>
        <row r="717">
          <cell r="A717">
            <v>144380</v>
          </cell>
          <cell r="B717" t="str">
            <v>TUBO PR160 3 DURAXIAL</v>
          </cell>
          <cell r="C717">
            <v>77</v>
          </cell>
        </row>
        <row r="718">
          <cell r="A718">
            <v>144390</v>
          </cell>
          <cell r="B718" t="str">
            <v>TUBO PR160 4 DURAXIAL</v>
          </cell>
          <cell r="C718">
            <v>56</v>
          </cell>
        </row>
        <row r="719">
          <cell r="A719">
            <v>144392</v>
          </cell>
          <cell r="B719" t="str">
            <v>TUBO PR160 6 DURAXIAL</v>
          </cell>
          <cell r="C719">
            <v>56</v>
          </cell>
        </row>
        <row r="720">
          <cell r="A720">
            <v>144394</v>
          </cell>
          <cell r="B720" t="str">
            <v>TUBO PR160 8 DURAXIAL</v>
          </cell>
        </row>
        <row r="721">
          <cell r="A721">
            <v>144396</v>
          </cell>
          <cell r="B721" t="str">
            <v>TUBO PR160 10 DURAXIAL</v>
          </cell>
        </row>
        <row r="722">
          <cell r="A722">
            <v>144398</v>
          </cell>
          <cell r="B722" t="str">
            <v>TUBO PR160 12 DURAXIAL</v>
          </cell>
        </row>
        <row r="723">
          <cell r="A723">
            <v>145060</v>
          </cell>
          <cell r="B723" t="str">
            <v>TUBO RDE26 2 UNION Z</v>
          </cell>
          <cell r="C723">
            <v>9</v>
          </cell>
        </row>
        <row r="724">
          <cell r="A724">
            <v>145070</v>
          </cell>
          <cell r="B724" t="str">
            <v>TUBO RDE26 2 1/2 UNION Z</v>
          </cell>
        </row>
        <row r="725">
          <cell r="A725">
            <v>145080</v>
          </cell>
          <cell r="B725" t="str">
            <v>TUBO RDE26 3 UNION Z</v>
          </cell>
          <cell r="C725">
            <v>1</v>
          </cell>
        </row>
        <row r="726">
          <cell r="A726">
            <v>145090</v>
          </cell>
          <cell r="B726" t="str">
            <v>TUBO RDE26 4 UNION Z</v>
          </cell>
          <cell r="C726">
            <v>1</v>
          </cell>
        </row>
        <row r="727">
          <cell r="A727">
            <v>145092</v>
          </cell>
          <cell r="B727" t="str">
            <v>TUBO RDE26 6 UNION Z</v>
          </cell>
          <cell r="C727">
            <v>1</v>
          </cell>
        </row>
        <row r="728">
          <cell r="A728">
            <v>145094</v>
          </cell>
          <cell r="B728" t="str">
            <v>TUBO RDE26 8 UNION Z</v>
          </cell>
        </row>
        <row r="729">
          <cell r="A729">
            <v>145096</v>
          </cell>
          <cell r="B729" t="str">
            <v>TUBO RDE26 10 UNION Z</v>
          </cell>
          <cell r="C729">
            <v>1</v>
          </cell>
        </row>
        <row r="730">
          <cell r="A730">
            <v>145098</v>
          </cell>
          <cell r="B730" t="str">
            <v>TUBO RDE26 12 UNION Z</v>
          </cell>
        </row>
        <row r="731">
          <cell r="A731">
            <v>145102</v>
          </cell>
          <cell r="B731" t="str">
            <v>TUBO RDE26 14 UNION Z</v>
          </cell>
        </row>
        <row r="732">
          <cell r="A732">
            <v>145104</v>
          </cell>
          <cell r="B732" t="str">
            <v>TUBO RDE26 16 UNION Z</v>
          </cell>
        </row>
        <row r="733">
          <cell r="A733">
            <v>145106</v>
          </cell>
          <cell r="B733" t="str">
            <v>TUBO RDE26 18 UNION Z</v>
          </cell>
        </row>
        <row r="734">
          <cell r="A734">
            <v>145108</v>
          </cell>
          <cell r="B734" t="str">
            <v>TUBO RDE26 20 UNION Z</v>
          </cell>
        </row>
        <row r="735">
          <cell r="A735">
            <v>145191</v>
          </cell>
        </row>
        <row r="736">
          <cell r="A736">
            <v>146060</v>
          </cell>
          <cell r="B736" t="str">
            <v>TUBO RDE32.5 2 UNION Z</v>
          </cell>
          <cell r="C736">
            <v>9</v>
          </cell>
        </row>
        <row r="737">
          <cell r="A737">
            <v>146080</v>
          </cell>
          <cell r="B737" t="str">
            <v>TUBO RDE32.5 3 UNION Z</v>
          </cell>
        </row>
        <row r="738">
          <cell r="A738">
            <v>146090</v>
          </cell>
          <cell r="B738" t="str">
            <v>TUBO RDE32.5 4 UNION Z</v>
          </cell>
          <cell r="C738">
            <v>32</v>
          </cell>
        </row>
        <row r="739">
          <cell r="A739">
            <v>146092</v>
          </cell>
          <cell r="B739" t="str">
            <v>TUBO RDE32.5 6 UNION Z</v>
          </cell>
          <cell r="C739">
            <v>2</v>
          </cell>
        </row>
        <row r="740">
          <cell r="A740">
            <v>146094</v>
          </cell>
          <cell r="B740" t="str">
            <v>TUBO RDE32.5 8 UNION Z</v>
          </cell>
        </row>
        <row r="741">
          <cell r="A741">
            <v>146096</v>
          </cell>
          <cell r="B741" t="str">
            <v>TUBO RDE32.5 10 UNION Z</v>
          </cell>
        </row>
        <row r="742">
          <cell r="A742">
            <v>146098</v>
          </cell>
          <cell r="B742" t="str">
            <v>TUBO RDE32.5 12 UNION Z</v>
          </cell>
        </row>
        <row r="743">
          <cell r="A743">
            <v>146102</v>
          </cell>
          <cell r="B743" t="str">
            <v>TUBO RDE32.5 14 UNION Z</v>
          </cell>
        </row>
        <row r="744">
          <cell r="A744">
            <v>146104</v>
          </cell>
          <cell r="B744" t="str">
            <v>TUBO RDE32.5 16 UNION Z</v>
          </cell>
        </row>
        <row r="745">
          <cell r="A745">
            <v>146106</v>
          </cell>
          <cell r="B745" t="str">
            <v>TUBO RDE32.5 18 UNION Z</v>
          </cell>
        </row>
        <row r="746">
          <cell r="A746">
            <v>146108</v>
          </cell>
          <cell r="B746" t="str">
            <v>TUBO RDE32.5 20 UNION Z</v>
          </cell>
        </row>
        <row r="747">
          <cell r="A747">
            <v>146160</v>
          </cell>
          <cell r="B747" t="str">
            <v>TUBO RDE32.5 2 UNION Z BLANCA</v>
          </cell>
        </row>
        <row r="748">
          <cell r="A748">
            <v>147060</v>
          </cell>
          <cell r="B748" t="str">
            <v>TUBO RDE41 2 UNION Z</v>
          </cell>
          <cell r="C748">
            <v>343</v>
          </cell>
        </row>
        <row r="749">
          <cell r="A749">
            <v>147080</v>
          </cell>
          <cell r="B749" t="str">
            <v>TUBO RDE41 3 UNION Z</v>
          </cell>
          <cell r="C749">
            <v>32</v>
          </cell>
        </row>
        <row r="750">
          <cell r="A750">
            <v>147090</v>
          </cell>
          <cell r="B750" t="str">
            <v>TUBO RDE41 4 UNION Z</v>
          </cell>
          <cell r="C750">
            <v>309</v>
          </cell>
        </row>
        <row r="751">
          <cell r="A751">
            <v>147092</v>
          </cell>
          <cell r="B751" t="str">
            <v>TUBO RDE41 6 UNION Z</v>
          </cell>
          <cell r="C751">
            <v>1</v>
          </cell>
        </row>
        <row r="752">
          <cell r="A752">
            <v>147094</v>
          </cell>
          <cell r="B752" t="str">
            <v>TUBO RDE41 8 UNION Z</v>
          </cell>
        </row>
        <row r="753">
          <cell r="A753">
            <v>147096</v>
          </cell>
          <cell r="B753" t="str">
            <v>TUBO RDE41 10 UNION Z</v>
          </cell>
        </row>
        <row r="754">
          <cell r="A754">
            <v>147097</v>
          </cell>
          <cell r="B754" t="str">
            <v>TUBO RDE41 10 UNION PLATINO PAVCO</v>
          </cell>
        </row>
        <row r="755">
          <cell r="A755">
            <v>147098</v>
          </cell>
          <cell r="B755" t="str">
            <v>TUBO RDE41 12 UNION Z</v>
          </cell>
        </row>
        <row r="756">
          <cell r="A756">
            <v>147099</v>
          </cell>
          <cell r="B756" t="str">
            <v>TUBO RDE41 12 UNION PLATINO PAVCO</v>
          </cell>
        </row>
        <row r="757">
          <cell r="A757">
            <v>147102</v>
          </cell>
          <cell r="B757" t="str">
            <v>TUBO RDE41 14 UNION Z</v>
          </cell>
        </row>
        <row r="758">
          <cell r="A758">
            <v>147104</v>
          </cell>
          <cell r="B758" t="str">
            <v>TUBO RDE41 16 UNION Z</v>
          </cell>
        </row>
        <row r="759">
          <cell r="A759">
            <v>147106</v>
          </cell>
          <cell r="B759" t="str">
            <v>TUBO RDE41 18 UNION Z</v>
          </cell>
        </row>
        <row r="760">
          <cell r="A760">
            <v>147108</v>
          </cell>
          <cell r="B760" t="str">
            <v>TUBO RDE41 20 UNION Z</v>
          </cell>
        </row>
        <row r="761">
          <cell r="A761">
            <v>148080</v>
          </cell>
          <cell r="B761" t="str">
            <v>TUBO RDE51 3 UNION Z</v>
          </cell>
          <cell r="C761">
            <v>112</v>
          </cell>
        </row>
        <row r="762">
          <cell r="A762">
            <v>148090</v>
          </cell>
          <cell r="B762" t="str">
            <v>TUBO RDE51 4 UNION Z</v>
          </cell>
          <cell r="C762">
            <v>120</v>
          </cell>
        </row>
        <row r="763">
          <cell r="A763">
            <v>148180</v>
          </cell>
          <cell r="B763" t="str">
            <v>TUBO RDE51 3 UNION Z BLANCA</v>
          </cell>
          <cell r="C763">
            <v>1</v>
          </cell>
        </row>
        <row r="764">
          <cell r="A764">
            <v>148190</v>
          </cell>
          <cell r="B764" t="str">
            <v>TUBO RDE51 4 UNION Z BLANCA</v>
          </cell>
          <cell r="C764">
            <v>16</v>
          </cell>
        </row>
        <row r="765">
          <cell r="A765">
            <v>148192</v>
          </cell>
          <cell r="B765" t="str">
            <v>TUBO RDE51 6 UNION Z BLANCA</v>
          </cell>
          <cell r="C765">
            <v>96</v>
          </cell>
        </row>
        <row r="766">
          <cell r="A766">
            <v>148194</v>
          </cell>
          <cell r="B766" t="str">
            <v>TUBO RDE51 8 UNION Z BLANCA</v>
          </cell>
          <cell r="C766">
            <v>31</v>
          </cell>
        </row>
        <row r="767">
          <cell r="A767">
            <v>148196</v>
          </cell>
          <cell r="B767" t="str">
            <v>TUBO RDE51 10 UNION Z BLANCA</v>
          </cell>
        </row>
        <row r="768">
          <cell r="A768">
            <v>148197</v>
          </cell>
          <cell r="B768" t="str">
            <v>TUBO RDE51 10 UNION PLATINO PAVCO</v>
          </cell>
        </row>
        <row r="769">
          <cell r="A769">
            <v>148198</v>
          </cell>
          <cell r="B769" t="str">
            <v>TUBO RDE51 12 UNION Z BLANCA</v>
          </cell>
        </row>
        <row r="770">
          <cell r="A770">
            <v>148199</v>
          </cell>
          <cell r="B770" t="str">
            <v>TUBO RDE51 12 UNION PLATINO PAVCO</v>
          </cell>
        </row>
        <row r="771">
          <cell r="A771">
            <v>148200</v>
          </cell>
          <cell r="B771" t="str">
            <v>TUBO RDE51 14 UNION PLATINO PAVCO</v>
          </cell>
        </row>
        <row r="772">
          <cell r="A772">
            <v>148362</v>
          </cell>
          <cell r="B772" t="str">
            <v>IA-1181-04 - REGADERA ANTIVANDÁLICA</v>
          </cell>
        </row>
        <row r="773">
          <cell r="A773">
            <v>148363</v>
          </cell>
          <cell r="B773" t="str">
            <v>RB142411S - MANIJA TOSCANA 22 MM DUCHA Y LAVAMANOS</v>
          </cell>
        </row>
        <row r="774">
          <cell r="A774">
            <v>148364</v>
          </cell>
          <cell r="B774" t="str">
            <v>02373011 - CABEZA REGADERA TORINO</v>
          </cell>
        </row>
        <row r="775">
          <cell r="A775">
            <v>149010</v>
          </cell>
          <cell r="B775" t="str">
            <v>ROLLO TUBO 1/2 ACOM. DOM.90MTS</v>
          </cell>
          <cell r="C775">
            <v>336</v>
          </cell>
        </row>
        <row r="776">
          <cell r="A776">
            <v>149020</v>
          </cell>
          <cell r="B776" t="str">
            <v>ROLLO TUBO 3/4 ACOM. DOM. 90MTS</v>
          </cell>
          <cell r="C776">
            <v>191</v>
          </cell>
        </row>
        <row r="777">
          <cell r="A777">
            <v>149130</v>
          </cell>
          <cell r="B777" t="str">
            <v>TUBO RDE51 12 UNION Z</v>
          </cell>
        </row>
        <row r="778">
          <cell r="A778">
            <v>149560</v>
          </cell>
          <cell r="B778" t="str">
            <v>TUBO RDE21 2 POZOS</v>
          </cell>
        </row>
        <row r="779">
          <cell r="A779">
            <v>149595</v>
          </cell>
          <cell r="B779" t="str">
            <v>TUBO RDE21 6 POZOS</v>
          </cell>
          <cell r="C779">
            <v>1</v>
          </cell>
        </row>
        <row r="780">
          <cell r="A780">
            <v>150004</v>
          </cell>
          <cell r="B780" t="str">
            <v>""TUBO 110MM 4"" DURAFORT"</v>
          </cell>
        </row>
        <row r="781">
          <cell r="A781">
            <v>150006</v>
          </cell>
          <cell r="B781" t="str">
            <v>""TUBO 160MM 6"" DURAFORT"</v>
          </cell>
          <cell r="C781">
            <v>259</v>
          </cell>
        </row>
        <row r="782">
          <cell r="A782">
            <v>150008</v>
          </cell>
          <cell r="B782" t="str">
            <v>""TUBO 200MM 8"" DURAFORT"</v>
          </cell>
          <cell r="C782">
            <v>178</v>
          </cell>
        </row>
        <row r="783">
          <cell r="A783">
            <v>150010</v>
          </cell>
          <cell r="B783" t="str">
            <v>""TUBO 250MM 10"" DURAFORT"</v>
          </cell>
          <cell r="C783">
            <v>140</v>
          </cell>
        </row>
        <row r="784">
          <cell r="A784">
            <v>150012</v>
          </cell>
          <cell r="B784" t="str">
            <v>""TUBO 315MM 12"" DURAFORT"</v>
          </cell>
          <cell r="C784">
            <v>100</v>
          </cell>
        </row>
        <row r="785">
          <cell r="A785">
            <v>150014</v>
          </cell>
          <cell r="B785" t="str">
            <v>TUBO 355MM 14"" DURAFORT</v>
          </cell>
          <cell r="C785">
            <v>31</v>
          </cell>
        </row>
        <row r="786">
          <cell r="A786">
            <v>150016</v>
          </cell>
          <cell r="B786" t="str">
            <v>""TUBO 400MM 16"" DURAFORT"</v>
          </cell>
          <cell r="C786">
            <v>7</v>
          </cell>
        </row>
        <row r="787">
          <cell r="A787">
            <v>150018</v>
          </cell>
          <cell r="B787" t="str">
            <v>""TUBO 450MM 18"" DURAFORT"</v>
          </cell>
          <cell r="C787">
            <v>3</v>
          </cell>
        </row>
        <row r="788">
          <cell r="A788">
            <v>150020</v>
          </cell>
          <cell r="B788" t="str">
            <v>TUBO 500MM 20"" DURAFORT</v>
          </cell>
          <cell r="C788">
            <v>6</v>
          </cell>
        </row>
        <row r="789">
          <cell r="A789">
            <v>150024</v>
          </cell>
          <cell r="B789" t="str">
            <v>""TUBO 24"" DURAFORT 6.5 MTS"</v>
          </cell>
        </row>
        <row r="790">
          <cell r="A790">
            <v>150026</v>
          </cell>
          <cell r="B790" t="str">
            <v>""TUBO 27"" DURAFORT 6.5 MTS"</v>
          </cell>
        </row>
        <row r="791">
          <cell r="A791">
            <v>150028</v>
          </cell>
          <cell r="B791" t="str">
            <v>""TUBO 30"" DURAFORT 6.5 MTS"</v>
          </cell>
        </row>
        <row r="792">
          <cell r="A792">
            <v>150033</v>
          </cell>
          <cell r="B792" t="str">
            <v>TUBO 33" DURAFORT 6.5 MTS</v>
          </cell>
          <cell r="C792">
            <v>11</v>
          </cell>
        </row>
        <row r="793">
          <cell r="A793">
            <v>150036</v>
          </cell>
          <cell r="B793" t="str">
            <v>""TUBO 36"" NOVAFORT 6.5 MTS"</v>
          </cell>
        </row>
        <row r="794">
          <cell r="A794">
            <v>150136</v>
          </cell>
          <cell r="B794" t="str">
            <v>TUBO 36"" DURAFORT 6.5 MTS</v>
          </cell>
        </row>
        <row r="795">
          <cell r="A795">
            <v>150204</v>
          </cell>
          <cell r="B795" t="str">
            <v>""TUBO 110MM 4"" S4 DURAFORT"</v>
          </cell>
        </row>
        <row r="796">
          <cell r="A796">
            <v>150206</v>
          </cell>
          <cell r="B796" t="str">
            <v>""TUBO 160MM 6"" S4 DURAFORT"</v>
          </cell>
        </row>
        <row r="797">
          <cell r="A797">
            <v>150208</v>
          </cell>
          <cell r="B797" t="str">
            <v>""TUBO 200MM 8"" S4 DURAFORT"</v>
          </cell>
        </row>
        <row r="798">
          <cell r="A798">
            <v>150210</v>
          </cell>
          <cell r="B798" t="str">
            <v>""TUBO 250MM 10"" S4 DURAFORT"</v>
          </cell>
          <cell r="C798">
            <v>1</v>
          </cell>
        </row>
        <row r="799">
          <cell r="A799">
            <v>150212</v>
          </cell>
          <cell r="B799" t="str">
            <v>""TUBO 315MM 12"" S4 DURAFORT"</v>
          </cell>
          <cell r="C799">
            <v>4</v>
          </cell>
        </row>
        <row r="800">
          <cell r="A800">
            <v>150214</v>
          </cell>
          <cell r="B800" t="str">
            <v>""TUBO 355MM 14"" S4 DURAFORT"</v>
          </cell>
        </row>
        <row r="801">
          <cell r="A801">
            <v>150215</v>
          </cell>
          <cell r="B801" t="str">
            <v>""TUBO 355MM 16"" S4 DURAFORT"</v>
          </cell>
        </row>
        <row r="802">
          <cell r="A802">
            <v>150216</v>
          </cell>
          <cell r="B802" t="str">
            <v>""TUBO 400MM 16"" S4 DURAFORT"</v>
          </cell>
        </row>
        <row r="803">
          <cell r="A803">
            <v>150218</v>
          </cell>
          <cell r="B803" t="str">
            <v>""TUBO 450MM 18"" S4 DURAFORT"</v>
          </cell>
        </row>
        <row r="804">
          <cell r="A804">
            <v>150220</v>
          </cell>
          <cell r="B804" t="str">
            <v>*tubo</v>
          </cell>
        </row>
        <row r="805">
          <cell r="A805">
            <v>151006</v>
          </cell>
          <cell r="B805" t="str">
            <v>TEE 160X160MM DURAFORT</v>
          </cell>
          <cell r="C805">
            <v>8</v>
          </cell>
        </row>
        <row r="806">
          <cell r="A806">
            <v>151008</v>
          </cell>
          <cell r="B806" t="str">
            <v>TEE 200X160 DURAFORT</v>
          </cell>
          <cell r="C806">
            <v>5</v>
          </cell>
        </row>
        <row r="807">
          <cell r="A807">
            <v>151108</v>
          </cell>
          <cell r="B807" t="str">
            <v>TEE 200MM 8 NOVAFORT</v>
          </cell>
          <cell r="C807">
            <v>1</v>
          </cell>
        </row>
        <row r="808">
          <cell r="A808">
            <v>151109</v>
          </cell>
          <cell r="B808" t="str">
            <v>TEE 250MM 10 NOVAFORT</v>
          </cell>
          <cell r="C808">
            <v>1</v>
          </cell>
        </row>
        <row r="809">
          <cell r="A809">
            <v>151110</v>
          </cell>
          <cell r="B809" t="str">
            <v>TEE 315MM 12 NOVAFORT</v>
          </cell>
        </row>
        <row r="810">
          <cell r="A810">
            <v>151111</v>
          </cell>
          <cell r="B810" t="str">
            <v>TEE 315X200 NOVAFORT</v>
          </cell>
        </row>
        <row r="811">
          <cell r="A811">
            <v>151114</v>
          </cell>
          <cell r="B811" t="str">
            <v>TEE 450MM 18 NOVAFORT</v>
          </cell>
          <cell r="C811">
            <v>1</v>
          </cell>
        </row>
        <row r="812">
          <cell r="A812">
            <v>151464</v>
          </cell>
          <cell r="B812" t="str">
            <v>SILLA TEE 160X110 DURAFORT</v>
          </cell>
          <cell r="C812">
            <v>12</v>
          </cell>
        </row>
        <row r="813">
          <cell r="A813">
            <v>151465</v>
          </cell>
          <cell r="B813" t="str">
            <v>SILLA TEE 160X160 DURAFORT</v>
          </cell>
          <cell r="C813">
            <v>5</v>
          </cell>
        </row>
        <row r="814">
          <cell r="A814">
            <v>151483</v>
          </cell>
          <cell r="B814" t="str">
            <v>SILLA TEE 200X110 DURAFORT</v>
          </cell>
          <cell r="C814">
            <v>6</v>
          </cell>
        </row>
        <row r="815">
          <cell r="A815">
            <v>151484</v>
          </cell>
          <cell r="B815" t="str">
            <v>SILLA TEE 200X160 DURAFORT</v>
          </cell>
          <cell r="C815">
            <v>12</v>
          </cell>
        </row>
        <row r="816">
          <cell r="A816">
            <v>151494</v>
          </cell>
          <cell r="B816" t="str">
            <v>SILLA TEE 250X110 DURAFORT</v>
          </cell>
          <cell r="C816">
            <v>1</v>
          </cell>
        </row>
        <row r="817">
          <cell r="A817">
            <v>151495</v>
          </cell>
          <cell r="B817" t="str">
            <v>SILLA TEE 250X160 DURAFORT</v>
          </cell>
          <cell r="C817">
            <v>3</v>
          </cell>
        </row>
        <row r="818">
          <cell r="A818">
            <v>151496</v>
          </cell>
          <cell r="B818" t="str">
            <v>SILLA TEE 315X110 DURAFORT</v>
          </cell>
          <cell r="C818">
            <v>2</v>
          </cell>
        </row>
        <row r="819">
          <cell r="A819">
            <v>151497</v>
          </cell>
          <cell r="B819" t="str">
            <v>SILLA TEE 315X160 DURAFORT</v>
          </cell>
          <cell r="C819">
            <v>1</v>
          </cell>
        </row>
        <row r="820">
          <cell r="A820">
            <v>151498</v>
          </cell>
          <cell r="B820" t="str">
            <v>SILLA TEE 400X110 DURAFORT</v>
          </cell>
        </row>
        <row r="821">
          <cell r="A821">
            <v>151499</v>
          </cell>
          <cell r="B821" t="str">
            <v>SILLA TEE 400X160 DURAFORT</v>
          </cell>
          <cell r="C821">
            <v>1</v>
          </cell>
        </row>
        <row r="822">
          <cell r="A822">
            <v>151500</v>
          </cell>
          <cell r="B822" t="str">
            <v>SILLA TEE 24X200 DURAFORT</v>
          </cell>
        </row>
        <row r="823">
          <cell r="A823">
            <v>151501</v>
          </cell>
          <cell r="B823" t="str">
            <v>SILLA TEE 400X200 DURAFORT</v>
          </cell>
        </row>
        <row r="824">
          <cell r="A824">
            <v>151502</v>
          </cell>
          <cell r="B824" t="str">
            <v>SILLA TEE 250X200 DURAFORT</v>
          </cell>
        </row>
        <row r="825">
          <cell r="A825">
            <v>151503</v>
          </cell>
          <cell r="B825" t="str">
            <v>SILLA TEE 315X200 DURAFORT</v>
          </cell>
          <cell r="C825">
            <v>4</v>
          </cell>
        </row>
        <row r="826">
          <cell r="A826">
            <v>151504</v>
          </cell>
          <cell r="B826" t="str">
            <v>SILLA TEE 400X250 DURAFORT</v>
          </cell>
        </row>
        <row r="827">
          <cell r="A827">
            <v>151505</v>
          </cell>
          <cell r="B827" t="str">
            <v>SILLA TEE 355X160 DURAFORT</v>
          </cell>
          <cell r="C827">
            <v>1</v>
          </cell>
        </row>
        <row r="828">
          <cell r="A828">
            <v>151506</v>
          </cell>
          <cell r="B828" t="str">
            <v>SILLA TEE 24X160 DURAFORT</v>
          </cell>
        </row>
        <row r="829">
          <cell r="A829">
            <v>151507</v>
          </cell>
          <cell r="B829" t="str">
            <v>SILLA TEE 355X200 DURAFORT</v>
          </cell>
          <cell r="C829">
            <v>1</v>
          </cell>
        </row>
        <row r="830">
          <cell r="A830">
            <v>151510</v>
          </cell>
          <cell r="B830" t="str">
            <v>SILLA TEE 450X160 DURAFORT</v>
          </cell>
          <cell r="C830">
            <v>4</v>
          </cell>
        </row>
        <row r="831">
          <cell r="A831">
            <v>151664</v>
          </cell>
          <cell r="B831" t="str">
            <v>SILLA YEE 160X110 DURAFORT</v>
          </cell>
          <cell r="C831">
            <v>21</v>
          </cell>
        </row>
        <row r="832">
          <cell r="A832">
            <v>151784</v>
          </cell>
          <cell r="B832" t="str">
            <v>SILLA YEE 200X110 DURAFORT</v>
          </cell>
          <cell r="C832">
            <v>1</v>
          </cell>
        </row>
        <row r="833">
          <cell r="A833">
            <v>151786</v>
          </cell>
          <cell r="B833" t="str">
            <v>SILLA YEE 200X160 DURAFORT</v>
          </cell>
          <cell r="C833">
            <v>23</v>
          </cell>
        </row>
        <row r="834">
          <cell r="A834">
            <v>151802</v>
          </cell>
          <cell r="B834" t="str">
            <v>SILLA YEE 250X110 DURAFORT</v>
          </cell>
          <cell r="C834">
            <v>2</v>
          </cell>
        </row>
        <row r="835">
          <cell r="A835">
            <v>151804</v>
          </cell>
          <cell r="B835" t="str">
            <v>SILLA YEE 250X160 DURAFORT</v>
          </cell>
          <cell r="C835">
            <v>4</v>
          </cell>
        </row>
        <row r="836">
          <cell r="A836">
            <v>151805</v>
          </cell>
          <cell r="B836" t="str">
            <v>SILLA YEE 250X200 DURAFORT</v>
          </cell>
          <cell r="C836">
            <v>5</v>
          </cell>
        </row>
        <row r="837">
          <cell r="A837">
            <v>151914</v>
          </cell>
          <cell r="B837" t="str">
            <v>SILLA YEE 315X110 DURAFORT</v>
          </cell>
          <cell r="C837">
            <v>4</v>
          </cell>
        </row>
        <row r="838">
          <cell r="A838">
            <v>151916</v>
          </cell>
          <cell r="B838" t="str">
            <v>SILLA YEE 315X160 DURAFORT</v>
          </cell>
          <cell r="C838">
            <v>15</v>
          </cell>
        </row>
        <row r="839">
          <cell r="A839">
            <v>151917</v>
          </cell>
          <cell r="B839" t="str">
            <v>SILLA YEE 355X110 DURAFORT</v>
          </cell>
        </row>
        <row r="840">
          <cell r="A840">
            <v>151918</v>
          </cell>
          <cell r="B840" t="str">
            <v>SILLA YEE 355X160 DURAFORT</v>
          </cell>
          <cell r="C840">
            <v>9</v>
          </cell>
        </row>
        <row r="841">
          <cell r="A841">
            <v>151919</v>
          </cell>
          <cell r="B841" t="str">
            <v>SILLA YEE 315X200 DURAFORT</v>
          </cell>
          <cell r="C841">
            <v>6</v>
          </cell>
        </row>
        <row r="842">
          <cell r="A842">
            <v>152004</v>
          </cell>
          <cell r="B842" t="str">
            <v>""CODO 110MM 4"" DURAFORT"</v>
          </cell>
          <cell r="C842">
            <v>3</v>
          </cell>
        </row>
        <row r="843">
          <cell r="A843">
            <v>152006</v>
          </cell>
          <cell r="B843" t="str">
            <v>""CODO 160MM 6"" DURAFORT"</v>
          </cell>
          <cell r="C843">
            <v>71</v>
          </cell>
        </row>
        <row r="844">
          <cell r="A844">
            <v>152008</v>
          </cell>
          <cell r="B844" t="str">
            <v>""CODO 200MM 8"" NOVAFORT"</v>
          </cell>
        </row>
        <row r="845">
          <cell r="A845">
            <v>152010</v>
          </cell>
          <cell r="B845" t="str">
            <v>""CODO 250MM 10"" NOVAFORT"</v>
          </cell>
        </row>
        <row r="846">
          <cell r="A846">
            <v>152011</v>
          </cell>
          <cell r="B846" t="str">
            <v>SILLA YEE 450X200 DURAFORT</v>
          </cell>
        </row>
        <row r="847">
          <cell r="A847">
            <v>152012</v>
          </cell>
          <cell r="B847" t="str">
            <v>""CODO 315MM 12"" DURAFORT"</v>
          </cell>
          <cell r="C847">
            <v>10</v>
          </cell>
        </row>
        <row r="848">
          <cell r="A848">
            <v>152014</v>
          </cell>
          <cell r="B848" t="str">
            <v>SILLA YEE 400X110 DURAFORT</v>
          </cell>
          <cell r="C848">
            <v>5</v>
          </cell>
        </row>
        <row r="849">
          <cell r="A849">
            <v>152015</v>
          </cell>
          <cell r="B849" t="str">
            <v>""CODO 400MM 16"" NOVAFORT"</v>
          </cell>
        </row>
        <row r="850">
          <cell r="A850">
            <v>152016</v>
          </cell>
          <cell r="B850" t="str">
            <v>SILLA YEE 400X160 DURAFORT</v>
          </cell>
        </row>
        <row r="851">
          <cell r="A851">
            <v>152017</v>
          </cell>
          <cell r="B851" t="str">
            <v>""CODO 450MM 18"" NOVAFORT"</v>
          </cell>
        </row>
        <row r="852">
          <cell r="A852">
            <v>152018</v>
          </cell>
          <cell r="B852" t="str">
            <v>SILLA YEE 400X200 DURAFORT</v>
          </cell>
        </row>
        <row r="853">
          <cell r="A853">
            <v>152019</v>
          </cell>
          <cell r="B853" t="str">
            <v>""CODO 500MM 20"" NOVAFORT"</v>
          </cell>
        </row>
        <row r="854">
          <cell r="A854">
            <v>152020</v>
          </cell>
          <cell r="B854" t="str">
            <v>SILLA YEE 400X200 NOVAFORT</v>
          </cell>
        </row>
        <row r="855">
          <cell r="A855">
            <v>152116</v>
          </cell>
          <cell r="B855" t="str">
            <v>SILLA YEE 450X160 DURAFORT</v>
          </cell>
        </row>
        <row r="856">
          <cell r="A856">
            <v>152216</v>
          </cell>
          <cell r="B856" t="str">
            <v>SILLA YEE 500X160 DURAFORT</v>
          </cell>
        </row>
        <row r="857">
          <cell r="A857">
            <v>152217</v>
          </cell>
          <cell r="B857" t="str">
            <v>SILLA YEE 500X200 DURAFORT</v>
          </cell>
          <cell r="C857">
            <v>2</v>
          </cell>
        </row>
        <row r="858">
          <cell r="A858">
            <v>152218</v>
          </cell>
          <cell r="B858" t="str">
            <v>SILLA YEE 27X160 DURAFORT</v>
          </cell>
          <cell r="C858">
            <v>3</v>
          </cell>
        </row>
        <row r="859">
          <cell r="A859">
            <v>152219</v>
          </cell>
          <cell r="B859" t="str">
            <v>SILLA YEE 24X160 DURAFORT</v>
          </cell>
        </row>
        <row r="860">
          <cell r="A860">
            <v>152220</v>
          </cell>
          <cell r="B860" t="str">
            <v>SILLA YEE 24X200 DURAFORT</v>
          </cell>
        </row>
        <row r="861">
          <cell r="A861">
            <v>152221</v>
          </cell>
          <cell r="B861" t="str">
            <v>SILLA YEE 27X200 DURAFORT</v>
          </cell>
        </row>
        <row r="862">
          <cell r="A862">
            <v>152250</v>
          </cell>
          <cell r="B862" t="str">
            <v>SILLA YEE 33X160 NOVAFORT</v>
          </cell>
        </row>
        <row r="863">
          <cell r="A863">
            <v>152283</v>
          </cell>
          <cell r="B863" t="str">
            <v>KIT SILLA YEE 160X110</v>
          </cell>
          <cell r="C863">
            <v>57</v>
          </cell>
        </row>
        <row r="864">
          <cell r="A864">
            <v>152284</v>
          </cell>
          <cell r="B864" t="str">
            <v>KIT SILLA YEE 200X110</v>
          </cell>
        </row>
        <row r="865">
          <cell r="A865">
            <v>152285</v>
          </cell>
          <cell r="B865" t="str">
            <v>KIT SILLA YEE 200X160</v>
          </cell>
          <cell r="C865">
            <v>215</v>
          </cell>
        </row>
        <row r="866">
          <cell r="A866">
            <v>152286</v>
          </cell>
          <cell r="B866" t="str">
            <v>KIT SILLA YEE 250X110</v>
          </cell>
          <cell r="C866">
            <v>28</v>
          </cell>
        </row>
        <row r="867">
          <cell r="A867">
            <v>152287</v>
          </cell>
          <cell r="B867" t="str">
            <v>KIT SILLA YEE 250X160</v>
          </cell>
          <cell r="C867">
            <v>4</v>
          </cell>
        </row>
        <row r="868">
          <cell r="A868">
            <v>152288</v>
          </cell>
          <cell r="B868" t="str">
            <v>KIT SILLA YEE 315X160</v>
          </cell>
          <cell r="C868">
            <v>15</v>
          </cell>
        </row>
        <row r="869">
          <cell r="A869">
            <v>152289</v>
          </cell>
          <cell r="B869" t="str">
            <v>KIT SILLA YEE 315X110</v>
          </cell>
          <cell r="C869">
            <v>1</v>
          </cell>
        </row>
        <row r="870">
          <cell r="A870">
            <v>152383</v>
          </cell>
          <cell r="B870" t="str">
            <v>KIT SILLA TEE 160X110</v>
          </cell>
          <cell r="C870">
            <v>37</v>
          </cell>
        </row>
        <row r="871">
          <cell r="A871">
            <v>152384</v>
          </cell>
          <cell r="B871" t="str">
            <v>KIT SILLA TEE 200X110</v>
          </cell>
          <cell r="C871">
            <v>3</v>
          </cell>
        </row>
        <row r="872">
          <cell r="A872">
            <v>152385</v>
          </cell>
          <cell r="B872" t="str">
            <v>KIT SILLA TEE 200X160</v>
          </cell>
          <cell r="C872">
            <v>101</v>
          </cell>
        </row>
        <row r="873">
          <cell r="A873">
            <v>152386</v>
          </cell>
          <cell r="B873" t="str">
            <v>KIT SILLA TEE 250X110</v>
          </cell>
          <cell r="C873">
            <v>1</v>
          </cell>
        </row>
        <row r="874">
          <cell r="A874">
            <v>152387</v>
          </cell>
          <cell r="B874" t="str">
            <v>KIT SILLA TEE 250X160</v>
          </cell>
          <cell r="C874">
            <v>2</v>
          </cell>
        </row>
        <row r="875">
          <cell r="A875">
            <v>152388</v>
          </cell>
          <cell r="B875" t="str">
            <v>KIT SILLA TEE 315X110</v>
          </cell>
        </row>
        <row r="876">
          <cell r="A876">
            <v>152389</v>
          </cell>
          <cell r="B876" t="str">
            <v>KIT SILLA TEE 315X160</v>
          </cell>
          <cell r="C876">
            <v>6</v>
          </cell>
        </row>
        <row r="877">
          <cell r="A877">
            <v>152504</v>
          </cell>
          <cell r="B877" t="str">
            <v>""SEMICODO 110MM 4"" DURAFORT"</v>
          </cell>
          <cell r="C877">
            <v>6</v>
          </cell>
        </row>
        <row r="878">
          <cell r="A878">
            <v>152506</v>
          </cell>
          <cell r="B878" t="str">
            <v>SEMICODO 160MM 6 DURAFORT</v>
          </cell>
          <cell r="C878">
            <v>57</v>
          </cell>
        </row>
        <row r="879">
          <cell r="A879">
            <v>152508</v>
          </cell>
          <cell r="B879" t="str">
            <v>SEMICODO 200MM 8 NOVAFORT</v>
          </cell>
        </row>
        <row r="880">
          <cell r="A880">
            <v>152510</v>
          </cell>
          <cell r="B880" t="str">
            <v>SEMICODO 250MM 10 NOVAFORT</v>
          </cell>
          <cell r="C880">
            <v>4</v>
          </cell>
        </row>
        <row r="881">
          <cell r="A881">
            <v>152512</v>
          </cell>
          <cell r="B881" t="str">
            <v>SEMICODO 315MM 12 DURAFORT</v>
          </cell>
        </row>
        <row r="882">
          <cell r="A882">
            <v>153004</v>
          </cell>
          <cell r="B882" t="str">
            <v>UNION 110MM 4" DURAFORT</v>
          </cell>
          <cell r="C882">
            <v>13</v>
          </cell>
        </row>
        <row r="883">
          <cell r="A883">
            <v>153006</v>
          </cell>
          <cell r="B883" t="str">
            <v>""UNION 160MM 6"" DURAFORT"</v>
          </cell>
          <cell r="C883">
            <v>52</v>
          </cell>
        </row>
        <row r="884">
          <cell r="A884">
            <v>153008</v>
          </cell>
          <cell r="B884" t="str">
            <v>""UNION 200MM 8"" DURAFORT"</v>
          </cell>
          <cell r="C884">
            <v>8</v>
          </cell>
        </row>
        <row r="885">
          <cell r="A885">
            <v>153010</v>
          </cell>
          <cell r="B885" t="str">
            <v>""UNION 250MM 10"" DURAFORT"</v>
          </cell>
          <cell r="C885">
            <v>4</v>
          </cell>
        </row>
        <row r="886">
          <cell r="A886">
            <v>153014</v>
          </cell>
          <cell r="B886" t="str">
            <v>""UNION 315MM 12"" DURAFORT"</v>
          </cell>
        </row>
        <row r="887">
          <cell r="A887">
            <v>153016</v>
          </cell>
          <cell r="B887" t="str">
            <v>""UNION 400MM 16"" DURAFORT"</v>
          </cell>
        </row>
        <row r="888">
          <cell r="A888">
            <v>153018</v>
          </cell>
          <cell r="B888" t="str">
            <v>""UNION 450MM 18"" DURAFORT"</v>
          </cell>
        </row>
        <row r="889">
          <cell r="A889">
            <v>153020</v>
          </cell>
          <cell r="B889" t="str">
            <v>""UNION 500MM 20"" DURAFORT"</v>
          </cell>
        </row>
        <row r="890">
          <cell r="A890">
            <v>153021</v>
          </cell>
          <cell r="B890" t="str">
            <v>""UNION 24"" DURAFORT"</v>
          </cell>
        </row>
        <row r="891">
          <cell r="A891">
            <v>153023</v>
          </cell>
          <cell r="B891" t="str">
            <v>""UNION 68"" NOVALOC"</v>
          </cell>
        </row>
        <row r="892">
          <cell r="A892">
            <v>153024</v>
          </cell>
          <cell r="B892" t="str">
            <v>""UNION 24"" NOVALOC"</v>
          </cell>
          <cell r="C892">
            <v>2</v>
          </cell>
        </row>
        <row r="893">
          <cell r="A893">
            <v>153025</v>
          </cell>
          <cell r="B893" t="str">
            <v>""UNION 27"" NOVALOC"</v>
          </cell>
        </row>
        <row r="894">
          <cell r="A894">
            <v>153026</v>
          </cell>
          <cell r="B894" t="str">
            <v>""UNION 27"" DURAFORT"</v>
          </cell>
          <cell r="C894">
            <v>2</v>
          </cell>
        </row>
        <row r="895">
          <cell r="A895">
            <v>153027</v>
          </cell>
          <cell r="B895" t="str">
            <v>""UNION 30"" NOVALOC"</v>
          </cell>
        </row>
        <row r="896">
          <cell r="A896">
            <v>153028</v>
          </cell>
          <cell r="B896" t="str">
            <v>""UNION 39"" NOVALOC"</v>
          </cell>
          <cell r="C896">
            <v>2</v>
          </cell>
        </row>
        <row r="897">
          <cell r="A897">
            <v>153029</v>
          </cell>
          <cell r="B897" t="str">
            <v>""UNION 51"" NOVALOC"</v>
          </cell>
        </row>
        <row r="898">
          <cell r="A898">
            <v>153030</v>
          </cell>
          <cell r="B898" t="str">
            <v>""UNION 30"" DURAFORT"</v>
          </cell>
        </row>
        <row r="899">
          <cell r="A899">
            <v>153031</v>
          </cell>
          <cell r="B899" t="str">
            <v>""UNION 54"" NOVALOC"</v>
          </cell>
        </row>
        <row r="900">
          <cell r="A900">
            <v>153032</v>
          </cell>
          <cell r="B900" t="str">
            <v>""UNION 57"" NOVALOC"</v>
          </cell>
        </row>
        <row r="901">
          <cell r="A901">
            <v>153033</v>
          </cell>
          <cell r="B901" t="str">
            <v>""UNION 33"" NOVALOC"</v>
          </cell>
        </row>
        <row r="902">
          <cell r="A902">
            <v>153034</v>
          </cell>
          <cell r="B902" t="str">
            <v>""UNION 60"" NOVALOC"</v>
          </cell>
        </row>
        <row r="903">
          <cell r="A903">
            <v>153035</v>
          </cell>
          <cell r="B903" t="str">
            <v>""UNION 36"" NOVALOC"</v>
          </cell>
        </row>
        <row r="904">
          <cell r="A904">
            <v>153036</v>
          </cell>
          <cell r="B904" t="str">
            <v>""UNION 42"" NOVALOC"</v>
          </cell>
        </row>
        <row r="905">
          <cell r="A905">
            <v>153037</v>
          </cell>
          <cell r="B905" t="str">
            <v>""UNION 45"" NOVALOC"</v>
          </cell>
        </row>
        <row r="906">
          <cell r="A906">
            <v>153038</v>
          </cell>
          <cell r="B906" t="str">
            <v>""UNION 48"" NOVALOC"</v>
          </cell>
        </row>
        <row r="907">
          <cell r="A907">
            <v>153039</v>
          </cell>
          <cell r="B907" t="str">
            <v>ADAPT. P/DOMIC. 160MM NOVALOC</v>
          </cell>
          <cell r="C907">
            <v>6</v>
          </cell>
        </row>
        <row r="908">
          <cell r="A908">
            <v>153040</v>
          </cell>
          <cell r="B908" t="str">
            <v>""BISEL 45"" NOVALOC"</v>
          </cell>
        </row>
        <row r="909">
          <cell r="A909">
            <v>153041</v>
          </cell>
          <cell r="B909" t="str">
            <v>""BISEL 48"" NOVALOC"</v>
          </cell>
        </row>
        <row r="910">
          <cell r="A910">
            <v>153042</v>
          </cell>
          <cell r="B910" t="str">
            <v>""BISEL 39"" NOVALOC"</v>
          </cell>
        </row>
        <row r="911">
          <cell r="A911">
            <v>153055</v>
          </cell>
          <cell r="B911" t="str">
            <v>""UNION 36"" NOVAFORT"</v>
          </cell>
        </row>
        <row r="912">
          <cell r="A912">
            <v>153108</v>
          </cell>
          <cell r="B912" t="str">
            <v>""CODO 200MM 8"" DURAFORT"</v>
          </cell>
          <cell r="C912">
            <v>5</v>
          </cell>
        </row>
        <row r="913">
          <cell r="A913">
            <v>153110</v>
          </cell>
          <cell r="B913" t="str">
            <v>""CODO 250MM 10"" DURAFORT"</v>
          </cell>
          <cell r="C913">
            <v>2</v>
          </cell>
        </row>
        <row r="914">
          <cell r="A914">
            <v>153112</v>
          </cell>
          <cell r="B914" t="str">
            <v>""CODO 315MM 12"" DURAFORT"</v>
          </cell>
        </row>
        <row r="915">
          <cell r="A915">
            <v>153208</v>
          </cell>
          <cell r="B915" t="str">
            <v>""SEMICODO 200MM 8"" DURAFORT"</v>
          </cell>
          <cell r="C915">
            <v>9</v>
          </cell>
        </row>
        <row r="916">
          <cell r="A916">
            <v>153210</v>
          </cell>
          <cell r="B916" t="str">
            <v>""SEMICODO 250MM 10"" DURAFORT"</v>
          </cell>
        </row>
        <row r="917">
          <cell r="A917">
            <v>153212</v>
          </cell>
          <cell r="B917" t="str">
            <v>""SEMICODO 315MM 12"" DURAFORT"</v>
          </cell>
          <cell r="C917">
            <v>1</v>
          </cell>
        </row>
        <row r="918">
          <cell r="A918">
            <v>154304</v>
          </cell>
          <cell r="B918" t="str">
            <v>HIDROSELLO 110 DURAFORT</v>
          </cell>
          <cell r="C918">
            <v>56</v>
          </cell>
        </row>
        <row r="919">
          <cell r="A919">
            <v>154306</v>
          </cell>
          <cell r="B919" t="str">
            <v>HIDROSELLO 160 DURAFORT</v>
          </cell>
          <cell r="C919">
            <v>260</v>
          </cell>
        </row>
        <row r="920">
          <cell r="A920">
            <v>154308</v>
          </cell>
          <cell r="B920" t="str">
            <v>HIDROSELLO 200 DURAFORT</v>
          </cell>
          <cell r="C920">
            <v>38</v>
          </cell>
        </row>
        <row r="921">
          <cell r="A921">
            <v>154310</v>
          </cell>
          <cell r="B921" t="str">
            <v>HIDROSELLO 250 DURAFORT</v>
          </cell>
          <cell r="C921">
            <v>15</v>
          </cell>
        </row>
        <row r="922">
          <cell r="A922">
            <v>154312</v>
          </cell>
          <cell r="B922" t="str">
            <v>HIDROSELLO 315 DURAFORT</v>
          </cell>
          <cell r="C922">
            <v>2</v>
          </cell>
        </row>
        <row r="923">
          <cell r="A923">
            <v>154313</v>
          </cell>
          <cell r="B923" t="str">
            <v>HIDROSELLO 355 DURAFORT</v>
          </cell>
          <cell r="C923">
            <v>3</v>
          </cell>
        </row>
        <row r="924">
          <cell r="A924">
            <v>154314</v>
          </cell>
          <cell r="B924" t="str">
            <v>HIDROSELLO 400 DURAFORT</v>
          </cell>
        </row>
        <row r="925">
          <cell r="A925">
            <v>154316</v>
          </cell>
          <cell r="B925" t="str">
            <v>HIDROSELLO 450 DURAFORT</v>
          </cell>
        </row>
        <row r="926">
          <cell r="A926">
            <v>154317</v>
          </cell>
          <cell r="B926" t="str">
            <v>CAUCHO KIT SILLA YEE 315X160 DURAFORT</v>
          </cell>
        </row>
        <row r="927">
          <cell r="A927">
            <v>154320</v>
          </cell>
          <cell r="B927" t="str">
            <v>HIDROSELLO 500MM DURAFORT</v>
          </cell>
          <cell r="C927">
            <v>9</v>
          </cell>
        </row>
        <row r="928">
          <cell r="A928">
            <v>154324</v>
          </cell>
          <cell r="B928" t="str">
            <v>HIDROSELLO 24 DURAFORT</v>
          </cell>
        </row>
        <row r="929">
          <cell r="A929">
            <v>154325</v>
          </cell>
          <cell r="B929" t="str">
            <v>HIDROSELLO 27 DURAFORT</v>
          </cell>
          <cell r="C929">
            <v>2</v>
          </cell>
        </row>
        <row r="930">
          <cell r="A930">
            <v>154330</v>
          </cell>
          <cell r="B930" t="str">
            <v>HIDROSELLO 30 DURAFORT</v>
          </cell>
        </row>
        <row r="931">
          <cell r="A931">
            <v>154340</v>
          </cell>
          <cell r="B931" t="str">
            <v>HIDROSELLO 33 NOVAFORT</v>
          </cell>
        </row>
        <row r="932">
          <cell r="A932">
            <v>154350</v>
          </cell>
          <cell r="B932" t="str">
            <v>HIDROSELLO 36 NOVALOC</v>
          </cell>
        </row>
        <row r="933">
          <cell r="A933">
            <v>154351</v>
          </cell>
          <cell r="B933" t="str">
            <v>HIDROSELLO 36 NOVAFORT</v>
          </cell>
        </row>
        <row r="934">
          <cell r="A934">
            <v>154352</v>
          </cell>
          <cell r="B934" t="str">
            <v>HIDROSELLO 20 NOVAFORT</v>
          </cell>
          <cell r="C934">
            <v>4</v>
          </cell>
        </row>
        <row r="935">
          <cell r="A935">
            <v>154353</v>
          </cell>
          <cell r="B935" t="str">
            <v>HIDROSELLO 24 NOVAFORT S4</v>
          </cell>
        </row>
        <row r="936">
          <cell r="A936">
            <v>158000</v>
          </cell>
          <cell r="B936" t="str">
            <v>CONECTOR NOVAFOR CONCRETO 160X6</v>
          </cell>
        </row>
        <row r="937">
          <cell r="A937">
            <v>158001</v>
          </cell>
          <cell r="B937" t="str">
            <v>CONECTOR NOVAFOR CONCRETO 200X8</v>
          </cell>
        </row>
        <row r="938">
          <cell r="A938">
            <v>158006</v>
          </cell>
          <cell r="B938" t="str">
            <v>""YEE 160MM 6"" DURAFORT"</v>
          </cell>
          <cell r="C938">
            <v>5</v>
          </cell>
        </row>
        <row r="939">
          <cell r="A939">
            <v>158086</v>
          </cell>
          <cell r="B939" t="str">
            <v>YEE 200X160 DURAFORT</v>
          </cell>
          <cell r="C939">
            <v>16</v>
          </cell>
        </row>
        <row r="940">
          <cell r="A940">
            <v>158087</v>
          </cell>
          <cell r="B940" t="str">
            <v>YEE 250X160 NOVAFORT</v>
          </cell>
          <cell r="C940">
            <v>1</v>
          </cell>
        </row>
        <row r="941">
          <cell r="A941">
            <v>158088</v>
          </cell>
          <cell r="B941" t="str">
            <v>YEE 315X160 NOVAFORT</v>
          </cell>
        </row>
        <row r="942">
          <cell r="A942">
            <v>159005</v>
          </cell>
          <cell r="B942" t="str">
            <v>ADHESIVO DURAFORT 310 ML</v>
          </cell>
        </row>
        <row r="943">
          <cell r="A943">
            <v>159006</v>
          </cell>
          <cell r="B943" t="str">
            <v>ADHESIVO DURAFORT 1/4 GAL</v>
          </cell>
          <cell r="C943">
            <v>14</v>
          </cell>
        </row>
        <row r="944">
          <cell r="A944">
            <v>159007</v>
          </cell>
          <cell r="B944" t="str">
            <v>ADHESIVO DURAFORT 1/2 GAL</v>
          </cell>
          <cell r="C944">
            <v>3</v>
          </cell>
        </row>
        <row r="945">
          <cell r="A945">
            <v>159010</v>
          </cell>
          <cell r="B945" t="str">
            <v>SELLACESOL</v>
          </cell>
        </row>
        <row r="946">
          <cell r="A946">
            <v>159011</v>
          </cell>
          <cell r="B946" t="str">
            <v>KIT LAVAPLATOS SENC FENIX</v>
          </cell>
        </row>
        <row r="947">
          <cell r="A947">
            <v>159015</v>
          </cell>
          <cell r="B947" t="str">
            <v>ADHESIVO 250CC DURAFORT</v>
          </cell>
        </row>
        <row r="948">
          <cell r="A948">
            <v>159020</v>
          </cell>
          <cell r="B948" t="str">
            <v>ADAPT. 4X4 DURAFORT-SANIT</v>
          </cell>
          <cell r="C948">
            <v>10</v>
          </cell>
        </row>
        <row r="949">
          <cell r="A949">
            <v>159100</v>
          </cell>
          <cell r="B949" t="str">
            <v>ADAPT. NOVAFORT SANIT 110MM</v>
          </cell>
          <cell r="C949">
            <v>9</v>
          </cell>
        </row>
        <row r="950">
          <cell r="A950">
            <v>159101</v>
          </cell>
          <cell r="B950" t="str">
            <v>ADAPT. NOVAFORT SANIT 200MMx6</v>
          </cell>
        </row>
        <row r="951">
          <cell r="A951">
            <v>159102</v>
          </cell>
          <cell r="B951" t="str">
            <v>ADAPT. 6X6 DURAFORT SANIT</v>
          </cell>
          <cell r="C951">
            <v>11</v>
          </cell>
        </row>
        <row r="952">
          <cell r="A952">
            <v>159103</v>
          </cell>
          <cell r="B952" t="str">
            <v>ADAPT. 8X6 DURAFORT SANIT</v>
          </cell>
        </row>
        <row r="953">
          <cell r="A953">
            <v>160080</v>
          </cell>
          <cell r="B953" t="str">
            <v>ROLLO TUBO 65MM SF DRENAJE X 150MTS</v>
          </cell>
        </row>
        <row r="954">
          <cell r="A954">
            <v>160090</v>
          </cell>
          <cell r="B954" t="str">
            <v>ROLLO TUBO 200MM CF DRENAJE X 35MTS</v>
          </cell>
        </row>
        <row r="955">
          <cell r="A955">
            <v>160091</v>
          </cell>
          <cell r="B955" t="str">
            <v>ROLLO TUBO 200MM SF DRENAJE X 35MTS</v>
          </cell>
        </row>
        <row r="956">
          <cell r="A956">
            <v>160180</v>
          </cell>
          <cell r="B956" t="str">
            <v>ROLLO TUBO 65MM CF DRENAJE X 150MTS</v>
          </cell>
          <cell r="C956">
            <v>1</v>
          </cell>
        </row>
        <row r="957">
          <cell r="A957">
            <v>160290</v>
          </cell>
          <cell r="B957" t="str">
            <v>ROLLO TUBO 100MM SF DRENAJE X 100MTS</v>
          </cell>
        </row>
        <row r="958">
          <cell r="A958">
            <v>160390</v>
          </cell>
          <cell r="B958" t="str">
            <v>ROLLO TUBO 100MM CF DRENAJE X 100MTS</v>
          </cell>
        </row>
        <row r="959">
          <cell r="A959">
            <v>160480</v>
          </cell>
          <cell r="B959" t="str">
            <v>TUBO 65MM SF DRENAJE X5 MT. C/ UNION</v>
          </cell>
        </row>
        <row r="960">
          <cell r="A960">
            <v>160490</v>
          </cell>
          <cell r="B960" t="str">
            <v>TUBO 100MM SF DRENAJE X5 MT. C/ UNION</v>
          </cell>
          <cell r="C960">
            <v>2</v>
          </cell>
        </row>
        <row r="961">
          <cell r="A961">
            <v>160585</v>
          </cell>
          <cell r="B961" t="str">
            <v>TUBO 160MM SF DRENAJE 5MTS C/UNION</v>
          </cell>
          <cell r="C961">
            <v>2</v>
          </cell>
        </row>
        <row r="962">
          <cell r="A962">
            <v>160586</v>
          </cell>
          <cell r="B962" t="str">
            <v>TUBO 200MM SF DRENAJE 5MTS C/UNION</v>
          </cell>
        </row>
        <row r="963">
          <cell r="A963">
            <v>160590</v>
          </cell>
          <cell r="B963" t="str">
            <v>ROLLO TUBO 160MM SF DRENAJE X 50MTS</v>
          </cell>
        </row>
        <row r="964">
          <cell r="A964">
            <v>160595</v>
          </cell>
          <cell r="B964" t="str">
            <v>ROLLO TUBO 160MM CF DRENAJE X 50MTS</v>
          </cell>
        </row>
        <row r="965">
          <cell r="A965">
            <v>169901</v>
          </cell>
          <cell r="B965" t="str">
            <v>""ROLLO TUBO PAVCO-GAS 1""X150MT"</v>
          </cell>
        </row>
        <row r="966">
          <cell r="A966">
            <v>169902</v>
          </cell>
          <cell r="B966" t="str">
            <v>""ROLLO TUBO PAVCO-GAS 2""X100MT"</v>
          </cell>
        </row>
        <row r="967">
          <cell r="A967">
            <v>169903</v>
          </cell>
          <cell r="B967" t="str">
            <v>""ROLLO TUBO PAVCO-GAS 1/2""X150MT"</v>
          </cell>
        </row>
        <row r="968">
          <cell r="A968">
            <v>169904</v>
          </cell>
          <cell r="B968" t="str">
            <v>""ROLLO TUBO PAVCO-GAS 3/4""X150MT"</v>
          </cell>
        </row>
        <row r="969">
          <cell r="A969">
            <v>169905</v>
          </cell>
          <cell r="B969" t="str">
            <v>UNION RED 3/4X1/2 GAS PAVCO</v>
          </cell>
        </row>
        <row r="970">
          <cell r="A970">
            <v>169906</v>
          </cell>
          <cell r="B970" t="str">
            <v>TEE RED 3/4X1/2 GAS PAVCO</v>
          </cell>
        </row>
        <row r="971">
          <cell r="A971">
            <v>169907</v>
          </cell>
          <cell r="B971" t="str">
            <v>TEE RED 1X1/2 GAS PAVCO</v>
          </cell>
        </row>
        <row r="972">
          <cell r="A972">
            <v>169908</v>
          </cell>
          <cell r="B972" t="str">
            <v>TEE RED 1X3/4 GAS PAVCO</v>
          </cell>
        </row>
        <row r="973">
          <cell r="A973">
            <v>169909</v>
          </cell>
          <cell r="B973" t="str">
            <v>CODO 1/2 GAS PAVCO</v>
          </cell>
        </row>
        <row r="974">
          <cell r="A974">
            <v>169910</v>
          </cell>
          <cell r="B974" t="str">
            <v>CODO 3/4 GAS PAVCO</v>
          </cell>
        </row>
        <row r="975">
          <cell r="A975">
            <v>169911</v>
          </cell>
          <cell r="B975" t="str">
            <v>""TUBO 315MM 12"" PN10 RDE17 PE100 ACUAFLEX 6MTS"</v>
          </cell>
        </row>
        <row r="976">
          <cell r="A976">
            <v>169912</v>
          </cell>
          <cell r="B976" t="str">
            <v>""PORTAFLANCHE 315MM 12"" PN10 PE100 ACUAFLEX"</v>
          </cell>
        </row>
        <row r="977">
          <cell r="A977">
            <v>169913</v>
          </cell>
          <cell r="B977" t="str">
            <v>""FLANCHE UNIV 315MM 12"" PN10/16 ACUAFLEX-SIN TORNILLOS"</v>
          </cell>
        </row>
        <row r="978">
          <cell r="A978">
            <v>169914</v>
          </cell>
          <cell r="B978" t="str">
            <v>UNION ELECTROFUSIÓN 160MM PE100 PN16 ACUAFLEX</v>
          </cell>
        </row>
        <row r="979">
          <cell r="A979">
            <v>169915</v>
          </cell>
          <cell r="B979" t="str">
            <v>UNION ELECTROFUSIÓN 200MM PE100 PN16 ACUAFLEX</v>
          </cell>
        </row>
        <row r="980">
          <cell r="A980">
            <v>169916</v>
          </cell>
          <cell r="B980" t="str">
            <v>TUBO RDE11 200MM PN16 PE100 ACUAFLEX 6MTS</v>
          </cell>
        </row>
        <row r="981">
          <cell r="A981">
            <v>169917</v>
          </cell>
          <cell r="B981" t="str">
            <v>TUBO RDE11 250MM PN16 PE100 ACUAFLEX 6MTS</v>
          </cell>
        </row>
        <row r="982">
          <cell r="A982">
            <v>169918</v>
          </cell>
          <cell r="B982" t="str">
            <v>FLANCHE UNIV 110MM 4"" PN10/16 ACUAFLEX-SIN TORNILLOS"</v>
          </cell>
        </row>
        <row r="983">
          <cell r="A983">
            <v>169920</v>
          </cell>
          <cell r="B983" t="str">
            <v>""ROLLO TUBO PAVCO-GAS 1 1/4""X150MT"</v>
          </cell>
        </row>
        <row r="984">
          <cell r="A984">
            <v>169921</v>
          </cell>
          <cell r="B984" t="str">
            <v>ROLLO TUBO RDE11 110MM PN16 PE100 ACUAFLEX 50MTS</v>
          </cell>
        </row>
        <row r="985">
          <cell r="A985">
            <v>169922</v>
          </cell>
          <cell r="B985" t="str">
            <v>ROLLO TUBO RDE17 110MM PN10 PE100 ACUAFLEX 50MTS</v>
          </cell>
        </row>
        <row r="986">
          <cell r="A986">
            <v>169923</v>
          </cell>
          <cell r="B986" t="str">
            <v>TUBO PRE 160MM PE100 6M PN16</v>
          </cell>
        </row>
        <row r="987">
          <cell r="A987">
            <v>169924</v>
          </cell>
          <cell r="B987" t="str">
            <v>ROLLO TUBO RDE11 90MM PN16 PE100 ACUAFLEX 100MTS</v>
          </cell>
        </row>
        <row r="988">
          <cell r="A988">
            <v>169925</v>
          </cell>
          <cell r="B988" t="str">
            <v>CODO 90 160MM PE100 PN16</v>
          </cell>
        </row>
        <row r="989">
          <cell r="A989">
            <v>169926</v>
          </cell>
          <cell r="B989" t="str">
            <v>TEE 160MM PE100 PN 16</v>
          </cell>
          <cell r="C989">
            <v>6</v>
          </cell>
        </row>
        <row r="990">
          <cell r="A990">
            <v>169927</v>
          </cell>
          <cell r="B990" t="str">
            <v>REDUCCION 160X110MM PE100 PN16</v>
          </cell>
        </row>
        <row r="991">
          <cell r="A991">
            <v>169928</v>
          </cell>
          <cell r="B991" t="str">
            <v>REDUCCION 160X90MM PE100 PN16</v>
          </cell>
        </row>
        <row r="992">
          <cell r="A992">
            <v>169929</v>
          </cell>
          <cell r="B992" t="str">
            <v>CODO 90 110MM PE100 PN16</v>
          </cell>
        </row>
        <row r="993">
          <cell r="A993">
            <v>169930</v>
          </cell>
          <cell r="B993" t="str">
            <v>TEE 110MM PE100 PN 16</v>
          </cell>
          <cell r="C993">
            <v>5</v>
          </cell>
        </row>
        <row r="994">
          <cell r="A994">
            <v>169931</v>
          </cell>
          <cell r="B994" t="str">
            <v>REDUCCION 110X90MM PE100 PN16</v>
          </cell>
          <cell r="C994">
            <v>12</v>
          </cell>
        </row>
        <row r="995">
          <cell r="A995">
            <v>169932</v>
          </cell>
          <cell r="B995" t="str">
            <v>REDUCCION 110X75MM PE100 PN16</v>
          </cell>
          <cell r="C995">
            <v>1</v>
          </cell>
        </row>
        <row r="996">
          <cell r="A996">
            <v>169933</v>
          </cell>
          <cell r="B996" t="str">
            <v>REDUCCION 110X63MM PE100 PN16</v>
          </cell>
        </row>
        <row r="997">
          <cell r="A997">
            <v>169934</v>
          </cell>
          <cell r="B997" t="str">
            <v>CODO 90 90MM PE100 PN16</v>
          </cell>
          <cell r="C997">
            <v>31</v>
          </cell>
        </row>
        <row r="998">
          <cell r="A998">
            <v>169935</v>
          </cell>
          <cell r="B998" t="str">
            <v>REDUCCION 90X75MM PE100 PN16</v>
          </cell>
        </row>
        <row r="999">
          <cell r="A999">
            <v>169936</v>
          </cell>
          <cell r="B999" t="str">
            <v>REDUCCION 90X63MM PE100 PN16</v>
          </cell>
          <cell r="C999">
            <v>1</v>
          </cell>
        </row>
        <row r="1000">
          <cell r="A1000">
            <v>169937</v>
          </cell>
          <cell r="B1000" t="str">
            <v>CODO 90 75MM PE100 PN16</v>
          </cell>
        </row>
        <row r="1001">
          <cell r="A1001">
            <v>169938</v>
          </cell>
          <cell r="B1001" t="str">
            <v>CODO 90 63MM PE100 PN16</v>
          </cell>
        </row>
        <row r="1002">
          <cell r="A1002">
            <v>169939</v>
          </cell>
          <cell r="B1002" t="str">
            <v>CODO 45 160MM PE 100 PN 16</v>
          </cell>
        </row>
        <row r="1003">
          <cell r="A1003">
            <v>169940</v>
          </cell>
          <cell r="B1003" t="str">
            <v>CODO 45 110MM PE100 PN16</v>
          </cell>
        </row>
        <row r="1004">
          <cell r="A1004">
            <v>169941</v>
          </cell>
          <cell r="B1004" t="str">
            <v>REDUCCION 75X63MM PE100 PN16</v>
          </cell>
        </row>
        <row r="1005">
          <cell r="A1005">
            <v>169942</v>
          </cell>
          <cell r="B1005" t="str">
            <v>REDUCCION 90X75MM PE100 PN16</v>
          </cell>
        </row>
        <row r="1006">
          <cell r="A1006">
            <v>169945</v>
          </cell>
          <cell r="B1006" t="str">
            <v>ROLLO TUBO RDE11 63MM PN16 PE100 ACUAFLEX 100MTS</v>
          </cell>
        </row>
        <row r="1007">
          <cell r="A1007">
            <v>169949</v>
          </cell>
          <cell r="B1007" t="str">
            <v>TEE 75MM PE100 PN16</v>
          </cell>
        </row>
        <row r="1008">
          <cell r="A1008">
            <v>169950</v>
          </cell>
          <cell r="B1008" t="str">
            <v>TEE 90MM PE100 PN16</v>
          </cell>
          <cell r="C1008">
            <v>1</v>
          </cell>
        </row>
        <row r="1009">
          <cell r="A1009">
            <v>169959</v>
          </cell>
          <cell r="B1009" t="str">
            <v>ROLLO TUBO PAVCO 1/2 ACOM. DOM.90MTS</v>
          </cell>
        </row>
        <row r="1010">
          <cell r="A1010">
            <v>169980</v>
          </cell>
          <cell r="B1010" t="str">
            <v>CODO 1/2 PF+UAD</v>
          </cell>
          <cell r="C1010">
            <v>170</v>
          </cell>
        </row>
        <row r="1011">
          <cell r="A1011">
            <v>172060</v>
          </cell>
          <cell r="B1011" t="str">
            <v>CURVA 2 DUCTO TEL.</v>
          </cell>
          <cell r="C1011">
            <v>4</v>
          </cell>
        </row>
        <row r="1012">
          <cell r="A1012">
            <v>172080</v>
          </cell>
          <cell r="B1012" t="str">
            <v>CURVA 3 DUCTO TEL.</v>
          </cell>
          <cell r="C1012">
            <v>39</v>
          </cell>
        </row>
        <row r="1013">
          <cell r="A1013">
            <v>172081</v>
          </cell>
          <cell r="B1013" t="str">
            <v>CURVA 3 DUCTO TEL PAVCO</v>
          </cell>
        </row>
        <row r="1014">
          <cell r="A1014">
            <v>172090</v>
          </cell>
          <cell r="B1014" t="str">
            <v>CURVA 4 DUCTO TEL.</v>
          </cell>
          <cell r="C1014">
            <v>191</v>
          </cell>
        </row>
        <row r="1015">
          <cell r="A1015">
            <v>172091</v>
          </cell>
          <cell r="B1015" t="str">
            <v>CURVA 4 DUCTO TEL PAVCO</v>
          </cell>
          <cell r="C1015">
            <v>8</v>
          </cell>
        </row>
        <row r="1016">
          <cell r="A1016">
            <v>172190</v>
          </cell>
          <cell r="B1016" t="str">
            <v>CURVA 4X90 TDP</v>
          </cell>
          <cell r="C1016">
            <v>101</v>
          </cell>
        </row>
        <row r="1017">
          <cell r="A1017">
            <v>172191</v>
          </cell>
          <cell r="B1017" t="str">
            <v>CURVA 4X45 TDP</v>
          </cell>
          <cell r="C1017">
            <v>2</v>
          </cell>
        </row>
        <row r="1018">
          <cell r="A1018">
            <v>173060</v>
          </cell>
          <cell r="B1018" t="str">
            <v>UNION 2 DUCTO TEL.</v>
          </cell>
          <cell r="C1018">
            <v>235</v>
          </cell>
        </row>
        <row r="1019">
          <cell r="A1019">
            <v>173080</v>
          </cell>
          <cell r="B1019" t="str">
            <v>UNION 3 DUCTO TEL.</v>
          </cell>
          <cell r="C1019">
            <v>389</v>
          </cell>
        </row>
        <row r="1020">
          <cell r="A1020">
            <v>173090</v>
          </cell>
          <cell r="B1020" t="str">
            <v>UNION 4 DUCTO TEL.</v>
          </cell>
        </row>
        <row r="1021">
          <cell r="A1021">
            <v>173092</v>
          </cell>
          <cell r="B1021" t="str">
            <v>UNION 6 DUCTO TEL.</v>
          </cell>
          <cell r="C1021">
            <v>250</v>
          </cell>
        </row>
        <row r="1022">
          <cell r="A1022">
            <v>173190</v>
          </cell>
          <cell r="B1022" t="str">
            <v>UNION 4 TDP</v>
          </cell>
          <cell r="C1022">
            <v>158</v>
          </cell>
        </row>
        <row r="1023">
          <cell r="A1023">
            <v>174060</v>
          </cell>
          <cell r="B1023" t="str">
            <v>ADAPT. TERM. 2 DUCTO</v>
          </cell>
          <cell r="C1023">
            <v>541</v>
          </cell>
        </row>
        <row r="1024">
          <cell r="A1024">
            <v>174080</v>
          </cell>
          <cell r="B1024" t="str">
            <v>ADAPT. TERM. 3 DUCTO</v>
          </cell>
          <cell r="C1024">
            <v>528</v>
          </cell>
        </row>
        <row r="1025">
          <cell r="A1025">
            <v>174090</v>
          </cell>
          <cell r="B1025" t="str">
            <v>ADAPT. TERM. 4 DUCTO</v>
          </cell>
          <cell r="C1025">
            <v>1339</v>
          </cell>
        </row>
        <row r="1026">
          <cell r="A1026">
            <v>174092</v>
          </cell>
          <cell r="B1026" t="str">
            <v>ADAPT. TERM. 6 DUCTO</v>
          </cell>
          <cell r="C1026">
            <v>280</v>
          </cell>
        </row>
        <row r="1027">
          <cell r="A1027">
            <v>174190</v>
          </cell>
          <cell r="B1027" t="str">
            <v>ADAPT. TERM. 4 TDP PVC</v>
          </cell>
          <cell r="C1027">
            <v>329</v>
          </cell>
        </row>
        <row r="1028">
          <cell r="A1028">
            <v>175060</v>
          </cell>
          <cell r="B1028" t="str">
            <v>CURVA 45 2 DUCTO</v>
          </cell>
          <cell r="C1028">
            <v>4</v>
          </cell>
        </row>
        <row r="1029">
          <cell r="A1029">
            <v>175080</v>
          </cell>
          <cell r="B1029" t="str">
            <v>TAPON 3 DUCTO</v>
          </cell>
          <cell r="C1029">
            <v>129</v>
          </cell>
        </row>
        <row r="1030">
          <cell r="A1030">
            <v>175081</v>
          </cell>
          <cell r="B1030" t="str">
            <v>CURVA 45 3 DUCTO</v>
          </cell>
        </row>
        <row r="1031">
          <cell r="A1031">
            <v>175090</v>
          </cell>
          <cell r="B1031" t="str">
            <v>TAPON 4 DUCTO TEL</v>
          </cell>
          <cell r="C1031">
            <v>274</v>
          </cell>
        </row>
        <row r="1032">
          <cell r="A1032">
            <v>175092</v>
          </cell>
          <cell r="B1032" t="str">
            <v>TAPON 6 DUCTO TEL</v>
          </cell>
          <cell r="C1032">
            <v>5</v>
          </cell>
        </row>
        <row r="1033">
          <cell r="A1033">
            <v>175190</v>
          </cell>
          <cell r="B1033" t="str">
            <v>CURVA 45 4 DUCTO</v>
          </cell>
          <cell r="C1033">
            <v>1</v>
          </cell>
        </row>
        <row r="1034">
          <cell r="A1034">
            <v>175191</v>
          </cell>
          <cell r="B1034" t="str">
            <v>TAPON 4 DUCTO TDP</v>
          </cell>
          <cell r="C1034">
            <v>10</v>
          </cell>
        </row>
        <row r="1035">
          <cell r="A1035">
            <v>181041</v>
          </cell>
          <cell r="B1035" t="str">
            <v>TEE 4X2 1/2X4 UNION Z</v>
          </cell>
        </row>
        <row r="1036">
          <cell r="A1036">
            <v>181042</v>
          </cell>
          <cell r="B1036" t="str">
            <v>TEE 4X3X2 1/2 UNION Z</v>
          </cell>
          <cell r="C1036">
            <v>1</v>
          </cell>
        </row>
        <row r="1037">
          <cell r="A1037">
            <v>181043</v>
          </cell>
          <cell r="B1037" t="str">
            <v>TEE 4X3X2 UNION Z</v>
          </cell>
          <cell r="C1037">
            <v>3</v>
          </cell>
        </row>
        <row r="1038">
          <cell r="A1038">
            <v>181050</v>
          </cell>
          <cell r="B1038" t="str">
            <v>TEE 3X2X2 1/2 UNION Z</v>
          </cell>
          <cell r="C1038">
            <v>1</v>
          </cell>
        </row>
        <row r="1039">
          <cell r="A1039">
            <v>181051</v>
          </cell>
          <cell r="B1039" t="str">
            <v>TEE 3X2 1/2X3 UNION Z</v>
          </cell>
        </row>
        <row r="1040">
          <cell r="A1040">
            <v>181052</v>
          </cell>
          <cell r="B1040" t="str">
            <v>TEE 3X2 1/2X2 1/2 UNION Z</v>
          </cell>
        </row>
        <row r="1041">
          <cell r="A1041">
            <v>181053</v>
          </cell>
          <cell r="B1041" t="str">
            <v>TEE 3X3X2 1/2 UNION Z</v>
          </cell>
        </row>
        <row r="1042">
          <cell r="A1042">
            <v>181066</v>
          </cell>
          <cell r="B1042" t="str">
            <v>TEE 2X2X2 UNION Z</v>
          </cell>
        </row>
        <row r="1043">
          <cell r="A1043">
            <v>181067</v>
          </cell>
          <cell r="B1043" t="str">
            <v>TEE 2 1/2X2 1/2X2 UNION Z</v>
          </cell>
        </row>
        <row r="1044">
          <cell r="A1044">
            <v>181068</v>
          </cell>
          <cell r="B1044" t="str">
            <v>TEE 3X2X3 UNION Z</v>
          </cell>
          <cell r="C1044">
            <v>4</v>
          </cell>
        </row>
        <row r="1045">
          <cell r="A1045">
            <v>181069</v>
          </cell>
          <cell r="B1045" t="str">
            <v>TEE 2 1/2X2 1/2X2 1/2 UNION Z</v>
          </cell>
          <cell r="C1045">
            <v>3</v>
          </cell>
        </row>
        <row r="1046">
          <cell r="A1046">
            <v>181070</v>
          </cell>
          <cell r="B1046" t="str">
            <v>TEE 2 1/2X2X2 UNION Z</v>
          </cell>
          <cell r="C1046">
            <v>1</v>
          </cell>
        </row>
        <row r="1047">
          <cell r="A1047">
            <v>181071</v>
          </cell>
          <cell r="B1047" t="str">
            <v>TEE 2 1/2X2X2 1/2 UNION Z</v>
          </cell>
          <cell r="C1047">
            <v>3</v>
          </cell>
        </row>
        <row r="1048">
          <cell r="A1048">
            <v>181079</v>
          </cell>
          <cell r="B1048" t="str">
            <v>TEE 3X3X2 UNION Z</v>
          </cell>
        </row>
        <row r="1049">
          <cell r="A1049">
            <v>181080</v>
          </cell>
          <cell r="B1049" t="str">
            <v>TEE 3X3X3 UNION Z</v>
          </cell>
        </row>
        <row r="1050">
          <cell r="A1050">
            <v>181086</v>
          </cell>
          <cell r="B1050" t="str">
            <v>TEE 3X2X2 UNION Z</v>
          </cell>
          <cell r="C1050">
            <v>14</v>
          </cell>
        </row>
        <row r="1051">
          <cell r="A1051">
            <v>181087</v>
          </cell>
          <cell r="B1051" t="str">
            <v>TEE 4X2X4 UNION Z</v>
          </cell>
          <cell r="C1051">
            <v>1</v>
          </cell>
        </row>
        <row r="1052">
          <cell r="A1052">
            <v>181088</v>
          </cell>
          <cell r="B1052" t="str">
            <v>TEE 4X3X3 UNION Z</v>
          </cell>
        </row>
        <row r="1053">
          <cell r="A1053">
            <v>181089</v>
          </cell>
          <cell r="B1053" t="str">
            <v>TEE 4X3X4 UNION Z</v>
          </cell>
          <cell r="C1053">
            <v>1</v>
          </cell>
        </row>
        <row r="1054">
          <cell r="A1054">
            <v>181090</v>
          </cell>
          <cell r="B1054" t="str">
            <v>TEE 4X4X4 UNION Z</v>
          </cell>
          <cell r="C1054">
            <v>2</v>
          </cell>
        </row>
        <row r="1055">
          <cell r="A1055">
            <v>181096</v>
          </cell>
          <cell r="B1055" t="str">
            <v>TEE 4X4X2 UNION Z</v>
          </cell>
          <cell r="C1055">
            <v>1</v>
          </cell>
        </row>
        <row r="1056">
          <cell r="A1056">
            <v>181097</v>
          </cell>
          <cell r="B1056" t="str">
            <v>TEE 4X4X2 1/2 UNION Z</v>
          </cell>
          <cell r="C1056">
            <v>1</v>
          </cell>
        </row>
        <row r="1057">
          <cell r="A1057">
            <v>181098</v>
          </cell>
          <cell r="B1057" t="str">
            <v>TEE 4X4X3 UNION Z</v>
          </cell>
        </row>
        <row r="1058">
          <cell r="A1058">
            <v>181099</v>
          </cell>
          <cell r="B1058" t="str">
            <v>TEE 4X2X3 UNION Z</v>
          </cell>
        </row>
        <row r="1059">
          <cell r="A1059">
            <v>182060</v>
          </cell>
          <cell r="B1059" t="str">
            <v>CODO 2 UNION Z</v>
          </cell>
        </row>
        <row r="1060">
          <cell r="A1060">
            <v>182070</v>
          </cell>
          <cell r="B1060" t="str">
            <v>CODO 2 1/2 UNION Z</v>
          </cell>
          <cell r="C1060">
            <v>1</v>
          </cell>
        </row>
        <row r="1061">
          <cell r="A1061">
            <v>182080</v>
          </cell>
          <cell r="B1061" t="str">
            <v>CODO 3 UNION Z</v>
          </cell>
          <cell r="C1061">
            <v>1</v>
          </cell>
        </row>
        <row r="1062">
          <cell r="A1062">
            <v>182090</v>
          </cell>
          <cell r="B1062" t="str">
            <v>CODO 4 UNION Z</v>
          </cell>
        </row>
        <row r="1063">
          <cell r="A1063">
            <v>182092</v>
          </cell>
          <cell r="B1063" t="str">
            <v>CODO 6 UNION Z</v>
          </cell>
          <cell r="C1063">
            <v>4</v>
          </cell>
        </row>
        <row r="1064">
          <cell r="A1064">
            <v>182094</v>
          </cell>
          <cell r="B1064" t="str">
            <v>CODO 8 UNION Z</v>
          </cell>
        </row>
        <row r="1065">
          <cell r="A1065">
            <v>182096</v>
          </cell>
          <cell r="B1065" t="str">
            <v>CODO 10 UNION Z</v>
          </cell>
        </row>
        <row r="1066">
          <cell r="A1066">
            <v>182098</v>
          </cell>
          <cell r="B1066" t="str">
            <v>CODO 12 UNION Z</v>
          </cell>
        </row>
        <row r="1067">
          <cell r="A1067">
            <v>182560</v>
          </cell>
          <cell r="B1067" t="str">
            <v>SEMICODO 2 UNION Z</v>
          </cell>
        </row>
        <row r="1068">
          <cell r="A1068">
            <v>182570</v>
          </cell>
          <cell r="B1068" t="str">
            <v>SEMICODO 2 1/2 UNION Z</v>
          </cell>
        </row>
        <row r="1069">
          <cell r="A1069">
            <v>182580</v>
          </cell>
          <cell r="B1069" t="str">
            <v>SEMICODO 3 UNION Z</v>
          </cell>
        </row>
        <row r="1070">
          <cell r="A1070">
            <v>182590</v>
          </cell>
          <cell r="B1070" t="str">
            <v>SEMICODO 4 UNION Z</v>
          </cell>
        </row>
        <row r="1071">
          <cell r="A1071">
            <v>182592</v>
          </cell>
          <cell r="B1071" t="str">
            <v>SEMICODO 6 UNION Z</v>
          </cell>
        </row>
        <row r="1072">
          <cell r="A1072">
            <v>182594</v>
          </cell>
          <cell r="B1072" t="str">
            <v>SEMICODO 8 UNION Z</v>
          </cell>
          <cell r="C1072">
            <v>8</v>
          </cell>
        </row>
        <row r="1073">
          <cell r="A1073">
            <v>182596</v>
          </cell>
          <cell r="B1073" t="str">
            <v>SEMICODO 10 UNION Z</v>
          </cell>
        </row>
        <row r="1074">
          <cell r="A1074">
            <v>182598</v>
          </cell>
          <cell r="B1074" t="str">
            <v>SEMICODO 12 UNION Z</v>
          </cell>
        </row>
        <row r="1075">
          <cell r="A1075">
            <v>182660</v>
          </cell>
          <cell r="B1075" t="str">
            <v>CODO 22.5 2 UNION Z</v>
          </cell>
          <cell r="C1075">
            <v>1</v>
          </cell>
        </row>
        <row r="1076">
          <cell r="A1076">
            <v>182670</v>
          </cell>
          <cell r="B1076" t="str">
            <v>CODO 22.5 2 1/2 UNION Z</v>
          </cell>
          <cell r="C1076">
            <v>4</v>
          </cell>
        </row>
        <row r="1077">
          <cell r="A1077">
            <v>182680</v>
          </cell>
          <cell r="B1077" t="str">
            <v>CODO 22.5 3 UNION RIEBER</v>
          </cell>
          <cell r="C1077">
            <v>4</v>
          </cell>
        </row>
        <row r="1078">
          <cell r="A1078">
            <v>182685</v>
          </cell>
          <cell r="B1078" t="str">
            <v>CODO 22.5 4 UNION RIEBER</v>
          </cell>
          <cell r="C1078">
            <v>2</v>
          </cell>
        </row>
        <row r="1079">
          <cell r="A1079">
            <v>182692</v>
          </cell>
          <cell r="B1079" t="str">
            <v>CODO 22.5 6 UNION RIEBER</v>
          </cell>
        </row>
        <row r="1080">
          <cell r="A1080">
            <v>182695</v>
          </cell>
          <cell r="B1080" t="str">
            <v>CODO 22.5 8 UNION Z</v>
          </cell>
        </row>
        <row r="1081">
          <cell r="A1081">
            <v>182696</v>
          </cell>
          <cell r="B1081" t="str">
            <v>CODO 22.5 10 UNION Z</v>
          </cell>
        </row>
        <row r="1082">
          <cell r="A1082">
            <v>182698</v>
          </cell>
          <cell r="B1082" t="str">
            <v>CODO 22.5 12 UNION Z</v>
          </cell>
        </row>
        <row r="1083">
          <cell r="A1083">
            <v>182860</v>
          </cell>
          <cell r="B1083" t="str">
            <v>CODO 11 1/4 2 UNION Z</v>
          </cell>
          <cell r="C1083">
            <v>6</v>
          </cell>
        </row>
        <row r="1084">
          <cell r="A1084">
            <v>182870</v>
          </cell>
          <cell r="B1084" t="str">
            <v>CODO 11 1/4 2 1/2 UNION Z</v>
          </cell>
        </row>
        <row r="1085">
          <cell r="A1085">
            <v>182880</v>
          </cell>
          <cell r="B1085" t="str">
            <v>CODO 11 1/4 3 UNION RIEBER</v>
          </cell>
        </row>
        <row r="1086">
          <cell r="A1086">
            <v>182890</v>
          </cell>
          <cell r="B1086" t="str">
            <v>CODO 11 1/4 4 UNION RIEBER</v>
          </cell>
        </row>
        <row r="1087">
          <cell r="A1087">
            <v>182892</v>
          </cell>
          <cell r="B1087" t="str">
            <v>CODO 11 1/4 6 UNION RIEBER</v>
          </cell>
        </row>
        <row r="1088">
          <cell r="A1088">
            <v>182894</v>
          </cell>
          <cell r="B1088" t="str">
            <v>CODO 11 1/4 8 UNION Z</v>
          </cell>
        </row>
        <row r="1089">
          <cell r="A1089">
            <v>182896</v>
          </cell>
          <cell r="B1089" t="str">
            <v>CODO 11 1/4 10 UNION Z</v>
          </cell>
          <cell r="C1089">
            <v>1</v>
          </cell>
        </row>
        <row r="1090">
          <cell r="A1090">
            <v>182898</v>
          </cell>
          <cell r="B1090" t="str">
            <v>CODO 11 1/4 12 UNION Z</v>
          </cell>
        </row>
        <row r="1091">
          <cell r="A1091">
            <v>182994</v>
          </cell>
          <cell r="B1091" t="str">
            <v>CODO 6G 8 UNION Z</v>
          </cell>
        </row>
        <row r="1092">
          <cell r="A1092">
            <v>182996</v>
          </cell>
          <cell r="B1092" t="str">
            <v>CODO 6G 10 UNION Z</v>
          </cell>
        </row>
        <row r="1093">
          <cell r="A1093">
            <v>182998</v>
          </cell>
          <cell r="B1093" t="str">
            <v>CODO 6G 12 UNION Z</v>
          </cell>
        </row>
        <row r="1094">
          <cell r="A1094">
            <v>182999</v>
          </cell>
          <cell r="B1094" t="str">
            <v>CODO 6 RADIO CORTO UNION RIEBER</v>
          </cell>
          <cell r="C1094">
            <v>6</v>
          </cell>
        </row>
        <row r="1095">
          <cell r="A1095">
            <v>183000</v>
          </cell>
          <cell r="B1095" t="str">
            <v>CODO 4 RADIO CORTO UNION RIEBER</v>
          </cell>
          <cell r="C1095">
            <v>13</v>
          </cell>
        </row>
        <row r="1096">
          <cell r="A1096">
            <v>183001</v>
          </cell>
          <cell r="B1096" t="str">
            <v>SEMICODO 6 RADIO CORTO UNION PLATINO</v>
          </cell>
          <cell r="C1096">
            <v>1</v>
          </cell>
        </row>
        <row r="1097">
          <cell r="A1097">
            <v>183002</v>
          </cell>
          <cell r="B1097" t="str">
            <v>""CODO 22.5 6"" UNION PLATINO"</v>
          </cell>
        </row>
        <row r="1098">
          <cell r="A1098">
            <v>183003</v>
          </cell>
          <cell r="B1098" t="str">
            <v>SEMICODO 3 RADIO CORTO UNION RIEBER</v>
          </cell>
          <cell r="C1098">
            <v>3</v>
          </cell>
        </row>
        <row r="1099">
          <cell r="A1099">
            <v>183004</v>
          </cell>
          <cell r="B1099" t="str">
            <v>SEMICODO 4 RADIO CORTO UNION RIEBER</v>
          </cell>
          <cell r="C1099">
            <v>6</v>
          </cell>
        </row>
        <row r="1100">
          <cell r="A1100">
            <v>183005</v>
          </cell>
          <cell r="B1100" t="str">
            <v>CODO 3 RADIO CORTO UNION RIEBER</v>
          </cell>
          <cell r="C1100">
            <v>4</v>
          </cell>
        </row>
        <row r="1101">
          <cell r="A1101">
            <v>183006</v>
          </cell>
          <cell r="B1101" t="str">
            <v>TEE 4X3 RADIO CORTO UNION RIEBER</v>
          </cell>
          <cell r="C1101">
            <v>1</v>
          </cell>
        </row>
        <row r="1102">
          <cell r="A1102">
            <v>183007</v>
          </cell>
          <cell r="B1102" t="str">
            <v>TEE 6X3 RADIO CORTO UNION RIEBER</v>
          </cell>
          <cell r="C1102">
            <v>2</v>
          </cell>
        </row>
        <row r="1103">
          <cell r="A1103">
            <v>183008</v>
          </cell>
          <cell r="B1103" t="str">
            <v>TEE 4 RADIO CORTO UNION RIEBER</v>
          </cell>
          <cell r="C1103">
            <v>3</v>
          </cell>
        </row>
        <row r="1104">
          <cell r="A1104">
            <v>183009</v>
          </cell>
          <cell r="B1104" t="str">
            <v>CODO 2 RADIO CORTO UNION Z</v>
          </cell>
          <cell r="C1104">
            <v>5</v>
          </cell>
        </row>
        <row r="1105">
          <cell r="A1105">
            <v>183010</v>
          </cell>
          <cell r="B1105" t="str">
            <v>CODO 2 1/2 RADIO CORTO UNION Z</v>
          </cell>
          <cell r="C1105">
            <v>3</v>
          </cell>
        </row>
        <row r="1106">
          <cell r="A1106">
            <v>183011</v>
          </cell>
          <cell r="B1106" t="str">
            <v>SEMICODO 2 1/2 RADIO CORTO UNION Z</v>
          </cell>
        </row>
        <row r="1107">
          <cell r="A1107">
            <v>183012</v>
          </cell>
          <cell r="B1107" t="str">
            <v>TEE 4X2 1/2 RADIO CORTO UNION Z</v>
          </cell>
        </row>
        <row r="1108">
          <cell r="A1108">
            <v>183013</v>
          </cell>
          <cell r="B1108" t="str">
            <v>TEE 3X2 1/2 RADIO CORTO UNION Z</v>
          </cell>
        </row>
        <row r="1109">
          <cell r="A1109">
            <v>183014</v>
          </cell>
          <cell r="B1109" t="str">
            <v>TEE 2 1/2X2 RADIO CORTO UNION Z</v>
          </cell>
        </row>
        <row r="1110">
          <cell r="A1110">
            <v>183015</v>
          </cell>
          <cell r="B1110" t="str">
            <v>SEMICODO 2 RADIO CORTO UNION Z</v>
          </cell>
          <cell r="C1110">
            <v>14</v>
          </cell>
        </row>
        <row r="1111">
          <cell r="A1111">
            <v>183016</v>
          </cell>
          <cell r="B1111" t="str">
            <v>TEE 4X2 RADIO CORTO UNION Z</v>
          </cell>
          <cell r="C1111">
            <v>5</v>
          </cell>
        </row>
        <row r="1112">
          <cell r="A1112">
            <v>183017</v>
          </cell>
          <cell r="B1112" t="str">
            <v>TEE 3X2 RADIO CORTO UNION Z</v>
          </cell>
          <cell r="C1112">
            <v>1</v>
          </cell>
        </row>
        <row r="1113">
          <cell r="A1113">
            <v>183060</v>
          </cell>
          <cell r="B1113" t="str">
            <v>UNION 2 UNION Z</v>
          </cell>
          <cell r="C1113">
            <v>10</v>
          </cell>
        </row>
        <row r="1114">
          <cell r="A1114">
            <v>183070</v>
          </cell>
          <cell r="B1114" t="str">
            <v>UNION 2 1/2 UNION Z</v>
          </cell>
          <cell r="C1114">
            <v>2</v>
          </cell>
        </row>
        <row r="1115">
          <cell r="A1115">
            <v>183080</v>
          </cell>
          <cell r="B1115" t="str">
            <v>UNION 3 UNION RIEBER</v>
          </cell>
          <cell r="C1115">
            <v>21</v>
          </cell>
        </row>
        <row r="1116">
          <cell r="A1116">
            <v>183090</v>
          </cell>
          <cell r="B1116" t="str">
            <v>UNION 4 UNION RIEBER</v>
          </cell>
          <cell r="C1116">
            <v>27</v>
          </cell>
        </row>
        <row r="1117">
          <cell r="A1117">
            <v>183091</v>
          </cell>
          <cell r="B1117" t="str">
            <v>UNION 100MM DRENAJE</v>
          </cell>
          <cell r="C1117">
            <v>14</v>
          </cell>
        </row>
        <row r="1118">
          <cell r="A1118">
            <v>183092</v>
          </cell>
          <cell r="B1118" t="str">
            <v>UNION 6 UNION RIEBER</v>
          </cell>
        </row>
        <row r="1119">
          <cell r="A1119">
            <v>183094</v>
          </cell>
          <cell r="B1119" t="str">
            <v>UNION 8 UNION Z</v>
          </cell>
        </row>
        <row r="1120">
          <cell r="A1120">
            <v>183096</v>
          </cell>
          <cell r="B1120" t="str">
            <v>UNION 10 UNION Z</v>
          </cell>
        </row>
        <row r="1121">
          <cell r="A1121">
            <v>183098</v>
          </cell>
          <cell r="B1121" t="str">
            <v>UNION 12 UNION Z</v>
          </cell>
        </row>
        <row r="1122">
          <cell r="A1122">
            <v>183100</v>
          </cell>
          <cell r="B1122" t="str">
            <v>REDUCCION 2 1/2X2 RADIO CORTO UNION Z</v>
          </cell>
        </row>
        <row r="1123">
          <cell r="A1123">
            <v>183101</v>
          </cell>
          <cell r="B1123" t="str">
            <v>REDUCCION 3X2 1/2 RADIO CORTO UNION Z</v>
          </cell>
        </row>
        <row r="1124">
          <cell r="A1124">
            <v>183102</v>
          </cell>
          <cell r="B1124" t="str">
            <v>REDUCCION 4X2 1/2 RADIO CORTO UNION Z</v>
          </cell>
        </row>
        <row r="1125">
          <cell r="A1125">
            <v>183103</v>
          </cell>
          <cell r="B1125" t="str">
            <v>REDUCCION 4X3 RADIO CORTO UNION RIEBER</v>
          </cell>
          <cell r="C1125">
            <v>2</v>
          </cell>
        </row>
        <row r="1126">
          <cell r="A1126">
            <v>183104</v>
          </cell>
          <cell r="B1126" t="str">
            <v>REDUCCION 4X2 RADIO CORTO UNION Z</v>
          </cell>
        </row>
        <row r="1127">
          <cell r="A1127">
            <v>183160</v>
          </cell>
          <cell r="B1127" t="str">
            <v>UNION REP. 2 UNION Z NUEVA</v>
          </cell>
          <cell r="C1127">
            <v>71</v>
          </cell>
        </row>
        <row r="1128">
          <cell r="A1128">
            <v>183170</v>
          </cell>
          <cell r="B1128" t="str">
            <v>UNION REP. 2 1/2 UNION Z NUEVA</v>
          </cell>
          <cell r="C1128">
            <v>1</v>
          </cell>
        </row>
        <row r="1129">
          <cell r="A1129">
            <v>183180</v>
          </cell>
          <cell r="B1129" t="str">
            <v>UNION REP. 3 UNION Z NUEVA</v>
          </cell>
          <cell r="C1129">
            <v>85</v>
          </cell>
        </row>
        <row r="1130">
          <cell r="A1130">
            <v>183190</v>
          </cell>
          <cell r="B1130" t="str">
            <v>UNION REP. 4 UNION Z NUEVA</v>
          </cell>
          <cell r="C1130">
            <v>78</v>
          </cell>
        </row>
        <row r="1131">
          <cell r="A1131">
            <v>183192</v>
          </cell>
          <cell r="B1131" t="str">
            <v>UNION REP. 6 UNION Z NUEVA</v>
          </cell>
          <cell r="C1131">
            <v>16</v>
          </cell>
        </row>
        <row r="1132">
          <cell r="A1132">
            <v>183199</v>
          </cell>
          <cell r="B1132" t="str">
            <v>UNION REP. 8 UNION Z NUEVA</v>
          </cell>
          <cell r="C1132">
            <v>6</v>
          </cell>
        </row>
        <row r="1133">
          <cell r="A1133">
            <v>183260</v>
          </cell>
          <cell r="B1133" t="str">
            <v>UNION REP. 2 DESLIZANTE UNION Z</v>
          </cell>
          <cell r="C1133">
            <v>150</v>
          </cell>
        </row>
        <row r="1134">
          <cell r="A1134">
            <v>183270</v>
          </cell>
          <cell r="B1134" t="str">
            <v>UNION REP. 2 1/2 DESLIZANTE UNION Z</v>
          </cell>
        </row>
        <row r="1135">
          <cell r="A1135">
            <v>183280</v>
          </cell>
          <cell r="B1135" t="str">
            <v>UNION REP. 3 DESLIZANTE UNION Z</v>
          </cell>
          <cell r="C1135">
            <v>89</v>
          </cell>
        </row>
        <row r="1136">
          <cell r="A1136">
            <v>183290</v>
          </cell>
          <cell r="B1136" t="str">
            <v>UNION REP. 4 DESLIZANTE UNION Z</v>
          </cell>
          <cell r="C1136">
            <v>89</v>
          </cell>
        </row>
        <row r="1137">
          <cell r="A1137">
            <v>183292</v>
          </cell>
          <cell r="B1137" t="str">
            <v>UNION REP. 6 DESLIZANTE UNION Z</v>
          </cell>
          <cell r="C1137">
            <v>69</v>
          </cell>
        </row>
        <row r="1138">
          <cell r="A1138">
            <v>183294</v>
          </cell>
          <cell r="B1138" t="str">
            <v>UNION REP. 8 DESLIZANTE UNION Z</v>
          </cell>
        </row>
        <row r="1139">
          <cell r="A1139">
            <v>183296</v>
          </cell>
          <cell r="B1139" t="str">
            <v>UNION REP. 10 DESLIZANTE UNION Z</v>
          </cell>
        </row>
        <row r="1140">
          <cell r="A1140">
            <v>183298</v>
          </cell>
          <cell r="B1140" t="str">
            <v>UNION REP. 12 DESLIZANTE UNION Z</v>
          </cell>
          <cell r="C1140">
            <v>39</v>
          </cell>
        </row>
        <row r="1141">
          <cell r="A1141">
            <v>183300</v>
          </cell>
          <cell r="B1141" t="str">
            <v>UNION REP. 4 SANITARIA JUNTA EXP. 4 SANIT (2 PIEZAS)</v>
          </cell>
        </row>
        <row r="1142">
          <cell r="A1142">
            <v>184280</v>
          </cell>
          <cell r="B1142" t="str">
            <v>ADAPT. 3 UNION Z</v>
          </cell>
        </row>
        <row r="1143">
          <cell r="A1143">
            <v>184290</v>
          </cell>
          <cell r="B1143" t="str">
            <v>ADAPT. 4 UNION Z</v>
          </cell>
        </row>
        <row r="1144">
          <cell r="A1144">
            <v>184380</v>
          </cell>
          <cell r="B1144" t="str">
            <v>ADAPT. PVC-AC 4 UNION Z</v>
          </cell>
        </row>
        <row r="1145">
          <cell r="A1145">
            <v>186485</v>
          </cell>
          <cell r="B1145" t="str">
            <v>REDUCCION 2 1/2X2 UNION Z</v>
          </cell>
          <cell r="C1145">
            <v>1</v>
          </cell>
        </row>
        <row r="1146">
          <cell r="A1146">
            <v>186486</v>
          </cell>
          <cell r="B1146" t="str">
            <v>REDUCCION 3X2 UNION Z</v>
          </cell>
          <cell r="C1146">
            <v>6</v>
          </cell>
        </row>
        <row r="1147">
          <cell r="A1147">
            <v>186487</v>
          </cell>
          <cell r="B1147" t="str">
            <v>REDUCCION 4X3 UNION Z</v>
          </cell>
        </row>
        <row r="1148">
          <cell r="A1148">
            <v>186488</v>
          </cell>
          <cell r="B1148" t="str">
            <v>REDUCCION 3X2 1/2 UNION Z</v>
          </cell>
        </row>
        <row r="1149">
          <cell r="A1149">
            <v>186495</v>
          </cell>
          <cell r="B1149" t="str">
            <v>REDUCCION 6X4 RADIO CORTO UNION RIEBER</v>
          </cell>
          <cell r="C1149">
            <v>7</v>
          </cell>
        </row>
        <row r="1150">
          <cell r="A1150">
            <v>186496</v>
          </cell>
          <cell r="B1150" t="str">
            <v>REDUCCION 4X2 UNION Z</v>
          </cell>
          <cell r="C1150">
            <v>3</v>
          </cell>
        </row>
        <row r="1151">
          <cell r="A1151">
            <v>186497</v>
          </cell>
          <cell r="B1151" t="str">
            <v>REDUCCION 4X2 1/2 UNION Z</v>
          </cell>
        </row>
        <row r="1152">
          <cell r="A1152">
            <v>186498</v>
          </cell>
          <cell r="B1152" t="str">
            <v>REDUCCION 6X4 UNION PLATINO</v>
          </cell>
        </row>
        <row r="1153">
          <cell r="A1153">
            <v>186499</v>
          </cell>
          <cell r="B1153" t="str">
            <v>REDUCCION 8X6 UNION PLATINO</v>
          </cell>
          <cell r="C1153">
            <v>1</v>
          </cell>
        </row>
        <row r="1154">
          <cell r="A1154">
            <v>189061</v>
          </cell>
          <cell r="B1154" t="str">
            <v>COLLAR DER. 2X1/2 UNION Z</v>
          </cell>
          <cell r="C1154">
            <v>689</v>
          </cell>
        </row>
        <row r="1155">
          <cell r="A1155">
            <v>189062</v>
          </cell>
          <cell r="B1155" t="str">
            <v>COLLAR DER. 2X3/4 UNION Z</v>
          </cell>
          <cell r="C1155">
            <v>102</v>
          </cell>
        </row>
        <row r="1156">
          <cell r="A1156">
            <v>189071</v>
          </cell>
          <cell r="B1156" t="str">
            <v>COLLAR DER. 2 1/2X1/2 UNION Z</v>
          </cell>
          <cell r="C1156">
            <v>1</v>
          </cell>
        </row>
        <row r="1157">
          <cell r="A1157">
            <v>189072</v>
          </cell>
          <cell r="B1157" t="str">
            <v>COLLAR DER. 2 1/2X3/4 UNION Z</v>
          </cell>
          <cell r="C1157">
            <v>28</v>
          </cell>
        </row>
        <row r="1158">
          <cell r="A1158">
            <v>189081</v>
          </cell>
          <cell r="B1158" t="str">
            <v>COLLAR DER. 3X1/2 UNION Z</v>
          </cell>
          <cell r="C1158">
            <v>265</v>
          </cell>
        </row>
        <row r="1159">
          <cell r="A1159">
            <v>189082</v>
          </cell>
          <cell r="B1159" t="str">
            <v>COLLAR DER. 3X3/4 UNION Z</v>
          </cell>
          <cell r="C1159">
            <v>130</v>
          </cell>
        </row>
        <row r="1160">
          <cell r="A1160">
            <v>189091</v>
          </cell>
          <cell r="B1160" t="str">
            <v>COLLAR DER. 4X1/2 UNION Z</v>
          </cell>
          <cell r="C1160">
            <v>42</v>
          </cell>
        </row>
        <row r="1161">
          <cell r="A1161">
            <v>189092</v>
          </cell>
          <cell r="B1161" t="str">
            <v>COLLAR DER. 4X3/4 UNION Z</v>
          </cell>
          <cell r="C1161">
            <v>15</v>
          </cell>
        </row>
        <row r="1162">
          <cell r="A1162">
            <v>189093</v>
          </cell>
          <cell r="B1162" t="str">
            <v>COLLAR DER. 6X1/2 UNION RIEBER</v>
          </cell>
          <cell r="C1162">
            <v>105</v>
          </cell>
        </row>
        <row r="1163">
          <cell r="A1163">
            <v>189094</v>
          </cell>
          <cell r="B1163" t="str">
            <v>COLLAR DER. 6X3/4 UNION Z</v>
          </cell>
          <cell r="C1163">
            <v>16</v>
          </cell>
        </row>
        <row r="1164">
          <cell r="A1164">
            <v>189098</v>
          </cell>
          <cell r="B1164" t="str">
            <v>COLLAR DER. 8X1 UNION Z</v>
          </cell>
          <cell r="C1164">
            <v>64</v>
          </cell>
        </row>
        <row r="1165">
          <cell r="A1165">
            <v>189510</v>
          </cell>
          <cell r="B1165" t="str">
            <v>ADAPT. M. 1/2 PF+UAD</v>
          </cell>
          <cell r="C1165">
            <v>22142</v>
          </cell>
        </row>
        <row r="1166">
          <cell r="A1166">
            <v>189520</v>
          </cell>
          <cell r="B1166" t="str">
            <v>ADAPT. M. 3/4 PF+UAD</v>
          </cell>
          <cell r="C1166">
            <v>387</v>
          </cell>
        </row>
        <row r="1167">
          <cell r="A1167">
            <v>189610</v>
          </cell>
          <cell r="B1167" t="str">
            <v>ADAPT. H. 1/2 PF+UAD</v>
          </cell>
          <cell r="C1167">
            <v>7487</v>
          </cell>
        </row>
        <row r="1168">
          <cell r="A1168">
            <v>189620</v>
          </cell>
          <cell r="B1168" t="str">
            <v>ADAPT. H. 3/4 PF+UAD</v>
          </cell>
          <cell r="C1168">
            <v>457</v>
          </cell>
        </row>
        <row r="1169">
          <cell r="A1169">
            <v>189710</v>
          </cell>
          <cell r="B1169" t="str">
            <v>UNION 1/2 PF+UAD</v>
          </cell>
          <cell r="C1169">
            <v>13388</v>
          </cell>
        </row>
        <row r="1170">
          <cell r="A1170">
            <v>189720</v>
          </cell>
          <cell r="B1170" t="str">
            <v>UNION 3/4 PF+UAD</v>
          </cell>
          <cell r="C1170">
            <v>422</v>
          </cell>
        </row>
        <row r="1171">
          <cell r="A1171">
            <v>189890</v>
          </cell>
          <cell r="B1171" t="str">
            <v>ADAPT. RIEBER DURAFORT 110MM</v>
          </cell>
        </row>
        <row r="1172">
          <cell r="A1172">
            <v>189892</v>
          </cell>
          <cell r="B1172" t="str">
            <v>ADAPT. RIEBER DURAFORT 160MM</v>
          </cell>
        </row>
        <row r="1173">
          <cell r="A1173">
            <v>189894</v>
          </cell>
          <cell r="B1173" t="str">
            <v>ADAPT. RIEBER DURAFORT 2000MM</v>
          </cell>
        </row>
        <row r="1174">
          <cell r="A1174">
            <v>189910</v>
          </cell>
          <cell r="B1174" t="str">
            <v>LUBRICANTE 500 GR UNION Z.</v>
          </cell>
          <cell r="C1174">
            <v>204</v>
          </cell>
        </row>
        <row r="1175">
          <cell r="A1175">
            <v>190003</v>
          </cell>
          <cell r="B1175" t="str">
            <v>ROLLO TUBO 16MM MULTICAPA AMAR X150MTS MAYGAS</v>
          </cell>
          <cell r="C1175">
            <v>138</v>
          </cell>
        </row>
        <row r="1176">
          <cell r="A1176">
            <v>190004</v>
          </cell>
          <cell r="B1176" t="str">
            <v>METRO TUBO 16MM MULTICAPA AMAR. MAYGAS</v>
          </cell>
          <cell r="C1176">
            <v>1</v>
          </cell>
        </row>
        <row r="1177">
          <cell r="A1177">
            <v>190005</v>
          </cell>
          <cell r="B1177" t="str">
            <v>TUBO 16MM MULTICAPA AMAR. 4 MTS MAYGAS</v>
          </cell>
          <cell r="C1177">
            <v>88</v>
          </cell>
        </row>
        <row r="1178">
          <cell r="A1178">
            <v>190006</v>
          </cell>
          <cell r="B1178" t="str">
            <v>BUJE 20X16MM MAYGAS NEGRO</v>
          </cell>
          <cell r="C1178">
            <v>2069</v>
          </cell>
        </row>
        <row r="1179">
          <cell r="A1179">
            <v>190007</v>
          </cell>
          <cell r="B1179" t="str">
            <v>CODO 16MM NEGRO MAYGAS</v>
          </cell>
        </row>
        <row r="1180">
          <cell r="A1180">
            <v>190008</v>
          </cell>
          <cell r="B1180" t="str">
            <v>TEE 16MM NEGRA MAYGAS</v>
          </cell>
          <cell r="C1180">
            <v>905</v>
          </cell>
        </row>
        <row r="1181">
          <cell r="A1181">
            <v>190009</v>
          </cell>
          <cell r="B1181" t="str">
            <v>VALVULA 16MM NEGRO MAYGAS</v>
          </cell>
          <cell r="C1181">
            <v>337</v>
          </cell>
        </row>
        <row r="1182">
          <cell r="A1182">
            <v>190010</v>
          </cell>
          <cell r="B1182" t="str">
            <v>ROLLO TUBO 20MM MULTICAPA AMAR.X100MTS MAYGAS</v>
          </cell>
          <cell r="C1182">
            <v>160</v>
          </cell>
        </row>
        <row r="1183">
          <cell r="A1183">
            <v>190011</v>
          </cell>
          <cell r="B1183" t="str">
            <v>METRO TUBO 20MM MULTICAPA AMAR. MAYGAS</v>
          </cell>
          <cell r="C1183">
            <v>350</v>
          </cell>
        </row>
        <row r="1184">
          <cell r="A1184">
            <v>190012</v>
          </cell>
          <cell r="B1184" t="str">
            <v>TUBO 20MM MULTICAPA AMAR 4 MTS MAYGAS</v>
          </cell>
          <cell r="C1184">
            <v>73</v>
          </cell>
        </row>
        <row r="1185">
          <cell r="A1185">
            <v>190013</v>
          </cell>
          <cell r="B1185" t="str">
            <v>ROLLO TUBO 20MM MULTICAPA NEGROX100MTS MAYGAS</v>
          </cell>
        </row>
        <row r="1186">
          <cell r="A1186">
            <v>190014</v>
          </cell>
          <cell r="B1186" t="str">
            <v>ROLLO TUBO 16MM MULTICAPA NEGRO X150MTS MAYGAS</v>
          </cell>
          <cell r="C1186">
            <v>158</v>
          </cell>
        </row>
        <row r="1187">
          <cell r="A1187">
            <v>190015</v>
          </cell>
          <cell r="B1187" t="str">
            <v>""CODO 32MMX1"" MH BRONCE NEGRO MAYGAS"</v>
          </cell>
          <cell r="C1187">
            <v>33</v>
          </cell>
        </row>
        <row r="1188">
          <cell r="A1188">
            <v>190020</v>
          </cell>
          <cell r="B1188" t="str">
            <v>ROLLO TUBO 25MM MULTICAPA AMAR.X50MTS MAYGAS</v>
          </cell>
          <cell r="C1188">
            <v>280</v>
          </cell>
        </row>
        <row r="1189">
          <cell r="A1189">
            <v>190021</v>
          </cell>
          <cell r="B1189" t="str">
            <v>METRO TUBO 25MM MULTICAPA AMAR. MAYGAS</v>
          </cell>
        </row>
        <row r="1190">
          <cell r="A1190">
            <v>190022</v>
          </cell>
          <cell r="B1190" t="str">
            <v>TUBO 25MM MULTICAPA NEGRO.4 MTS MAYGAS</v>
          </cell>
          <cell r="C1190">
            <v>90</v>
          </cell>
        </row>
        <row r="1191">
          <cell r="A1191">
            <v>190023</v>
          </cell>
          <cell r="B1191" t="str">
            <v>ROLLO TUBO 25MM MULTICAPA NEGROX50MTS MAYGAS</v>
          </cell>
          <cell r="C1191">
            <v>174</v>
          </cell>
        </row>
        <row r="1192">
          <cell r="A1192">
            <v>190024</v>
          </cell>
          <cell r="B1192" t="str">
            <v>TUBO 25 MULTICAPA AMAR 4 MTS MAYGAS</v>
          </cell>
          <cell r="C1192">
            <v>172</v>
          </cell>
        </row>
        <row r="1193">
          <cell r="A1193">
            <v>190030</v>
          </cell>
          <cell r="B1193" t="str">
            <v>ROLLO TUBO 32MM MULTICAPA AMAR.X60MTS MAYGAS</v>
          </cell>
          <cell r="C1193">
            <v>1</v>
          </cell>
        </row>
        <row r="1194">
          <cell r="A1194">
            <v>190031</v>
          </cell>
          <cell r="B1194" t="str">
            <v>METRO TUBO 32MM MULTICAPA AMAR. MAYGAS</v>
          </cell>
        </row>
        <row r="1195">
          <cell r="A1195">
            <v>190032</v>
          </cell>
          <cell r="B1195" t="str">
            <v>TUBO 32MM MULTICAPA NEGRO 4 MTS MAYGAS</v>
          </cell>
          <cell r="C1195">
            <v>322</v>
          </cell>
        </row>
        <row r="1196">
          <cell r="A1196">
            <v>190033</v>
          </cell>
          <cell r="B1196" t="str">
            <v>TUBO 32MM MULTICAPA AMAR 4 MTS MAYGAS</v>
          </cell>
          <cell r="C1196">
            <v>87</v>
          </cell>
        </row>
        <row r="1197">
          <cell r="A1197">
            <v>190034</v>
          </cell>
          <cell r="B1197" t="str">
            <v>ROLLO TUBO 32MM MULTICAPA NEGROX60MTS MAYGAS</v>
          </cell>
          <cell r="C1197">
            <v>71</v>
          </cell>
        </row>
        <row r="1198">
          <cell r="A1198">
            <v>190035</v>
          </cell>
          <cell r="B1198" t="str">
            <v>TUBO 16MM MULTICAPA NEGRO. 4 MTS MAYGAS</v>
          </cell>
        </row>
        <row r="1199">
          <cell r="A1199">
            <v>190036</v>
          </cell>
          <cell r="B1199" t="str">
            <v>TUBO 20MM MULTICAPA NEGRO  4 MTS MAYGAS</v>
          </cell>
        </row>
        <row r="1200">
          <cell r="A1200">
            <v>190037</v>
          </cell>
          <cell r="B1200" t="str">
            <v>TEE 25MM MAYGAS</v>
          </cell>
        </row>
        <row r="1201">
          <cell r="A1201">
            <v>190038</v>
          </cell>
          <cell r="B1201" t="str">
            <v>TEE 32MM MAYGAS</v>
          </cell>
        </row>
        <row r="1202">
          <cell r="A1202">
            <v>190039</v>
          </cell>
          <cell r="B1202" t="str">
            <v>BUJE 25X16MM MAYGAS</v>
          </cell>
        </row>
        <row r="1203">
          <cell r="A1203">
            <v>190040</v>
          </cell>
          <cell r="B1203" t="str">
            <v>BUJE 32X20MM MAYGAS</v>
          </cell>
        </row>
        <row r="1204">
          <cell r="A1204">
            <v>190041</v>
          </cell>
          <cell r="B1204" t="str">
            <v>UNION 32MMX1" MH MAYGAS</v>
          </cell>
        </row>
        <row r="1205">
          <cell r="A1205">
            <v>190042</v>
          </cell>
          <cell r="B1205" t="str">
            <v>UNION 25MMX1/2" MH MAYGAS</v>
          </cell>
        </row>
        <row r="1206">
          <cell r="A1206">
            <v>190043</v>
          </cell>
          <cell r="B1206" t="str">
            <v>UNION 32MMX3/4" MH  MAYGAS</v>
          </cell>
        </row>
        <row r="1207">
          <cell r="A1207">
            <v>190044</v>
          </cell>
          <cell r="B1207" t="str">
            <v>UNION 16MMX1/2" MH  MAYGAS</v>
          </cell>
        </row>
        <row r="1208">
          <cell r="A1208">
            <v>190045</v>
          </cell>
          <cell r="B1208" t="str">
            <v>UNION FUSION ROSCA MM 25MM MAYGAS</v>
          </cell>
        </row>
        <row r="1209">
          <cell r="A1209">
            <v>190046</v>
          </cell>
          <cell r="B1209" t="str">
            <v>UNION 25MMX3/4" MM BRONCE MAYGAS</v>
          </cell>
        </row>
        <row r="1210">
          <cell r="A1210">
            <v>190047</v>
          </cell>
          <cell r="B1210" t="str">
            <v>UNION 32MMX1" MM BRONCE MAYGAS</v>
          </cell>
        </row>
        <row r="1211">
          <cell r="A1211">
            <v>190048</v>
          </cell>
          <cell r="B1211" t="str">
            <v>NIPLE 16MM NEGRO MAYGAS</v>
          </cell>
        </row>
        <row r="1212">
          <cell r="A1212">
            <v>190049</v>
          </cell>
          <cell r="B1212" t="str">
            <v>TAPON 32MM MAYGAS</v>
          </cell>
        </row>
        <row r="1213">
          <cell r="A1213">
            <v>190050</v>
          </cell>
          <cell r="B1213" t="str">
            <v>VALVULA 20MM NEGRA MAYGAS</v>
          </cell>
        </row>
        <row r="1214">
          <cell r="A1214">
            <v>190051</v>
          </cell>
          <cell r="B1214" t="str">
            <v>VALVULA 25MM NEGRA MAYGAS</v>
          </cell>
        </row>
        <row r="1215">
          <cell r="A1215">
            <v>190052</v>
          </cell>
          <cell r="B1215" t="str">
            <v>PINZA EXT BOQUILLAS</v>
          </cell>
        </row>
        <row r="1216">
          <cell r="A1216">
            <v>190103</v>
          </cell>
          <cell r="B1216" t="str">
            <v>CODO 16MM AMARILLO MAYGAS</v>
          </cell>
          <cell r="C1216">
            <v>1</v>
          </cell>
        </row>
        <row r="1217">
          <cell r="A1217">
            <v>190104</v>
          </cell>
          <cell r="B1217" t="str">
            <v>""CODO 16MMX3/8"" MH BRONCE MAYGAS"</v>
          </cell>
          <cell r="C1217">
            <v>326</v>
          </cell>
        </row>
        <row r="1218">
          <cell r="A1218">
            <v>190105</v>
          </cell>
          <cell r="B1218" t="str">
            <v>CODO 16MMX1/2"" MH BRONCE MAYGAS</v>
          </cell>
          <cell r="C1218">
            <v>16</v>
          </cell>
        </row>
        <row r="1219">
          <cell r="A1219">
            <v>190106</v>
          </cell>
          <cell r="B1219" t="str">
            <v>""CODO 20MMX1/2"" FUSION ROSCA MH BRONCE MAYGAS"</v>
          </cell>
          <cell r="C1219">
            <v>4021</v>
          </cell>
        </row>
        <row r="1220">
          <cell r="A1220">
            <v>190107</v>
          </cell>
          <cell r="B1220" t="str">
            <v>""CODO 16MMX3/8"" FUSION ROSCA MH BRONCE MAYGAS"</v>
          </cell>
          <cell r="C1220">
            <v>19</v>
          </cell>
        </row>
        <row r="1221">
          <cell r="A1221">
            <v>190108</v>
          </cell>
          <cell r="B1221" t="str">
            <v>""CODO 16MMX1/2"" H NEGRO MAYGAS"</v>
          </cell>
          <cell r="C1221">
            <v>5003</v>
          </cell>
        </row>
        <row r="1222">
          <cell r="A1222">
            <v>190109</v>
          </cell>
          <cell r="B1222" t="str">
            <v>""CODO 25MMX1/2"" H NEGRO MAYGAS"</v>
          </cell>
        </row>
        <row r="1223">
          <cell r="A1223">
            <v>190110</v>
          </cell>
          <cell r="B1223" t="str">
            <v>CODO 20MM AMARILLO MAYGAS</v>
          </cell>
          <cell r="C1223">
            <v>1805</v>
          </cell>
        </row>
        <row r="1224">
          <cell r="A1224">
            <v>190111</v>
          </cell>
          <cell r="B1224" t="str">
            <v>""CODO 20MMX1/2"" MH BRONCE MAYGAS"</v>
          </cell>
          <cell r="C1224">
            <v>22</v>
          </cell>
        </row>
        <row r="1225">
          <cell r="A1225">
            <v>190112</v>
          </cell>
          <cell r="B1225" t="str">
            <v>CODO 20MM NEGRO MAYGAS</v>
          </cell>
          <cell r="C1225">
            <v>1593</v>
          </cell>
        </row>
        <row r="1226">
          <cell r="A1226">
            <v>190113</v>
          </cell>
          <cell r="B1226" t="str">
            <v>""CODO 25MMX3/4"" FUSION ROSCA MH BRONCE MAYGAS"</v>
          </cell>
          <cell r="C1226">
            <v>167</v>
          </cell>
        </row>
        <row r="1227">
          <cell r="A1227">
            <v>190120</v>
          </cell>
          <cell r="B1227" t="str">
            <v>CODO 25MM AMARILLO MAYGAS</v>
          </cell>
          <cell r="C1227">
            <v>1614</v>
          </cell>
        </row>
        <row r="1228">
          <cell r="A1228">
            <v>190121</v>
          </cell>
          <cell r="B1228" t="str">
            <v>""CODO 25MMX1/2"" MH BRONCE MAYGAS"</v>
          </cell>
          <cell r="C1228">
            <v>157</v>
          </cell>
        </row>
        <row r="1229">
          <cell r="A1229">
            <v>190122</v>
          </cell>
          <cell r="B1229" t="str">
            <v>""CODO 25MMX3/4"" MH BRONCE MAYGAS"</v>
          </cell>
          <cell r="C1229">
            <v>319</v>
          </cell>
        </row>
        <row r="1230">
          <cell r="A1230">
            <v>190123</v>
          </cell>
          <cell r="B1230" t="str">
            <v>CODO 25MM NEGRO MAYGAS</v>
          </cell>
          <cell r="C1230">
            <v>183</v>
          </cell>
        </row>
        <row r="1231">
          <cell r="A1231">
            <v>190124</v>
          </cell>
          <cell r="B1231" t="str">
            <v>""CODO 32MMX3/4"" MH BRONCE MAYGAS"</v>
          </cell>
        </row>
        <row r="1232">
          <cell r="A1232">
            <v>190125</v>
          </cell>
          <cell r="B1232" t="str">
            <v>""CODO 32MMX3/4"" MH NEGRO BRONCE MAYGAS"</v>
          </cell>
        </row>
        <row r="1233">
          <cell r="A1233">
            <v>190130</v>
          </cell>
          <cell r="B1233" t="str">
            <v>CODO 32MM AMARILLO MAYGAS</v>
          </cell>
          <cell r="C1233">
            <v>306</v>
          </cell>
        </row>
        <row r="1234">
          <cell r="A1234">
            <v>190131</v>
          </cell>
          <cell r="B1234" t="str">
            <v>""CODO 32MMX1"" MH BRONCE MAYGAS"</v>
          </cell>
          <cell r="C1234">
            <v>26</v>
          </cell>
        </row>
        <row r="1235">
          <cell r="A1235">
            <v>190132</v>
          </cell>
          <cell r="B1235" t="str">
            <v>CODO 32MM NEGRO MAYGAS</v>
          </cell>
          <cell r="C1235">
            <v>455</v>
          </cell>
        </row>
        <row r="1236">
          <cell r="A1236">
            <v>190203</v>
          </cell>
          <cell r="B1236" t="str">
            <v>TEE 16MM MAYGAS</v>
          </cell>
          <cell r="C1236">
            <v>877</v>
          </cell>
        </row>
        <row r="1237">
          <cell r="A1237">
            <v>190210</v>
          </cell>
          <cell r="B1237" t="str">
            <v>TEE 20MM MAYGAS</v>
          </cell>
          <cell r="C1237">
            <v>54</v>
          </cell>
        </row>
        <row r="1238">
          <cell r="A1238">
            <v>190220</v>
          </cell>
          <cell r="B1238" t="str">
            <v>TEE 25MM MAYGAS</v>
          </cell>
          <cell r="C1238">
            <v>34</v>
          </cell>
        </row>
        <row r="1239">
          <cell r="A1239">
            <v>190221</v>
          </cell>
          <cell r="B1239" t="str">
            <v>TEE 25X20X25MM MAYGAS</v>
          </cell>
          <cell r="C1239">
            <v>2082</v>
          </cell>
        </row>
        <row r="1240">
          <cell r="A1240">
            <v>190222</v>
          </cell>
          <cell r="B1240" t="str">
            <v>TEE 20X16X20MM MAYGAS</v>
          </cell>
          <cell r="C1240">
            <v>1567</v>
          </cell>
        </row>
        <row r="1241">
          <cell r="A1241">
            <v>190223</v>
          </cell>
          <cell r="B1241" t="str">
            <v>TEE 32X25X32MM MAYGAS</v>
          </cell>
          <cell r="C1241">
            <v>15</v>
          </cell>
        </row>
        <row r="1242">
          <cell r="A1242">
            <v>190224</v>
          </cell>
          <cell r="B1242" t="str">
            <v>TEE 20X16X20MM NEGRO MAYGAS</v>
          </cell>
          <cell r="C1242">
            <v>420</v>
          </cell>
        </row>
        <row r="1243">
          <cell r="A1243">
            <v>190230</v>
          </cell>
          <cell r="B1243" t="str">
            <v>TEE 32MM MAYGAS</v>
          </cell>
        </row>
        <row r="1244">
          <cell r="A1244">
            <v>190231</v>
          </cell>
          <cell r="B1244" t="str">
            <v>TEE 32X20X32MM MAYGAS</v>
          </cell>
        </row>
        <row r="1245">
          <cell r="A1245">
            <v>190303</v>
          </cell>
          <cell r="B1245" t="str">
            <v>UNION 16MM MAYGAS</v>
          </cell>
          <cell r="C1245">
            <v>7134</v>
          </cell>
        </row>
        <row r="1246">
          <cell r="A1246">
            <v>190304</v>
          </cell>
          <cell r="B1246" t="str">
            <v>""UNION 16MMX3/8"" BRONCE MAYGAS"</v>
          </cell>
          <cell r="C1246">
            <v>782</v>
          </cell>
        </row>
        <row r="1247">
          <cell r="A1247">
            <v>190305</v>
          </cell>
          <cell r="B1247" t="str">
            <v>""UNION 16MMX1/2"" MH BRONCE MAYGAS"</v>
          </cell>
          <cell r="C1247">
            <v>47</v>
          </cell>
        </row>
        <row r="1248">
          <cell r="A1248">
            <v>190306</v>
          </cell>
          <cell r="B1248" t="str">
            <v>""UNION 16MMX3/8"" MM BRONCE MAYGAS"</v>
          </cell>
          <cell r="C1248">
            <v>267</v>
          </cell>
        </row>
        <row r="1249">
          <cell r="A1249">
            <v>190310</v>
          </cell>
          <cell r="B1249" t="str">
            <v>UNION 20MM MAYGAS</v>
          </cell>
          <cell r="C1249">
            <v>25</v>
          </cell>
        </row>
        <row r="1250">
          <cell r="A1250">
            <v>190311</v>
          </cell>
          <cell r="B1250" t="str">
            <v>""UNION 20MMX1/2"" MH BRONCE MAYGAS"</v>
          </cell>
          <cell r="C1250">
            <v>133</v>
          </cell>
        </row>
        <row r="1251">
          <cell r="A1251">
            <v>190312</v>
          </cell>
          <cell r="B1251" t="str">
            <v>UNION 20MMX1/2" MM BRONCE MAYGAS</v>
          </cell>
          <cell r="C1251">
            <v>6</v>
          </cell>
        </row>
        <row r="1252">
          <cell r="A1252">
            <v>190320</v>
          </cell>
          <cell r="B1252" t="str">
            <v>UNION 25MM MAYGAS</v>
          </cell>
          <cell r="C1252">
            <v>570</v>
          </cell>
        </row>
        <row r="1253">
          <cell r="A1253">
            <v>190321</v>
          </cell>
          <cell r="B1253" t="str">
            <v>""UNION 25MMX3/4"" MH BRONCE MAYGAS"</v>
          </cell>
          <cell r="C1253">
            <v>407</v>
          </cell>
        </row>
        <row r="1254">
          <cell r="A1254">
            <v>190322</v>
          </cell>
          <cell r="B1254" t="str">
            <v>""UNION 25MMX1/2"" MH BRONCE MAYGAS"</v>
          </cell>
          <cell r="C1254">
            <v>555</v>
          </cell>
        </row>
        <row r="1255">
          <cell r="A1255">
            <v>190323</v>
          </cell>
          <cell r="B1255" t="str">
            <v>""UNION 25MMX3/4"" MM BRONCE MAYGAS"</v>
          </cell>
          <cell r="C1255">
            <v>36</v>
          </cell>
        </row>
        <row r="1256">
          <cell r="A1256">
            <v>190324</v>
          </cell>
          <cell r="B1256" t="str">
            <v>UNION 25MM NEGRA MAYGAS</v>
          </cell>
          <cell r="C1256">
            <v>301</v>
          </cell>
        </row>
        <row r="1257">
          <cell r="A1257">
            <v>190325</v>
          </cell>
          <cell r="B1257" t="str">
            <v>UNION 20MM NEGRA MAYGAS</v>
          </cell>
          <cell r="C1257">
            <v>316</v>
          </cell>
        </row>
        <row r="1258">
          <cell r="A1258">
            <v>190329</v>
          </cell>
          <cell r="B1258" t="str">
            <v>UNION FUSION ROSCA MM 25MM MAYGAS</v>
          </cell>
          <cell r="C1258">
            <v>60</v>
          </cell>
        </row>
        <row r="1259">
          <cell r="A1259">
            <v>190330</v>
          </cell>
          <cell r="B1259" t="str">
            <v>UNION 32MM MAYGAS</v>
          </cell>
          <cell r="C1259">
            <v>185</v>
          </cell>
        </row>
        <row r="1260">
          <cell r="A1260">
            <v>190331</v>
          </cell>
          <cell r="B1260" t="str">
            <v>""UNION 32MMX1"" MH BRONCE MAYGAS"</v>
          </cell>
          <cell r="C1260">
            <v>291</v>
          </cell>
        </row>
        <row r="1261">
          <cell r="A1261">
            <v>190332</v>
          </cell>
          <cell r="B1261" t="str">
            <v>""UNION 32MMX3/4"" MH BRONCE MAYGAS"</v>
          </cell>
          <cell r="C1261">
            <v>214</v>
          </cell>
        </row>
        <row r="1262">
          <cell r="A1262">
            <v>190333</v>
          </cell>
          <cell r="B1262" t="str">
            <v>""UNION 32MMX1"" MM BRONCE MAYGAS"</v>
          </cell>
          <cell r="C1262">
            <v>158</v>
          </cell>
        </row>
        <row r="1263">
          <cell r="A1263">
            <v>190334</v>
          </cell>
          <cell r="B1263" t="str">
            <v>UNION 32MM NEGRO MAYGAS</v>
          </cell>
          <cell r="C1263">
            <v>491</v>
          </cell>
        </row>
        <row r="1264">
          <cell r="A1264">
            <v>190335</v>
          </cell>
          <cell r="B1264" t="str">
            <v>""UNION 20MMX1/2"" MH NEGRO MAYGAS"</v>
          </cell>
          <cell r="C1264">
            <v>763</v>
          </cell>
        </row>
        <row r="1265">
          <cell r="A1265">
            <v>190336</v>
          </cell>
          <cell r="B1265" t="str">
            <v>""UNION 25MMX3/4"" MH NEGRO MAYGAS"</v>
          </cell>
          <cell r="C1265">
            <v>100</v>
          </cell>
        </row>
        <row r="1266">
          <cell r="A1266">
            <v>190340</v>
          </cell>
          <cell r="B1266" t="str">
            <v>""UNION 20MMX1/2"" MM NEGRO MAYGAS"</v>
          </cell>
          <cell r="C1266">
            <v>8073</v>
          </cell>
        </row>
        <row r="1267">
          <cell r="A1267">
            <v>190350</v>
          </cell>
          <cell r="B1267" t="str">
            <v>NIPLE ENTRE-FUSION 20MM</v>
          </cell>
          <cell r="C1267">
            <v>1615</v>
          </cell>
        </row>
        <row r="1268">
          <cell r="A1268">
            <v>190351</v>
          </cell>
          <cell r="B1268" t="str">
            <v>NIPLE ENTRE-FUSION 25MM</v>
          </cell>
        </row>
        <row r="1269">
          <cell r="A1269">
            <v>190352</v>
          </cell>
          <cell r="B1269" t="str">
            <v>NIPLE ENTRE-FUSION 32MM</v>
          </cell>
          <cell r="C1269">
            <v>70</v>
          </cell>
        </row>
        <row r="1270">
          <cell r="A1270">
            <v>190360</v>
          </cell>
          <cell r="B1270" t="str">
            <v>BUJE TESTIGO FUSION 16MM</v>
          </cell>
        </row>
        <row r="1271">
          <cell r="A1271">
            <v>190361</v>
          </cell>
          <cell r="B1271" t="str">
            <v>BUJE TESTIGO FUSION 20MM</v>
          </cell>
          <cell r="C1271">
            <v>30</v>
          </cell>
        </row>
        <row r="1272">
          <cell r="A1272">
            <v>190362</v>
          </cell>
          <cell r="B1272" t="str">
            <v>BUJE TESTIGO FUSION 25MM</v>
          </cell>
          <cell r="C1272">
            <v>801</v>
          </cell>
        </row>
        <row r="1273">
          <cell r="A1273">
            <v>190363</v>
          </cell>
          <cell r="B1273" t="str">
            <v>BUJE TESTIGO FUSION 32MM</v>
          </cell>
          <cell r="C1273">
            <v>250</v>
          </cell>
        </row>
        <row r="1274">
          <cell r="A1274">
            <v>190400</v>
          </cell>
          <cell r="B1274" t="str">
            <v>TEE 25X20X25 FUSION NEGRA</v>
          </cell>
          <cell r="C1274">
            <v>4</v>
          </cell>
        </row>
        <row r="1275">
          <cell r="A1275">
            <v>190401</v>
          </cell>
          <cell r="B1275" t="str">
            <v>TEE 32X20X32 FUSION NEGRA</v>
          </cell>
          <cell r="C1275">
            <v>166</v>
          </cell>
        </row>
        <row r="1276">
          <cell r="A1276">
            <v>190402</v>
          </cell>
          <cell r="B1276" t="str">
            <v>TEE 32X25X32 FUSION NEGRA</v>
          </cell>
          <cell r="C1276">
            <v>33</v>
          </cell>
        </row>
        <row r="1277">
          <cell r="A1277">
            <v>190410</v>
          </cell>
          <cell r="B1277" t="str">
            <v>BUJE 20X16MM MAYGAS</v>
          </cell>
          <cell r="C1277">
            <v>1</v>
          </cell>
        </row>
        <row r="1278">
          <cell r="A1278">
            <v>190420</v>
          </cell>
          <cell r="B1278" t="str">
            <v>BUJE 25X16MM MAYGAS</v>
          </cell>
          <cell r="C1278">
            <v>831</v>
          </cell>
        </row>
        <row r="1279">
          <cell r="A1279">
            <v>190430</v>
          </cell>
          <cell r="B1279" t="str">
            <v>BUJE 25X20MM MAYGAS</v>
          </cell>
          <cell r="C1279">
            <v>566</v>
          </cell>
        </row>
        <row r="1280">
          <cell r="A1280">
            <v>190440</v>
          </cell>
          <cell r="B1280" t="str">
            <v>BUJE 32X20MM MAYGAS</v>
          </cell>
          <cell r="C1280">
            <v>640</v>
          </cell>
        </row>
        <row r="1281">
          <cell r="A1281">
            <v>190450</v>
          </cell>
          <cell r="B1281" t="str">
            <v>BUJE 32X25MM MAYGAS</v>
          </cell>
          <cell r="C1281">
            <v>548</v>
          </cell>
        </row>
        <row r="1282">
          <cell r="A1282">
            <v>190451</v>
          </cell>
          <cell r="B1282" t="str">
            <v>BUJE 32X25MM NEGRO MAYGAS</v>
          </cell>
          <cell r="C1282">
            <v>399</v>
          </cell>
        </row>
        <row r="1283">
          <cell r="A1283">
            <v>190452</v>
          </cell>
          <cell r="B1283" t="str">
            <v>BUJE 25X20MM NEGRO MAYGAS</v>
          </cell>
          <cell r="C1283">
            <v>50</v>
          </cell>
        </row>
        <row r="1284">
          <cell r="A1284">
            <v>190503</v>
          </cell>
          <cell r="B1284" t="str">
            <v>TAPON 16MM MAYGAS</v>
          </cell>
          <cell r="C1284">
            <v>25</v>
          </cell>
        </row>
        <row r="1285">
          <cell r="A1285">
            <v>190510</v>
          </cell>
          <cell r="B1285" t="str">
            <v>TAPON 20MM MAYGAS</v>
          </cell>
          <cell r="C1285">
            <v>604</v>
          </cell>
        </row>
        <row r="1286">
          <cell r="A1286">
            <v>190520</v>
          </cell>
          <cell r="B1286" t="str">
            <v>TAPON 25MM MAYGAS</v>
          </cell>
          <cell r="C1286">
            <v>51</v>
          </cell>
        </row>
        <row r="1287">
          <cell r="A1287">
            <v>190530</v>
          </cell>
          <cell r="B1287" t="str">
            <v>TAPON 32MM MAYGAS</v>
          </cell>
          <cell r="C1287">
            <v>364</v>
          </cell>
        </row>
        <row r="1288">
          <cell r="A1288">
            <v>190540</v>
          </cell>
          <cell r="B1288" t="str">
            <v>TAPON 20MM MAYGAS</v>
          </cell>
          <cell r="C1288">
            <v>2369</v>
          </cell>
        </row>
        <row r="1289">
          <cell r="A1289">
            <v>190550</v>
          </cell>
          <cell r="B1289" t="str">
            <v>TAPON 16MM MAYGAS</v>
          </cell>
          <cell r="C1289">
            <v>450</v>
          </cell>
        </row>
        <row r="1290">
          <cell r="A1290">
            <v>190560</v>
          </cell>
          <cell r="B1290" t="str">
            <v>TEE 20MM MAYGAS</v>
          </cell>
          <cell r="C1290">
            <v>1536</v>
          </cell>
        </row>
        <row r="1291">
          <cell r="A1291">
            <v>190603</v>
          </cell>
          <cell r="B1291" t="str">
            <v>BUJE TESTIGO 16MM NEGRO MAYGAS</v>
          </cell>
          <cell r="C1291">
            <v>5625</v>
          </cell>
        </row>
        <row r="1292">
          <cell r="A1292">
            <v>190610</v>
          </cell>
          <cell r="B1292" t="str">
            <v>BUJE TESTIGO 20MM NEGRO MAYGAS</v>
          </cell>
          <cell r="C1292">
            <v>3268</v>
          </cell>
        </row>
        <row r="1293">
          <cell r="A1293">
            <v>190620</v>
          </cell>
          <cell r="B1293" t="str">
            <v>BUJE TESTIGO 25MM NEGRO MAYGAS</v>
          </cell>
          <cell r="C1293">
            <v>2702</v>
          </cell>
        </row>
        <row r="1294">
          <cell r="A1294">
            <v>190630</v>
          </cell>
          <cell r="B1294" t="str">
            <v>BUJE TESTIGO 32MM NEGRO MAYGAS</v>
          </cell>
          <cell r="C1294">
            <v>1298</v>
          </cell>
        </row>
        <row r="1295">
          <cell r="A1295">
            <v>190703</v>
          </cell>
          <cell r="B1295" t="str">
            <v>MANGUITO REP. 16MM MAYGAS</v>
          </cell>
          <cell r="C1295">
            <v>58</v>
          </cell>
        </row>
        <row r="1296">
          <cell r="A1296">
            <v>190710</v>
          </cell>
          <cell r="B1296" t="str">
            <v>MANGUITO REP. 20MM MAYGAS</v>
          </cell>
          <cell r="C1296">
            <v>73</v>
          </cell>
        </row>
        <row r="1297">
          <cell r="A1297">
            <v>190720</v>
          </cell>
          <cell r="B1297" t="str">
            <v>MANGUITO REP. 25MM MAYGAS</v>
          </cell>
          <cell r="C1297">
            <v>57</v>
          </cell>
        </row>
        <row r="1298">
          <cell r="A1298">
            <v>190730</v>
          </cell>
          <cell r="B1298" t="str">
            <v>MANGUITO REP. 32MM MAYGAS</v>
          </cell>
          <cell r="C1298">
            <v>51</v>
          </cell>
        </row>
        <row r="1299">
          <cell r="A1299">
            <v>190803</v>
          </cell>
          <cell r="B1299" t="str">
            <v>VALVULA 16MM AMARILLO MAYGAS</v>
          </cell>
          <cell r="C1299">
            <v>1</v>
          </cell>
        </row>
        <row r="1300">
          <cell r="A1300">
            <v>190810</v>
          </cell>
          <cell r="B1300" t="str">
            <v>VALVULA 20MM AMARILLO MAYGAS</v>
          </cell>
          <cell r="C1300">
            <v>697</v>
          </cell>
        </row>
        <row r="1301">
          <cell r="A1301">
            <v>190820</v>
          </cell>
          <cell r="B1301" t="str">
            <v>VALVULA 25MM AMARILLO MAYGAS</v>
          </cell>
          <cell r="C1301">
            <v>200</v>
          </cell>
        </row>
        <row r="1302">
          <cell r="A1302">
            <v>190903</v>
          </cell>
          <cell r="B1302" t="str">
            <v>NIPLE 16MM AMARILLO MAYGAS</v>
          </cell>
          <cell r="C1302">
            <v>435</v>
          </cell>
        </row>
        <row r="1303">
          <cell r="A1303">
            <v>190910</v>
          </cell>
          <cell r="B1303" t="str">
            <v>NIPLE 20MM AMARILLO MAYGAS</v>
          </cell>
          <cell r="C1303">
            <v>85</v>
          </cell>
        </row>
        <row r="1304">
          <cell r="A1304">
            <v>190920</v>
          </cell>
          <cell r="B1304" t="str">
            <v>NIPLE 25MM AMARILLO MAYGAS</v>
          </cell>
          <cell r="C1304">
            <v>425</v>
          </cell>
        </row>
        <row r="1305">
          <cell r="A1305">
            <v>190930</v>
          </cell>
          <cell r="B1305" t="str">
            <v>NIPLE 32MM AMARILLO MAYGAS</v>
          </cell>
          <cell r="C1305">
            <v>269</v>
          </cell>
        </row>
        <row r="1306">
          <cell r="A1306">
            <v>190931</v>
          </cell>
          <cell r="B1306" t="str">
            <v>CUPLA MAYGAS F/F 16MM NEGRA</v>
          </cell>
          <cell r="C1306">
            <v>1761</v>
          </cell>
        </row>
        <row r="1307">
          <cell r="A1307">
            <v>191000</v>
          </cell>
          <cell r="B1307" t="str">
            <v>KIT EXPANSORA 16-20-25MM MAYGAS</v>
          </cell>
        </row>
        <row r="1308">
          <cell r="A1308">
            <v>191001</v>
          </cell>
          <cell r="B1308" t="str">
            <v>KIT EXPANSORA 32MM MAYGAS</v>
          </cell>
          <cell r="C1308">
            <v>12</v>
          </cell>
        </row>
        <row r="1309">
          <cell r="A1309">
            <v>191002</v>
          </cell>
          <cell r="B1309" t="str">
            <v>KIT TERMOFUSORA 110V MAYGAS</v>
          </cell>
        </row>
        <row r="1310">
          <cell r="A1310">
            <v>191003</v>
          </cell>
          <cell r="B1310" t="str">
            <v>TIJERA CORTATUBOS 16-20-25MM MAYGAS</v>
          </cell>
          <cell r="C1310">
            <v>53</v>
          </cell>
        </row>
        <row r="1311">
          <cell r="A1311">
            <v>191004</v>
          </cell>
          <cell r="B1311" t="str">
            <v>SOPORTE TERMOFUSOR UNIVERSAL MAYGAS</v>
          </cell>
          <cell r="C1311">
            <v>16</v>
          </cell>
        </row>
        <row r="1312">
          <cell r="A1312">
            <v>191005</v>
          </cell>
          <cell r="B1312" t="str">
            <v>EXPANSORA 16-20-25 MAYGAS</v>
          </cell>
          <cell r="C1312">
            <v>16</v>
          </cell>
        </row>
        <row r="1313">
          <cell r="A1313">
            <v>191006</v>
          </cell>
          <cell r="B1313" t="str">
            <v>TERMOFUSORA  MAYGAS 110V</v>
          </cell>
        </row>
        <row r="1314">
          <cell r="A1314">
            <v>191130</v>
          </cell>
          <cell r="B1314" t="str">
            <v>SEMICODO 32MM MAYGAS</v>
          </cell>
          <cell r="C1314">
            <v>43</v>
          </cell>
        </row>
        <row r="1315">
          <cell r="A1315">
            <v>191131</v>
          </cell>
          <cell r="B1315" t="str">
            <v>SEMICODO 32MM NEGRO MAYGAS</v>
          </cell>
          <cell r="C1315">
            <v>35</v>
          </cell>
        </row>
        <row r="1316">
          <cell r="A1316">
            <v>191203</v>
          </cell>
          <cell r="B1316" t="str">
            <v>BOQUILLA 16MM MAYGAS</v>
          </cell>
          <cell r="C1316">
            <v>82</v>
          </cell>
        </row>
        <row r="1317">
          <cell r="A1317">
            <v>191210</v>
          </cell>
          <cell r="B1317" t="str">
            <v>BOQUILLA 20MM MAYGAS</v>
          </cell>
          <cell r="C1317">
            <v>105</v>
          </cell>
        </row>
        <row r="1318">
          <cell r="A1318">
            <v>191220</v>
          </cell>
          <cell r="B1318" t="str">
            <v>BOQUILLA 25MM MAYGAS</v>
          </cell>
          <cell r="C1318">
            <v>4</v>
          </cell>
        </row>
        <row r="1319">
          <cell r="A1319">
            <v>191230</v>
          </cell>
          <cell r="B1319" t="str">
            <v>BOQUILLA 32MM MAYGAS</v>
          </cell>
          <cell r="C1319">
            <v>26</v>
          </cell>
        </row>
        <row r="1320">
          <cell r="A1320">
            <v>191301</v>
          </cell>
          <cell r="B1320" t="str">
            <v>MORDAZA P/EXPANSORA 16-20-25MM</v>
          </cell>
        </row>
        <row r="1321">
          <cell r="A1321">
            <v>191302</v>
          </cell>
          <cell r="B1321" t="str">
            <v>CABEZAL P/EXPANSORA 16-20-25MM</v>
          </cell>
          <cell r="C1321">
            <v>3</v>
          </cell>
        </row>
        <row r="1322">
          <cell r="A1322">
            <v>191303</v>
          </cell>
          <cell r="B1322" t="str">
            <v>DOBLATUBO 16MM 3 MTS MAYGAS</v>
          </cell>
          <cell r="C1322">
            <v>31</v>
          </cell>
        </row>
        <row r="1323">
          <cell r="A1323">
            <v>191304</v>
          </cell>
          <cell r="B1323" t="str">
            <v>DOBLATUBO 16MM 10 MTS MAYGAS</v>
          </cell>
          <cell r="C1323">
            <v>1</v>
          </cell>
        </row>
        <row r="1324">
          <cell r="A1324">
            <v>191310</v>
          </cell>
          <cell r="B1324" t="str">
            <v>DOBLATUBO 20MM 3 MTS MAYGAS</v>
          </cell>
          <cell r="C1324">
            <v>47</v>
          </cell>
        </row>
        <row r="1325">
          <cell r="A1325">
            <v>191311</v>
          </cell>
          <cell r="B1325" t="str">
            <v>DOBLATUBO 20MM 10 MTS MAYGAS</v>
          </cell>
          <cell r="C1325">
            <v>9</v>
          </cell>
        </row>
        <row r="1326">
          <cell r="A1326">
            <v>191320</v>
          </cell>
          <cell r="B1326" t="str">
            <v>DOBLATUBO 25MM 3 MTS MAYGAS</v>
          </cell>
          <cell r="C1326">
            <v>5</v>
          </cell>
        </row>
        <row r="1327">
          <cell r="A1327">
            <v>191321</v>
          </cell>
          <cell r="B1327" t="str">
            <v>DOBLATUBO 25MM 10 MTS MAYGAS</v>
          </cell>
          <cell r="C1327">
            <v>5</v>
          </cell>
        </row>
        <row r="1328">
          <cell r="A1328">
            <v>191330</v>
          </cell>
          <cell r="B1328" t="str">
            <v>DOBLATUBO 32MM 3 MTS MAYGAS</v>
          </cell>
          <cell r="C1328">
            <v>9</v>
          </cell>
        </row>
        <row r="1329">
          <cell r="A1329">
            <v>191331</v>
          </cell>
          <cell r="B1329" t="str">
            <v>DOBLATUBO 32MM 10 MTS MAYGAS</v>
          </cell>
          <cell r="C1329">
            <v>5</v>
          </cell>
        </row>
        <row r="1330">
          <cell r="A1330">
            <v>191520</v>
          </cell>
          <cell r="B1330" t="str">
            <v>VALVULA 20MM M-M MAYGAS</v>
          </cell>
          <cell r="C1330">
            <v>25</v>
          </cell>
        </row>
        <row r="1331">
          <cell r="A1331">
            <v>191521</v>
          </cell>
          <cell r="B1331" t="str">
            <v>TAPON 25MM NEGRO</v>
          </cell>
        </row>
        <row r="1332">
          <cell r="A1332">
            <v>191530</v>
          </cell>
          <cell r="B1332" t="str">
            <v>VALVULA 25MM M-M MAYGAS</v>
          </cell>
          <cell r="C1332">
            <v>123</v>
          </cell>
        </row>
        <row r="1333">
          <cell r="A1333">
            <v>193080</v>
          </cell>
          <cell r="B1333" t="str">
            <v>UNION 65MM DRENAJE</v>
          </cell>
        </row>
        <row r="1334">
          <cell r="A1334">
            <v>193092</v>
          </cell>
          <cell r="B1334" t="str">
            <v>UNION 160MM DRENAJE</v>
          </cell>
        </row>
        <row r="1335">
          <cell r="A1335">
            <v>193093</v>
          </cell>
          <cell r="B1335" t="str">
            <v>UNION 200MM DRENAJE</v>
          </cell>
        </row>
        <row r="1336">
          <cell r="A1336">
            <v>195090</v>
          </cell>
          <cell r="B1336" t="str">
            <v>TAPON 100MM DRENAJE</v>
          </cell>
          <cell r="C1336">
            <v>616</v>
          </cell>
        </row>
        <row r="1337">
          <cell r="A1337">
            <v>195091</v>
          </cell>
          <cell r="B1337" t="str">
            <v>TAPON 200MM DRENAJE</v>
          </cell>
        </row>
        <row r="1338">
          <cell r="A1338">
            <v>196000</v>
          </cell>
          <cell r="B1338" t="str">
            <v>CHEQUE HORIZONTAL DE 1/2</v>
          </cell>
        </row>
        <row r="1339">
          <cell r="A1339">
            <v>196001</v>
          </cell>
          <cell r="B1339" t="str">
            <v>CHEQUE HORIZONTAL DE 3/4</v>
          </cell>
        </row>
        <row r="1340">
          <cell r="A1340">
            <v>196002</v>
          </cell>
          <cell r="B1340" t="str">
            <v>""CHEQUE VERTICAL 1/2"""</v>
          </cell>
        </row>
        <row r="1341">
          <cell r="A1341">
            <v>196003</v>
          </cell>
          <cell r="B1341" t="str">
            <v>""CHEQUE VERTICAL 3/4"""</v>
          </cell>
        </row>
        <row r="1342">
          <cell r="A1342">
            <v>196004</v>
          </cell>
          <cell r="B1342" t="str">
            <v>CODO PE AL PE 16X1/2H</v>
          </cell>
          <cell r="C1342">
            <v>23</v>
          </cell>
        </row>
        <row r="1343">
          <cell r="A1343">
            <v>196005</v>
          </cell>
          <cell r="B1343" t="str">
            <v>CODO PE AL PE  16X16</v>
          </cell>
          <cell r="C1343">
            <v>373</v>
          </cell>
        </row>
        <row r="1344">
          <cell r="A1344">
            <v>196006</v>
          </cell>
          <cell r="B1344" t="str">
            <v>CODO PE AL PE 20X20</v>
          </cell>
          <cell r="C1344">
            <v>92</v>
          </cell>
        </row>
        <row r="1345">
          <cell r="A1345">
            <v>196007</v>
          </cell>
          <cell r="B1345" t="str">
            <v>CODO PE AL PE  25X25</v>
          </cell>
          <cell r="C1345">
            <v>145</v>
          </cell>
        </row>
        <row r="1346">
          <cell r="A1346">
            <v>196008</v>
          </cell>
          <cell r="B1346" t="str">
            <v>COPA FLARE 1/2</v>
          </cell>
        </row>
        <row r="1347">
          <cell r="A1347">
            <v>196009</v>
          </cell>
          <cell r="B1347" t="str">
            <v>CONECTOR MEDIDOR 16XM26</v>
          </cell>
        </row>
        <row r="1348">
          <cell r="A1348">
            <v>196010</v>
          </cell>
          <cell r="B1348" t="str">
            <v>""RACOR HEMBRA PE AL PE 16X1/2""H"""</v>
          </cell>
          <cell r="C1348">
            <v>402</v>
          </cell>
        </row>
        <row r="1349">
          <cell r="A1349">
            <v>196011</v>
          </cell>
          <cell r="B1349" t="str">
            <v>""RACOR HEMBRA PE AL PE 20X3/4""""H"""</v>
          </cell>
          <cell r="C1349">
            <v>30</v>
          </cell>
        </row>
        <row r="1350">
          <cell r="A1350">
            <v>196012</v>
          </cell>
          <cell r="B1350" t="str">
            <v>RACOR HEMBRA PE AL PE 25 X 1 H</v>
          </cell>
        </row>
        <row r="1351">
          <cell r="A1351">
            <v>196013</v>
          </cell>
          <cell r="B1351" t="str">
            <v>""RACOR MACHO PE AL PE 16X1/2""""M"""</v>
          </cell>
          <cell r="C1351">
            <v>756</v>
          </cell>
        </row>
        <row r="1352">
          <cell r="A1352">
            <v>196014</v>
          </cell>
          <cell r="B1352" t="str">
            <v>""RACOR MACHO PE AL PE 20X3/4""""M"""</v>
          </cell>
          <cell r="C1352">
            <v>56</v>
          </cell>
        </row>
        <row r="1353">
          <cell r="A1353">
            <v>196015</v>
          </cell>
          <cell r="B1353" t="str">
            <v>RACOR MACHO PE AL PE 25 X 1M</v>
          </cell>
          <cell r="C1353">
            <v>183</v>
          </cell>
        </row>
        <row r="1354">
          <cell r="A1354">
            <v>196016</v>
          </cell>
          <cell r="B1354" t="str">
            <v>RACOR TRANSICION 16X1/2 FLARE M</v>
          </cell>
          <cell r="C1354">
            <v>53</v>
          </cell>
        </row>
        <row r="1355">
          <cell r="A1355">
            <v>196017</v>
          </cell>
          <cell r="B1355" t="str">
            <v>TEE FLARE 1/2 SIN COPAS</v>
          </cell>
          <cell r="C1355">
            <v>13</v>
          </cell>
        </row>
        <row r="1356">
          <cell r="A1356">
            <v>196018</v>
          </cell>
          <cell r="B1356" t="str">
            <v>TEE PE AL PE 16X16X16</v>
          </cell>
          <cell r="C1356">
            <v>429</v>
          </cell>
        </row>
        <row r="1357">
          <cell r="A1357">
            <v>196019</v>
          </cell>
          <cell r="B1357" t="str">
            <v>TEE PE AL PE 20X20X20</v>
          </cell>
          <cell r="C1357">
            <v>109</v>
          </cell>
        </row>
        <row r="1358">
          <cell r="A1358">
            <v>196020</v>
          </cell>
          <cell r="B1358" t="str">
            <v>TEE PE AL PE  25X25X25</v>
          </cell>
          <cell r="C1358">
            <v>100</v>
          </cell>
        </row>
        <row r="1359">
          <cell r="A1359">
            <v>196021</v>
          </cell>
          <cell r="B1359" t="str">
            <v>UNION PE AL PE 16x16</v>
          </cell>
          <cell r="C1359">
            <v>148</v>
          </cell>
        </row>
        <row r="1360">
          <cell r="A1360">
            <v>196022</v>
          </cell>
          <cell r="B1360" t="str">
            <v>UNION PE AL PE 18X18</v>
          </cell>
        </row>
        <row r="1361">
          <cell r="A1361">
            <v>196023</v>
          </cell>
          <cell r="B1361" t="str">
            <v>UNION PE AL PE 20x20</v>
          </cell>
          <cell r="C1361">
            <v>99</v>
          </cell>
        </row>
        <row r="1362">
          <cell r="A1362">
            <v>196024</v>
          </cell>
          <cell r="B1362" t="str">
            <v>UNION PE AL PE 25X25</v>
          </cell>
          <cell r="C1362">
            <v>11</v>
          </cell>
        </row>
        <row r="1363">
          <cell r="A1363">
            <v>196025</v>
          </cell>
          <cell r="B1363" t="str">
            <v>""CONECTOR FLEXOMETALICO 12"""""""</v>
          </cell>
        </row>
        <row r="1364">
          <cell r="A1364">
            <v>196026</v>
          </cell>
          <cell r="B1364" t="str">
            <v>""CONECTOR FLEXOMETALICO 18"""""""</v>
          </cell>
          <cell r="C1364">
            <v>61</v>
          </cell>
        </row>
        <row r="1365">
          <cell r="A1365">
            <v>196027</v>
          </cell>
          <cell r="B1365" t="str">
            <v>""CONECTOR FLEXOMETALICO 24"""""""</v>
          </cell>
          <cell r="C1365">
            <v>46</v>
          </cell>
        </row>
        <row r="1366">
          <cell r="A1366">
            <v>196028</v>
          </cell>
          <cell r="B1366" t="str">
            <v>""CONECTOR FLEXOMETALICO 36"""""""</v>
          </cell>
          <cell r="C1366">
            <v>48</v>
          </cell>
        </row>
        <row r="1367">
          <cell r="A1367">
            <v>196029</v>
          </cell>
          <cell r="B1367" t="str">
            <v>""CONECTOR FLEXOMETALICO 48"""""""</v>
          </cell>
          <cell r="C1367">
            <v>47</v>
          </cell>
        </row>
        <row r="1368">
          <cell r="A1368">
            <v>196030</v>
          </cell>
          <cell r="B1368" t="str">
            <v>""CONECTOR FLEXOMETALICO 60"""""""</v>
          </cell>
        </row>
        <row r="1369">
          <cell r="A1369">
            <v>196031</v>
          </cell>
          <cell r="B1369" t="str">
            <v>METRO TUBERIA PE AL PE 16 GAS AMARILLA</v>
          </cell>
          <cell r="C1369">
            <v>1020</v>
          </cell>
        </row>
        <row r="1370">
          <cell r="A1370">
            <v>196032</v>
          </cell>
          <cell r="B1370" t="str">
            <v>METRO TUBERIA PE AL PE 16 GAS BLANCA</v>
          </cell>
          <cell r="C1370">
            <v>2068</v>
          </cell>
        </row>
        <row r="1371">
          <cell r="A1371">
            <v>196033</v>
          </cell>
          <cell r="B1371" t="str">
            <v>METRO TUBERIA PE AL PE 20 GAS AMARILLA</v>
          </cell>
          <cell r="C1371">
            <v>92</v>
          </cell>
        </row>
        <row r="1372">
          <cell r="A1372">
            <v>196034</v>
          </cell>
          <cell r="B1372" t="str">
            <v>METRO TUBERIA PE AL PE 20 GAS BLANCA</v>
          </cell>
          <cell r="C1372">
            <v>8</v>
          </cell>
        </row>
        <row r="1373">
          <cell r="A1373">
            <v>196035</v>
          </cell>
          <cell r="B1373" t="str">
            <v>METRO TUBERIA PE AL PE 25 GAS AMARILLA</v>
          </cell>
          <cell r="C1373">
            <v>600</v>
          </cell>
        </row>
        <row r="1374">
          <cell r="A1374">
            <v>196036</v>
          </cell>
          <cell r="B1374" t="str">
            <v>METRO TUBERIA PE AL PE 25 GAS BLANCA</v>
          </cell>
          <cell r="C1374">
            <v>500</v>
          </cell>
        </row>
        <row r="1375">
          <cell r="A1375">
            <v>196037</v>
          </cell>
          <cell r="B1375" t="str">
            <v>MINIVALVULA HXM MARIPOSA AZUL</v>
          </cell>
        </row>
        <row r="1376">
          <cell r="A1376">
            <v>196038</v>
          </cell>
          <cell r="B1376" t="str">
            <v>""VALVULA AGUA HXH MARIPOSA 1/2"""""""</v>
          </cell>
        </row>
        <row r="1377">
          <cell r="A1377">
            <v>196039</v>
          </cell>
          <cell r="B1377" t="str">
            <v>VALVULA PE AL PE AGUA 16*1/2  NPT MARIPOSA</v>
          </cell>
          <cell r="C1377">
            <v>13</v>
          </cell>
        </row>
        <row r="1378">
          <cell r="A1378">
            <v>196040</v>
          </cell>
          <cell r="B1378" t="str">
            <v>VALVULA ELEVADOR 1/2 NPT MACHO XM26 MARIPOSA</v>
          </cell>
          <cell r="C1378">
            <v>36</v>
          </cell>
        </row>
        <row r="1379">
          <cell r="A1379">
            <v>196041</v>
          </cell>
          <cell r="B1379" t="str">
            <v>VALVULA PARA GAS 1/2 FLARE X 1/2 FLARE MARIPOSA</v>
          </cell>
          <cell r="C1379">
            <v>1</v>
          </cell>
        </row>
        <row r="1380">
          <cell r="A1380">
            <v>196042</v>
          </cell>
          <cell r="B1380" t="str">
            <v>VALVULA PARA GAS 16X1/2 FLARE M MARIPOSA</v>
          </cell>
          <cell r="C1380">
            <v>1</v>
          </cell>
        </row>
        <row r="1381">
          <cell r="A1381">
            <v>196043</v>
          </cell>
          <cell r="B1381" t="str">
            <v>""VALVULA PARA GAS MARIPOSA HXH 1/2"""""""</v>
          </cell>
          <cell r="C1381">
            <v>99</v>
          </cell>
        </row>
        <row r="1382">
          <cell r="A1382">
            <v>196044</v>
          </cell>
          <cell r="B1382" t="str">
            <v>""VALVULA PARA GAS MARIPOSA HXH 3/4"""""""</v>
          </cell>
        </row>
        <row r="1383">
          <cell r="A1383">
            <v>196045</v>
          </cell>
          <cell r="B1383" t="str">
            <v>""VALVULA PARA GAS MARIPOSA HXH 1"""""""</v>
          </cell>
        </row>
        <row r="1384">
          <cell r="A1384">
            <v>196046</v>
          </cell>
          <cell r="B1384" t="str">
            <v>VALVULA PE AL PE GAS 16*1/2 NPT MARIPOSA</v>
          </cell>
          <cell r="C1384">
            <v>6</v>
          </cell>
        </row>
        <row r="1385">
          <cell r="A1385">
            <v>196047</v>
          </cell>
          <cell r="B1385" t="str">
            <v>VALVULA PE AL PE GAS 16*16 MARIPOSA</v>
          </cell>
          <cell r="C1385">
            <v>177</v>
          </cell>
        </row>
        <row r="1386">
          <cell r="A1386">
            <v>196048</v>
          </cell>
          <cell r="B1386" t="str">
            <v>VALVULA PE AL PE GAS 20*20 MARIPOSA</v>
          </cell>
          <cell r="C1386">
            <v>71</v>
          </cell>
        </row>
        <row r="1387">
          <cell r="A1387">
            <v>196049</v>
          </cell>
          <cell r="B1387" t="str">
            <v>UNION PE AL PE 20x16</v>
          </cell>
          <cell r="C1387">
            <v>13</v>
          </cell>
        </row>
        <row r="1388">
          <cell r="A1388">
            <v>196050</v>
          </cell>
          <cell r="B1388" t="str">
            <v>CALENTADOR DE PASO 5.5LTA GN OKA</v>
          </cell>
        </row>
        <row r="1389">
          <cell r="A1389">
            <v>196051</v>
          </cell>
          <cell r="B1389" t="str">
            <v>CALENTADOR DE PASO 5.5LTA GLP OKA</v>
          </cell>
        </row>
        <row r="1390">
          <cell r="A1390">
            <v>196052</v>
          </cell>
          <cell r="B1390" t="str">
            <v>CALENTADOR DE PASO 6LTN GN OKA</v>
          </cell>
        </row>
        <row r="1391">
          <cell r="A1391">
            <v>196053</v>
          </cell>
          <cell r="B1391" t="str">
            <v>CALENTADOR DE PASO 6LTN GLP OKA</v>
          </cell>
        </row>
        <row r="1392">
          <cell r="A1392">
            <v>196054</v>
          </cell>
          <cell r="B1392" t="str">
            <v>CALENTADOR DE PASO 10LTN GN OKA</v>
          </cell>
        </row>
        <row r="1393">
          <cell r="A1393">
            <v>196055</v>
          </cell>
          <cell r="B1393" t="str">
            <v>CALENTADOR DE PASO 10LTN GLP OKA</v>
          </cell>
        </row>
        <row r="1394">
          <cell r="A1394">
            <v>196056</v>
          </cell>
          <cell r="B1394" t="str">
            <v>CALENTADOR DE PASO 12LTN GN OKA</v>
          </cell>
        </row>
        <row r="1395">
          <cell r="A1395">
            <v>196057</v>
          </cell>
          <cell r="B1395" t="str">
            <v>CALENTADOR DE PASO 12LTN GLP OKA</v>
          </cell>
        </row>
        <row r="1396">
          <cell r="A1396">
            <v>196058</v>
          </cell>
          <cell r="B1396" t="str">
            <v>CALENTADOR DE PASO 6LTF GN OKA</v>
          </cell>
          <cell r="C1396">
            <v>2</v>
          </cell>
        </row>
        <row r="1397">
          <cell r="A1397">
            <v>196059</v>
          </cell>
          <cell r="B1397" t="str">
            <v>CALENTADOR DE PASO 6LTF GLP OKA</v>
          </cell>
        </row>
        <row r="1398">
          <cell r="A1398">
            <v>196060</v>
          </cell>
          <cell r="B1398" t="str">
            <v>CALENTADOR DE PASO 10LTF GN OKA</v>
          </cell>
        </row>
        <row r="1399">
          <cell r="A1399">
            <v>196061</v>
          </cell>
          <cell r="B1399" t="str">
            <v>CALENTADOR DE PASO 10LTF GLP OKA</v>
          </cell>
        </row>
        <row r="1400">
          <cell r="A1400">
            <v>196062</v>
          </cell>
          <cell r="B1400" t="str">
            <v>CALENTADOR DE PASO 12LTF GN OKA</v>
          </cell>
        </row>
        <row r="1401">
          <cell r="A1401">
            <v>196063</v>
          </cell>
          <cell r="B1401" t="str">
            <v>CALENTADOR DE PASO 12LTF GLP OKA</v>
          </cell>
        </row>
        <row r="1402">
          <cell r="A1402">
            <v>196064</v>
          </cell>
          <cell r="B1402" t="str">
            <v>CALENTADOR DE ACUMULACION 6GTA GN OKA</v>
          </cell>
          <cell r="C1402">
            <v>2</v>
          </cell>
        </row>
        <row r="1403">
          <cell r="A1403">
            <v>196065</v>
          </cell>
          <cell r="B1403" t="str">
            <v>CALENTADOR DE ACUMULACION 6GTA GLP OKA</v>
          </cell>
        </row>
        <row r="1404">
          <cell r="A1404">
            <v>196066</v>
          </cell>
          <cell r="B1404" t="str">
            <v>CALENTADOR DE ACUMULACION 10GTA GN OKA</v>
          </cell>
        </row>
        <row r="1405">
          <cell r="A1405">
            <v>196067</v>
          </cell>
          <cell r="B1405" t="str">
            <v>CALENTADOR DE ACUMULACION 10GTA GLP OKA</v>
          </cell>
        </row>
        <row r="1406">
          <cell r="A1406">
            <v>196068</v>
          </cell>
          <cell r="B1406" t="str">
            <v>CALENTADOR DE ACUMULACION 15GTA GN OKA</v>
          </cell>
          <cell r="C1406">
            <v>1</v>
          </cell>
        </row>
        <row r="1407">
          <cell r="A1407">
            <v>196069</v>
          </cell>
          <cell r="B1407" t="str">
            <v>CALENTADOR DE ACUMULACION 15GTAGLP OKA</v>
          </cell>
        </row>
        <row r="1408">
          <cell r="A1408">
            <v>196070</v>
          </cell>
          <cell r="B1408" t="str">
            <v>CALENTADOR DE ACUMULACION 20GTA GN OKA</v>
          </cell>
        </row>
        <row r="1409">
          <cell r="A1409">
            <v>196071</v>
          </cell>
          <cell r="B1409" t="str">
            <v>CALENTADOR DE ACUMULACION 20GTA GLP OKA</v>
          </cell>
        </row>
        <row r="1410">
          <cell r="A1410">
            <v>196072</v>
          </cell>
          <cell r="B1410" t="str">
            <v>CALENTADOR DE ACUMULACION 30GTA GN OKA</v>
          </cell>
        </row>
        <row r="1411">
          <cell r="A1411">
            <v>196073</v>
          </cell>
          <cell r="B1411" t="str">
            <v>CALENTADOR DE ACUMULACION 30GTA GLP OKA</v>
          </cell>
        </row>
        <row r="1412">
          <cell r="A1412">
            <v>196074</v>
          </cell>
          <cell r="B1412" t="str">
            <v>CALENTADOR DE ACUMULACION 35GTA GN OKA</v>
          </cell>
        </row>
        <row r="1413">
          <cell r="A1413">
            <v>196075</v>
          </cell>
          <cell r="B1413" t="str">
            <v>CALENTADOR DE ACUMULACION 35GTA GLP OKA</v>
          </cell>
        </row>
        <row r="1414">
          <cell r="A1414">
            <v>196076</v>
          </cell>
          <cell r="B1414" t="str">
            <v>CALENTADOR DE ACUMULACION 47GTA GN OKA</v>
          </cell>
        </row>
        <row r="1415">
          <cell r="A1415">
            <v>196077</v>
          </cell>
          <cell r="B1415" t="str">
            <v>CALENTADOR DE ACUMULACION 47GTA GLP OKA</v>
          </cell>
        </row>
        <row r="1416">
          <cell r="A1416">
            <v>196078</v>
          </cell>
          <cell r="B1416" t="str">
            <v>CALENTADOR DE ACUMULACION AR7.8LM GN OKA</v>
          </cell>
          <cell r="C1416">
            <v>1</v>
          </cell>
        </row>
        <row r="1417">
          <cell r="A1417">
            <v>196079</v>
          </cell>
          <cell r="B1417" t="str">
            <v>CALENTADOR DE ACUMULACION AR7.8LM GLP  OKA</v>
          </cell>
        </row>
        <row r="1418">
          <cell r="A1418">
            <v>196080</v>
          </cell>
          <cell r="B1418" t="str">
            <v>CALENTADOR DE ACUMULACION AR35GA GN OKA</v>
          </cell>
          <cell r="C1418">
            <v>1</v>
          </cell>
        </row>
        <row r="1419">
          <cell r="A1419">
            <v>196081</v>
          </cell>
          <cell r="B1419" t="str">
            <v>CALENTADOR DE ACUMULACION AR35GA GLP OKA</v>
          </cell>
        </row>
        <row r="1420">
          <cell r="A1420">
            <v>196082</v>
          </cell>
          <cell r="B1420" t="str">
            <v>CALENTADOR DE ACUMULACION AR47GA GN OKA</v>
          </cell>
        </row>
        <row r="1421">
          <cell r="A1421">
            <v>196083</v>
          </cell>
          <cell r="B1421" t="str">
            <v>CALENTADOR DE ACUMULACION AR47GA GLP OKA</v>
          </cell>
        </row>
        <row r="1422">
          <cell r="A1422">
            <v>196084</v>
          </cell>
          <cell r="B1422" t="str">
            <v>GENERADOR DE VAPOR B01GV2 GN OKA</v>
          </cell>
        </row>
        <row r="1423">
          <cell r="A1423">
            <v>196085</v>
          </cell>
          <cell r="B1423" t="str">
            <v>GENERADOR DE VAPOR B01GV2 GLP OKA</v>
          </cell>
        </row>
        <row r="1424">
          <cell r="A1424">
            <v>196086</v>
          </cell>
          <cell r="B1424" t="str">
            <v>TERMOTANQUE 200LTS OKA</v>
          </cell>
        </row>
        <row r="1425">
          <cell r="A1425">
            <v>196087</v>
          </cell>
          <cell r="B1425" t="str">
            <v>UNION PE AL PE 20X25</v>
          </cell>
          <cell r="C1425">
            <v>26</v>
          </cell>
        </row>
        <row r="1426">
          <cell r="A1426">
            <v>201010</v>
          </cell>
          <cell r="B1426" t="str">
            <v>TEE 1/2 POLIETILENO</v>
          </cell>
          <cell r="C1426">
            <v>88</v>
          </cell>
        </row>
        <row r="1427">
          <cell r="A1427">
            <v>201030</v>
          </cell>
          <cell r="B1427" t="str">
            <v>TEE 1 PVC P/GAS</v>
          </cell>
        </row>
        <row r="1428">
          <cell r="A1428">
            <v>201230</v>
          </cell>
          <cell r="B1428" t="str">
            <v>TEE 1 POLIETILENO</v>
          </cell>
          <cell r="C1428">
            <v>32</v>
          </cell>
        </row>
        <row r="1429">
          <cell r="A1429">
            <v>203010</v>
          </cell>
          <cell r="B1429" t="str">
            <v>UNION 1/2 PVC P/GAS</v>
          </cell>
        </row>
        <row r="1430">
          <cell r="A1430">
            <v>203210</v>
          </cell>
          <cell r="B1430" t="str">
            <v>UNION 1/2 POLIETILENO</v>
          </cell>
        </row>
        <row r="1431">
          <cell r="A1431">
            <v>203220</v>
          </cell>
          <cell r="B1431" t="str">
            <v>UNION 3/4 POLIETILENO</v>
          </cell>
        </row>
        <row r="1432">
          <cell r="A1432">
            <v>203230</v>
          </cell>
          <cell r="B1432" t="str">
            <v>UNION 1 POLIETILENO</v>
          </cell>
        </row>
        <row r="1433">
          <cell r="A1433">
            <v>203233</v>
          </cell>
          <cell r="B1433" t="str">
            <v>UNION 1 PRESION 25MM PP RIEGO</v>
          </cell>
        </row>
        <row r="1434">
          <cell r="A1434">
            <v>203510</v>
          </cell>
          <cell r="B1434" t="str">
            <v>INSERTO 1/2 POLIETILENO</v>
          </cell>
          <cell r="C1434">
            <v>29</v>
          </cell>
        </row>
        <row r="1435">
          <cell r="A1435">
            <v>203520</v>
          </cell>
          <cell r="B1435" t="str">
            <v>INSERTO 3/4 POLIETILENO</v>
          </cell>
          <cell r="C1435">
            <v>15</v>
          </cell>
        </row>
        <row r="1436">
          <cell r="A1436">
            <v>203530</v>
          </cell>
          <cell r="B1436" t="str">
            <v>INSERTO 1 POLIETILENO</v>
          </cell>
        </row>
        <row r="1437">
          <cell r="A1437">
            <v>206010</v>
          </cell>
          <cell r="B1437" t="str">
            <v>ROLLO TUBO PR35 1/2 POLIETILENO 100 MTS</v>
          </cell>
        </row>
        <row r="1438">
          <cell r="A1438">
            <v>206020</v>
          </cell>
          <cell r="B1438" t="str">
            <v>ROLLO TUBO PR35 3/4 POLIETILENO 100 MTS</v>
          </cell>
        </row>
        <row r="1439">
          <cell r="A1439">
            <v>206030</v>
          </cell>
          <cell r="B1439" t="str">
            <v>ROLLO TUBO PR35 1 POLIETILENO 100 MTS</v>
          </cell>
        </row>
        <row r="1440">
          <cell r="A1440">
            <v>206075</v>
          </cell>
          <cell r="B1440" t="str">
            <v>NIPLE 2X8 1/2 GALV.</v>
          </cell>
        </row>
        <row r="1441">
          <cell r="A1441">
            <v>206076</v>
          </cell>
          <cell r="B1441" t="str">
            <v>NIPLE 2X2 GALV.C40</v>
          </cell>
        </row>
        <row r="1442">
          <cell r="A1442">
            <v>206101</v>
          </cell>
          <cell r="B1442" t="str">
            <v>MT TUBO RDE21 90MM PN8 ACUAFLEX</v>
          </cell>
        </row>
        <row r="1443">
          <cell r="A1443">
            <v>206102</v>
          </cell>
          <cell r="B1443" t="str">
            <v>MT TUBO RDE21 110MM PN8 ACUAFLEX</v>
          </cell>
        </row>
        <row r="1444">
          <cell r="A1444">
            <v>206103</v>
          </cell>
          <cell r="B1444" t="str">
            <v>TUBO RDE21 160MM PN8 ACUAFLEX X 6MTS</v>
          </cell>
        </row>
        <row r="1445">
          <cell r="A1445">
            <v>206104</v>
          </cell>
          <cell r="B1445" t="str">
            <v>MT TUBO RDE21 50MM PN8 ACUAFLEX</v>
          </cell>
        </row>
        <row r="1446">
          <cell r="A1446">
            <v>206105</v>
          </cell>
          <cell r="B1446" t="str">
            <v>MT TUBO PN12.5 75 MM</v>
          </cell>
        </row>
        <row r="1447">
          <cell r="A1447">
            <v>206106</v>
          </cell>
          <cell r="B1447" t="str">
            <v>MT TUBO PN12.5 90 MM</v>
          </cell>
        </row>
        <row r="1448">
          <cell r="A1448">
            <v>206107</v>
          </cell>
          <cell r="B1448" t="str">
            <v>MT TUBO PN12.5 160 MM</v>
          </cell>
        </row>
        <row r="1449">
          <cell r="A1449">
            <v>206110</v>
          </cell>
          <cell r="B1449" t="str">
            <v>MT TUBO RDE 7.5 32MM PN10 PE 40 150M ACUAFLEX</v>
          </cell>
        </row>
        <row r="1450">
          <cell r="A1450">
            <v>207000</v>
          </cell>
          <cell r="B1450" t="str">
            <v>UNION GRP DN2500 -PN6 SN 2500</v>
          </cell>
        </row>
        <row r="1451">
          <cell r="A1451">
            <v>207001</v>
          </cell>
          <cell r="B1451" t="str">
            <v>ML TUBERIA GRP DN2500 -PN6 SN 2500</v>
          </cell>
        </row>
        <row r="1452">
          <cell r="A1452">
            <v>207002</v>
          </cell>
          <cell r="B1452" t="str">
            <v>ML TUBERIA GRP DN800 -PN6 SN 2500</v>
          </cell>
        </row>
        <row r="1453">
          <cell r="A1453">
            <v>207003</v>
          </cell>
          <cell r="B1453" t="str">
            <v>UNION GRP DN800 -PN6 SN 2500</v>
          </cell>
        </row>
        <row r="1454">
          <cell r="A1454">
            <v>207004</v>
          </cell>
          <cell r="B1454" t="str">
            <v>CODO GRP 0.30* DN800 -PN6 SN 2500</v>
          </cell>
        </row>
        <row r="1455">
          <cell r="A1455">
            <v>207005</v>
          </cell>
          <cell r="B1455" t="str">
            <v>CODO GRP 60*-90* DN800 -PN6 SN 2500</v>
          </cell>
        </row>
        <row r="1456">
          <cell r="A1456">
            <v>207006</v>
          </cell>
          <cell r="B1456" t="str">
            <v>CODO GRP 55G PN2500 PN6 SN2500</v>
          </cell>
        </row>
        <row r="1457">
          <cell r="A1457">
            <v>207007</v>
          </cell>
          <cell r="B1457" t="str">
            <v>UNION GRP DN2500 -PN6</v>
          </cell>
        </row>
        <row r="1458">
          <cell r="A1458">
            <v>207010</v>
          </cell>
          <cell r="B1458" t="str">
            <v>ML TUBERIA GRP DN600 -PN6 SN 2500</v>
          </cell>
        </row>
        <row r="1459">
          <cell r="A1459">
            <v>207011</v>
          </cell>
          <cell r="B1459" t="str">
            <v>ML TUBERIA GRP DN900 -PN6 SN 2500</v>
          </cell>
        </row>
        <row r="1460">
          <cell r="A1460">
            <v>207012</v>
          </cell>
          <cell r="B1460" t="str">
            <v>ML TUBERIA GRP DN1400 -PN6 SN 2500</v>
          </cell>
        </row>
        <row r="1461">
          <cell r="A1461">
            <v>207013</v>
          </cell>
          <cell r="B1461" t="str">
            <v>ML TUBERIA GRP DN2100 -PN6 SN 2500</v>
          </cell>
        </row>
        <row r="1462">
          <cell r="A1462">
            <v>207014</v>
          </cell>
          <cell r="B1462" t="str">
            <v>ML TUBERIA GRP DN2600 -PN6 SN 2500</v>
          </cell>
        </row>
        <row r="1463">
          <cell r="A1463">
            <v>207015</v>
          </cell>
          <cell r="B1463" t="str">
            <v>UNION GRP DN600 -PN6</v>
          </cell>
        </row>
        <row r="1464">
          <cell r="A1464">
            <v>207016</v>
          </cell>
          <cell r="B1464" t="str">
            <v>UNION GRP DN900 -PN6</v>
          </cell>
        </row>
        <row r="1465">
          <cell r="A1465">
            <v>207017</v>
          </cell>
          <cell r="B1465" t="str">
            <v>UNION GRP DN1400 -PN6</v>
          </cell>
        </row>
        <row r="1466">
          <cell r="A1466">
            <v>207018</v>
          </cell>
          <cell r="B1466" t="str">
            <v>UNION GRP DN2100 -PN6</v>
          </cell>
        </row>
        <row r="1467">
          <cell r="A1467">
            <v>207019</v>
          </cell>
          <cell r="B1467" t="str">
            <v>UNION GRP DN2600 -PN6</v>
          </cell>
        </row>
        <row r="1468">
          <cell r="A1468">
            <v>207020</v>
          </cell>
          <cell r="B1468" t="str">
            <v>ML TUBERIA GRP DN800-PN1-SN 2500 CON UNION (M=6M)</v>
          </cell>
        </row>
        <row r="1469">
          <cell r="A1469">
            <v>207021</v>
          </cell>
          <cell r="B1469" t="str">
            <v>UNION GRP DN800-P1-SN 2500</v>
          </cell>
        </row>
        <row r="1470">
          <cell r="A1470">
            <v>207022</v>
          </cell>
          <cell r="B1470" t="str">
            <v>ML TUBERIA GRP DN900-PN1- SN 2500</v>
          </cell>
        </row>
        <row r="1471">
          <cell r="A1471">
            <v>207023</v>
          </cell>
          <cell r="B1471" t="str">
            <v>UNION GRP DN900-PN1- SN 2500</v>
          </cell>
        </row>
        <row r="1472">
          <cell r="A1472">
            <v>207024</v>
          </cell>
          <cell r="B1472" t="str">
            <v>ML TUBERIA GRP DN1300- PN1- SN 2500 CON UNION (L=6M)</v>
          </cell>
        </row>
        <row r="1473">
          <cell r="A1473">
            <v>207025</v>
          </cell>
          <cell r="B1473" t="str">
            <v>UNION GRP DN1300- PN1- SN 2500</v>
          </cell>
        </row>
        <row r="1474">
          <cell r="A1474">
            <v>207026</v>
          </cell>
          <cell r="B1474" t="str">
            <v>ML TUBERIA GRP DN1600- PN1- SN 2500</v>
          </cell>
        </row>
        <row r="1475">
          <cell r="A1475">
            <v>207027</v>
          </cell>
          <cell r="B1475" t="str">
            <v>UNION GRP DN1600- PN1- SN 2500</v>
          </cell>
        </row>
        <row r="1476">
          <cell r="A1476">
            <v>207028</v>
          </cell>
          <cell r="B1476" t="str">
            <v>ML TUBERIA GRP DN1800- PN1- SN 2500</v>
          </cell>
        </row>
        <row r="1477">
          <cell r="A1477">
            <v>207029</v>
          </cell>
          <cell r="B1477" t="str">
            <v>UNION GRP DN1800- PN1- SN 2500</v>
          </cell>
        </row>
        <row r="1478">
          <cell r="A1478">
            <v>207030</v>
          </cell>
          <cell r="B1478" t="str">
            <v>ML TUBERIA GRP DN2200- PN1- SN 2500</v>
          </cell>
        </row>
        <row r="1479">
          <cell r="A1479">
            <v>207031</v>
          </cell>
          <cell r="B1479" t="str">
            <v>UNION GRP DN2200- PN1- SN 2500</v>
          </cell>
        </row>
        <row r="1480">
          <cell r="A1480">
            <v>207032</v>
          </cell>
          <cell r="B1480" t="str">
            <v>ML TUBERIA GRP DN2400- PN1- SN 2500</v>
          </cell>
        </row>
        <row r="1481">
          <cell r="A1481">
            <v>207033</v>
          </cell>
          <cell r="B1481" t="str">
            <v>UNION GRP DN2400- PN1- SN 2500</v>
          </cell>
        </row>
        <row r="1482">
          <cell r="A1482">
            <v>207034</v>
          </cell>
          <cell r="B1482" t="str">
            <v>ML TUBERIA GRP DN2500- PN1- SN 2500</v>
          </cell>
        </row>
        <row r="1483">
          <cell r="A1483">
            <v>207035</v>
          </cell>
          <cell r="B1483" t="str">
            <v>UNION GRP DN2500- PN1</v>
          </cell>
        </row>
        <row r="1484">
          <cell r="A1484">
            <v>207036</v>
          </cell>
          <cell r="B1484" t="str">
            <v>UNION GRP DN1300- PN6- SN 2500</v>
          </cell>
        </row>
        <row r="1485">
          <cell r="A1485">
            <v>207040</v>
          </cell>
          <cell r="B1485" t="str">
            <v>ML TUBERIA GRP DN1000-PN1-SN2500 CON UNION (L=6M)</v>
          </cell>
        </row>
        <row r="1486">
          <cell r="A1486">
            <v>207041</v>
          </cell>
          <cell r="B1486" t="str">
            <v>ML TUBERIA GRP DN1600-PN6-SN2500</v>
          </cell>
        </row>
        <row r="1487">
          <cell r="A1487">
            <v>207042</v>
          </cell>
          <cell r="B1487" t="str">
            <v>UNION GRP DN1600 -PN6-SN2500</v>
          </cell>
        </row>
        <row r="1488">
          <cell r="A1488">
            <v>207043</v>
          </cell>
          <cell r="B1488" t="str">
            <v>ML TUBERIA GRP DN1700-PN6-SN2500</v>
          </cell>
        </row>
        <row r="1489">
          <cell r="A1489">
            <v>207044</v>
          </cell>
          <cell r="B1489" t="str">
            <v>UNION GRP DN1700-PN6-SN2500</v>
          </cell>
        </row>
        <row r="1490">
          <cell r="A1490">
            <v>207045</v>
          </cell>
          <cell r="B1490" t="str">
            <v>ML TUBERIA GRP DN1800-PN6-SN2500</v>
          </cell>
        </row>
        <row r="1491">
          <cell r="A1491">
            <v>207046</v>
          </cell>
          <cell r="B1491" t="str">
            <v>UNION GRP DN1800-PN6-SN2500</v>
          </cell>
        </row>
        <row r="1492">
          <cell r="A1492">
            <v>207047</v>
          </cell>
          <cell r="B1492" t="str">
            <v>ML TUBERIA GRP DN2000-PN6-SN2500</v>
          </cell>
        </row>
        <row r="1493">
          <cell r="A1493">
            <v>207048</v>
          </cell>
          <cell r="B1493" t="str">
            <v>UNION GRP DN2000-PN6</v>
          </cell>
        </row>
        <row r="1494">
          <cell r="A1494">
            <v>207050</v>
          </cell>
          <cell r="B1494" t="str">
            <v>""CAMARA 29002 (90) GRP DN2100X2100X1200 CHIMENEA 1.84M INCLUYE 1 ACOPLE DN2100</v>
          </cell>
        </row>
        <row r="1495">
          <cell r="A1495">
            <v>207051</v>
          </cell>
          <cell r="B1495" t="str">
            <v>""CAMARA 29003 (RECTA) GRP DN2100X2100X1200 CHIMENEA 1.5M INCLUYE 1 ACOPLE DN2100</v>
          </cell>
        </row>
        <row r="1496">
          <cell r="A1496">
            <v>207052</v>
          </cell>
          <cell r="B1496" t="str">
            <v>""CAMARA 29004 (RECTA) GRP DN2100X2100X1200 CHIMENEA 1.09M INCLUYE 1 ACOPLE DN2100</v>
          </cell>
        </row>
        <row r="1497">
          <cell r="A1497">
            <v>207053</v>
          </cell>
          <cell r="B1497" t="str">
            <v>""CAMARA 29005 (90) GRP DN2100X2100X1200 CHIMENEA 0.99M INCLUYE 1 ACOPLE DN2100</v>
          </cell>
        </row>
        <row r="1498">
          <cell r="A1498">
            <v>207054</v>
          </cell>
          <cell r="B1498" t="str">
            <v>""CAMARA 29006 (87</v>
          </cell>
        </row>
        <row r="1499">
          <cell r="A1499">
            <v>207055</v>
          </cell>
          <cell r="B1499" t="str">
            <v>""CAMARA 29007 (15.3) GRP DN2100X2100X1200 CHIMENEA 1.1M INCLUYE 1 ACOPLE DN2100</v>
          </cell>
        </row>
        <row r="1500">
          <cell r="A1500">
            <v>207056</v>
          </cell>
          <cell r="B1500" t="str">
            <v>""CAMARA 29013 GRP P/ALCANTARILLADO DN1=900XDN2=900</v>
          </cell>
        </row>
        <row r="1501">
          <cell r="A1501">
            <v>207057</v>
          </cell>
          <cell r="B1501" t="str">
            <v>ML TUBERIA GRP DN2000-PN1-SN2500</v>
          </cell>
        </row>
        <row r="1502">
          <cell r="A1502">
            <v>207058</v>
          </cell>
          <cell r="B1502" t="str">
            <v>UNION GRP DN2000-PN1</v>
          </cell>
        </row>
        <row r="1503">
          <cell r="A1503">
            <v>207059</v>
          </cell>
          <cell r="B1503" t="str">
            <v>ML TUBERIA GRP DN1000-PN6-SN2500</v>
          </cell>
        </row>
        <row r="1504">
          <cell r="A1504">
            <v>207060</v>
          </cell>
          <cell r="B1504" t="str">
            <v>UNION GRP DN1000-PN6</v>
          </cell>
        </row>
        <row r="1505">
          <cell r="A1505">
            <v>207061</v>
          </cell>
          <cell r="B1505" t="str">
            <v>ML TUBERIA GRP DN1200-PN6-SN2500</v>
          </cell>
        </row>
        <row r="1506">
          <cell r="A1506">
            <v>207062</v>
          </cell>
          <cell r="B1506" t="str">
            <v>UNION GRP DN1200-PN6</v>
          </cell>
        </row>
        <row r="1507">
          <cell r="A1507">
            <v>207063</v>
          </cell>
          <cell r="B1507" t="str">
            <v>ML TUBO GRP DN800 PN16 SN5000</v>
          </cell>
        </row>
        <row r="1508">
          <cell r="A1508">
            <v>207064</v>
          </cell>
          <cell r="B1508" t="str">
            <v>UNION GRP DN800 PN16</v>
          </cell>
        </row>
        <row r="1509">
          <cell r="A1509">
            <v>207065</v>
          </cell>
          <cell r="B1509" t="str">
            <v>ML TUBO GRP DN900 PN16 SN5000</v>
          </cell>
        </row>
        <row r="1510">
          <cell r="A1510">
            <v>207066</v>
          </cell>
          <cell r="B1510" t="str">
            <v>UNION GRP DN900 PN16</v>
          </cell>
        </row>
        <row r="1511">
          <cell r="A1511">
            <v>207067</v>
          </cell>
          <cell r="B1511" t="str">
            <v>UNION GRP DN700 PN16</v>
          </cell>
        </row>
        <row r="1512">
          <cell r="A1512">
            <v>207068</v>
          </cell>
          <cell r="B1512" t="str">
            <v>UNION GRP DN800 PN16</v>
          </cell>
        </row>
        <row r="1513">
          <cell r="A1513">
            <v>207069</v>
          </cell>
          <cell r="B1513" t="str">
            <v>UNION GRP DN600 PN16</v>
          </cell>
        </row>
        <row r="1514">
          <cell r="A1514">
            <v>207070</v>
          </cell>
          <cell r="B1514" t="str">
            <v>CODO GRP 30-60 GR DN800 SN5000 PN16 INCL 1 UNION</v>
          </cell>
        </row>
        <row r="1515">
          <cell r="A1515">
            <v>207071</v>
          </cell>
          <cell r="B1515" t="str">
            <v>CODO GRP 60-90 GR DN800 SN5000 PN16 INCL 1 UNION</v>
          </cell>
        </row>
        <row r="1516">
          <cell r="A1516">
            <v>207072</v>
          </cell>
          <cell r="B1516" t="str">
            <v>TEE GRP DN900X800 SN5000 PN16 INCL 1 UNION DN900 Y DN800</v>
          </cell>
        </row>
        <row r="1517">
          <cell r="A1517">
            <v>207073</v>
          </cell>
          <cell r="B1517" t="str">
            <v>TEE GRP DN700X700 SN5000 PN16 INCL 1 UNION DN700 Y DN700</v>
          </cell>
        </row>
        <row r="1518">
          <cell r="A1518">
            <v>207074</v>
          </cell>
          <cell r="B1518" t="str">
            <v>TEE GRP DN800X800 SN5000 PN16 INCL 1 UNION DN800 Y DN800</v>
          </cell>
        </row>
        <row r="1519">
          <cell r="A1519">
            <v>207075</v>
          </cell>
          <cell r="B1519" t="str">
            <v>REDUCCION GRP DN800X600 SN5000 PN16 INCL 1 UNION DN800 Y 1 UNION DN600</v>
          </cell>
        </row>
        <row r="1520">
          <cell r="A1520">
            <v>207076</v>
          </cell>
          <cell r="B1520" t="str">
            <v>TEE GRP DN800X150 SN5000 PN16 INCL BRIDA DN150 Y UNION DN800</v>
          </cell>
        </row>
        <row r="1521">
          <cell r="A1521">
            <v>207077</v>
          </cell>
          <cell r="B1521" t="str">
            <v>TEE GRP DN800X100 SN5000 PN16 INCL BRIDA DN100 Y UNION DN800</v>
          </cell>
        </row>
        <row r="1522">
          <cell r="A1522">
            <v>207078</v>
          </cell>
          <cell r="B1522" t="str">
            <v>NIPLE BRIDADO GRP DN900 SN5000 PN16 LARGO 1M INCL 1 UNION</v>
          </cell>
        </row>
        <row r="1523">
          <cell r="A1523">
            <v>207079</v>
          </cell>
          <cell r="B1523" t="str">
            <v>REDUCCION GRP DN800X700 SN5000 PN16 INCL 1 UNION DN800 Y 1 UNION DN700</v>
          </cell>
        </row>
        <row r="1524">
          <cell r="A1524">
            <v>208003</v>
          </cell>
          <cell r="B1524" t="str">
            <v>TUBO RDE31.5 63MM QUICKSTREAM AÉREO</v>
          </cell>
        </row>
        <row r="1525">
          <cell r="A1525">
            <v>208004</v>
          </cell>
          <cell r="B1525" t="str">
            <v>TUBO RDE40 80MM QUICKSTREAM AÉREO</v>
          </cell>
        </row>
        <row r="1526">
          <cell r="A1526">
            <v>208005</v>
          </cell>
          <cell r="B1526" t="str">
            <v>TUBO RDE40 100MM QUICKSTREAM AÉREO</v>
          </cell>
        </row>
        <row r="1527">
          <cell r="A1527">
            <v>208006</v>
          </cell>
          <cell r="B1527" t="str">
            <v>TUBO RDE40 125MM QUICKSTREAM AÉREO</v>
          </cell>
        </row>
        <row r="1528">
          <cell r="A1528">
            <v>208007</v>
          </cell>
          <cell r="B1528" t="str">
            <v>TUBO RDE40 160MM QUICKSTREAM AÉREO</v>
          </cell>
        </row>
        <row r="1529">
          <cell r="A1529">
            <v>208011</v>
          </cell>
          <cell r="B1529" t="str">
            <v>SEMICODO CXC 63MM QUICKSTREAM AÉREO</v>
          </cell>
        </row>
        <row r="1530">
          <cell r="A1530">
            <v>208012</v>
          </cell>
          <cell r="B1530" t="str">
            <v>SEMICODO CXC 80MM QUICKSTREAM AÉREO</v>
          </cell>
        </row>
        <row r="1531">
          <cell r="A1531">
            <v>208013</v>
          </cell>
          <cell r="B1531" t="str">
            <v>SEMICODO CXC 100MM QUICKSTREAM AÉREO</v>
          </cell>
        </row>
        <row r="1532">
          <cell r="A1532">
            <v>208014</v>
          </cell>
          <cell r="B1532" t="str">
            <v>SEMICODO CXC 125MM QUICKSTREAM AÉREO</v>
          </cell>
        </row>
        <row r="1533">
          <cell r="A1533">
            <v>208015</v>
          </cell>
          <cell r="B1533" t="str">
            <v>SEMICODO CXC 160MM QUICKSTREAM AÉREO</v>
          </cell>
        </row>
        <row r="1534">
          <cell r="A1534">
            <v>208019</v>
          </cell>
          <cell r="B1534" t="str">
            <v>SEMICODO CXE 63MM QUICKSTREAM AÉREO</v>
          </cell>
        </row>
        <row r="1535">
          <cell r="A1535">
            <v>208020</v>
          </cell>
          <cell r="B1535" t="str">
            <v>SEMICODO CXE 80MM QUICKSTREAM AÉREO</v>
          </cell>
        </row>
        <row r="1536">
          <cell r="A1536">
            <v>208021</v>
          </cell>
          <cell r="B1536" t="str">
            <v>SEMICODO CXE 100MM QUICKSTREAM AÉREO</v>
          </cell>
        </row>
        <row r="1537">
          <cell r="A1537">
            <v>208022</v>
          </cell>
          <cell r="B1537" t="str">
            <v>SEMICODO CXE 125MM QUICKSTREAM AÉREO</v>
          </cell>
        </row>
        <row r="1538">
          <cell r="A1538">
            <v>208023</v>
          </cell>
          <cell r="B1538" t="str">
            <v>SEMICODO CXE 160MM QUICKSTREAM AÉREO</v>
          </cell>
        </row>
        <row r="1539">
          <cell r="A1539">
            <v>208030</v>
          </cell>
          <cell r="B1539" t="str">
            <v>CLICK CONECTOR 63MM QUICKSTREAM AÉREO</v>
          </cell>
        </row>
        <row r="1540">
          <cell r="A1540">
            <v>208031</v>
          </cell>
          <cell r="B1540" t="str">
            <v>CLICK CONECTOR 80MM QUICKSTREAM AÉREO</v>
          </cell>
        </row>
        <row r="1541">
          <cell r="A1541">
            <v>208034</v>
          </cell>
          <cell r="B1541" t="str">
            <v>""EMBUDO CONECTOR 2</v>
          </cell>
        </row>
        <row r="1542">
          <cell r="A1542">
            <v>208035</v>
          </cell>
          <cell r="B1542" t="str">
            <v>""EMBUDO CONECTOR 2</v>
          </cell>
        </row>
        <row r="1543">
          <cell r="A1543">
            <v>208041</v>
          </cell>
          <cell r="B1543" t="str">
            <v>JUNTA EXP. 125MM QUICKSTREAM AÉREO</v>
          </cell>
        </row>
        <row r="1544">
          <cell r="A1544">
            <v>208049</v>
          </cell>
          <cell r="B1544" t="str">
            <v>YEE 125MM QUICKSTREAM AÉREO</v>
          </cell>
        </row>
        <row r="1545">
          <cell r="A1545">
            <v>208060</v>
          </cell>
          <cell r="B1545" t="str">
            <v>MANGUERA FLEX. 63MM QUICKSTREAM AÉREO</v>
          </cell>
        </row>
        <row r="1546">
          <cell r="A1546">
            <v>208061</v>
          </cell>
          <cell r="B1546" t="str">
            <v>MANGUERA FLEX. 80MM QUICKSTREAM AÉREO</v>
          </cell>
        </row>
        <row r="1547">
          <cell r="A1547">
            <v>208067</v>
          </cell>
          <cell r="B1547" t="str">
            <v>RED. 80X63MM QUICKSTREAM AÉREO</v>
          </cell>
        </row>
        <row r="1548">
          <cell r="A1548">
            <v>208072</v>
          </cell>
          <cell r="B1548" t="str">
            <v>RED. 100X80MM QUICKSTREAM AÉREO</v>
          </cell>
        </row>
        <row r="1549">
          <cell r="A1549">
            <v>208074</v>
          </cell>
          <cell r="B1549" t="str">
            <v>RED. 125X80MM QUICKSTREAM AÉREO</v>
          </cell>
        </row>
        <row r="1550">
          <cell r="A1550">
            <v>208075</v>
          </cell>
          <cell r="B1550" t="str">
            <v>RED. 125X100MM QUICKSTREAM AÉREO</v>
          </cell>
        </row>
        <row r="1551">
          <cell r="A1551">
            <v>208076</v>
          </cell>
          <cell r="B1551" t="str">
            <v>RED. 160X125MM QUICKSTREAM AÉREO</v>
          </cell>
        </row>
        <row r="1552">
          <cell r="A1552">
            <v>208082</v>
          </cell>
          <cell r="B1552" t="str">
            <v>SOPORTE DESLIZANTE HZ 63MM QUICKSTREAM AÉREO</v>
          </cell>
        </row>
        <row r="1553">
          <cell r="A1553">
            <v>208083</v>
          </cell>
          <cell r="B1553" t="str">
            <v>SOPORTE DESLIZANTE HZ 80MM QUICKSTREAM AÉREO</v>
          </cell>
        </row>
        <row r="1554">
          <cell r="A1554">
            <v>208084</v>
          </cell>
          <cell r="B1554" t="str">
            <v>SOPORTE DESLIZANTE HZ 100MM QUICKSTREAM AÉREO</v>
          </cell>
        </row>
        <row r="1555">
          <cell r="A1555">
            <v>208085</v>
          </cell>
          <cell r="B1555" t="str">
            <v>SOPORTE DESLIZANTE HZ 125MM QUICKSTREAM AÉREO</v>
          </cell>
        </row>
        <row r="1556">
          <cell r="A1556">
            <v>208093</v>
          </cell>
          <cell r="B1556" t="str">
            <v>SOPORTE FIJO VERT. 125X1/2 QUICKSTREAM AÉREO</v>
          </cell>
        </row>
        <row r="1557">
          <cell r="A1557">
            <v>208098</v>
          </cell>
          <cell r="B1557" t="str">
            <v>SOPORTE DESLIZANTE VERT. 63MM QUICKSTREAM AÉREO</v>
          </cell>
        </row>
        <row r="1558">
          <cell r="A1558">
            <v>208099</v>
          </cell>
          <cell r="B1558" t="str">
            <v>SOPORTE DESLIZANTE VERT. 80MM QUICKSTREAM AÉREO</v>
          </cell>
        </row>
        <row r="1559">
          <cell r="A1559">
            <v>208100</v>
          </cell>
          <cell r="B1559" t="str">
            <v>SOPORTE DESLIZANTE VERT. 100MM QUICKSTREAM AÉREO</v>
          </cell>
        </row>
        <row r="1560">
          <cell r="A1560">
            <v>208101</v>
          </cell>
          <cell r="B1560" t="str">
            <v>SOPORTE DESLIZANTE VERT. 125MM QUICKSTREAM AÉREO</v>
          </cell>
        </row>
        <row r="1561">
          <cell r="A1561">
            <v>208106</v>
          </cell>
          <cell r="B1561" t="str">
            <v>UNION 63MM QUICKSTREAM AÉREO</v>
          </cell>
        </row>
        <row r="1562">
          <cell r="A1562">
            <v>208107</v>
          </cell>
          <cell r="B1562" t="str">
            <v>UNION 80MM QUICKSTREAM AÉREO</v>
          </cell>
        </row>
        <row r="1563">
          <cell r="A1563">
            <v>208108</v>
          </cell>
          <cell r="B1563" t="str">
            <v>UNION 100MM QUICKSTREAM AÉREO</v>
          </cell>
        </row>
        <row r="1564">
          <cell r="A1564">
            <v>208109</v>
          </cell>
          <cell r="B1564" t="str">
            <v>UNION 125MM QUICKSTREAM AÉREO</v>
          </cell>
        </row>
        <row r="1565">
          <cell r="A1565">
            <v>208110</v>
          </cell>
          <cell r="B1565" t="str">
            <v>UNION 160MM QUICKSTREAM AÉREO</v>
          </cell>
        </row>
        <row r="1566">
          <cell r="A1566">
            <v>208112</v>
          </cell>
          <cell r="B1566" t="str">
            <v>TRAGANTE CANAL MET. 40L QUICKSTREAM AÉREO</v>
          </cell>
        </row>
        <row r="1567">
          <cell r="A1567">
            <v>208113</v>
          </cell>
          <cell r="B1567" t="str">
            <v>TRAGANTE CANAL MET. 75-260 QUICKSTREAM AÉREO</v>
          </cell>
        </row>
        <row r="1568">
          <cell r="A1568">
            <v>208114</v>
          </cell>
          <cell r="B1568" t="str">
            <v>CALENTADOR P/TRAGANTE 220V QUICKSTREAM AÉREO</v>
          </cell>
        </row>
        <row r="1569">
          <cell r="A1569">
            <v>209901</v>
          </cell>
          <cell r="B1569" t="str">
            <v>TEE D. 2X3/4 RIEGO</v>
          </cell>
          <cell r="C1569">
            <v>2</v>
          </cell>
        </row>
        <row r="1570">
          <cell r="A1570">
            <v>209902</v>
          </cell>
          <cell r="B1570" t="str">
            <v>""REPARADUCTO 4"" PAVCO 3MTS"</v>
          </cell>
        </row>
        <row r="1571">
          <cell r="A1571">
            <v>209903</v>
          </cell>
          <cell r="B1571" t="str">
            <v>TANQUE 600 LTS BOTELLA PAVCO</v>
          </cell>
        </row>
        <row r="1572">
          <cell r="A1572">
            <v>209904</v>
          </cell>
          <cell r="B1572" t="str">
            <v>DIABLO ROJO 350G</v>
          </cell>
          <cell r="C1572">
            <v>140</v>
          </cell>
        </row>
        <row r="1573">
          <cell r="A1573">
            <v>209905</v>
          </cell>
          <cell r="B1573" t="str">
            <v>TANQUE 300 LTS BOTELLA PAVCO</v>
          </cell>
        </row>
        <row r="1574">
          <cell r="A1574">
            <v>209906</v>
          </cell>
          <cell r="B1574" t="str">
            <v>TANQUE 1100 LTS BOTELLA PAVCO</v>
          </cell>
        </row>
        <row r="1575">
          <cell r="A1575">
            <v>209907</v>
          </cell>
          <cell r="B1575" t="str">
            <v>REDUCCION CAMARA 315X250 NOVACAM</v>
          </cell>
        </row>
        <row r="1576">
          <cell r="A1576">
            <v>209908</v>
          </cell>
          <cell r="B1576" t="str">
            <v>REDUCCION CONC 250X200 NOVACAM</v>
          </cell>
        </row>
        <row r="1577">
          <cell r="A1577">
            <v>209909</v>
          </cell>
          <cell r="B1577" t="str">
            <v>REDUCCION EXT 200X160 NOVACAM</v>
          </cell>
        </row>
        <row r="1578">
          <cell r="A1578">
            <v>209910</v>
          </cell>
          <cell r="B1578" t="str">
            <v>BASE CAJA INSPECCION 400 200X160 NOVACAM</v>
          </cell>
        </row>
        <row r="1579">
          <cell r="A1579">
            <v>209911</v>
          </cell>
          <cell r="B1579" t="str">
            <v>AROTAPA CAJA PP 400 NOVACAM</v>
          </cell>
        </row>
        <row r="1580">
          <cell r="A1580">
            <v>209912</v>
          </cell>
          <cell r="B1580" t="str">
            <v>TANQUE HORIZ 2000 ENTERRAR PAVCO</v>
          </cell>
        </row>
        <row r="1581">
          <cell r="A1581">
            <v>209913</v>
          </cell>
          <cell r="B1581" t="str">
            <v>ABRAZADERA REPARADUCTO DIAMETRO 110 PAVCO</v>
          </cell>
        </row>
        <row r="1582">
          <cell r="A1582">
            <v>209914</v>
          </cell>
          <cell r="B1582" t="str">
            <v>TANQUE GRP VERTICAL 10 M3 DN 2200 SN 2500 PN 6 VOL 10 M3</v>
          </cell>
        </row>
        <row r="1583">
          <cell r="A1583">
            <v>209920</v>
          </cell>
          <cell r="B1583" t="str">
            <v>BASE CAJA INSPECCIÓN 315 160 X 110</v>
          </cell>
        </row>
        <row r="1584">
          <cell r="A1584">
            <v>209921</v>
          </cell>
          <cell r="B1584" t="str">
            <v>ELEVADOR CAJA INSPECCION 315 - 315x500mm</v>
          </cell>
        </row>
        <row r="1585">
          <cell r="A1585">
            <v>209922</v>
          </cell>
          <cell r="B1585" t="str">
            <v>AROTAPA PP CAJA 315 Liviana</v>
          </cell>
        </row>
        <row r="1586">
          <cell r="A1586">
            <v>209923</v>
          </cell>
          <cell r="B1586" t="str">
            <v>TUBO RIEBER C 900 4" AZUL RDE 14</v>
          </cell>
        </row>
        <row r="1587">
          <cell r="A1587">
            <v>209924</v>
          </cell>
          <cell r="B1587" t="str">
            <v>""CODO 90° HD C X C 4" AWWA C 110</v>
          </cell>
          <cell r="C1587">
            <v>50</v>
          </cell>
        </row>
        <row r="1588">
          <cell r="A1588">
            <v>209925</v>
          </cell>
          <cell r="B1588" t="str">
            <v>CODO HD 45° C x C 4"  AWWA C - 110</v>
          </cell>
          <cell r="C1588">
            <v>20</v>
          </cell>
        </row>
        <row r="1589">
          <cell r="A1589">
            <v>209926</v>
          </cell>
          <cell r="B1589" t="str">
            <v>TEE C x C 4" HD AWWA C 110</v>
          </cell>
          <cell r="C1589">
            <v>30</v>
          </cell>
        </row>
        <row r="1590">
          <cell r="A1590">
            <v>209927</v>
          </cell>
          <cell r="B1590" t="str">
            <v>TEE RDA HD CxC "6 x "4 AWWA C - 110</v>
          </cell>
          <cell r="C1590">
            <v>20</v>
          </cell>
        </row>
        <row r="1591">
          <cell r="A1591">
            <v>209928</v>
          </cell>
          <cell r="B1591" t="str">
            <v>REDUCCIÓN HD C x C "6x4" AWWA C - 110</v>
          </cell>
          <cell r="C1591">
            <v>20</v>
          </cell>
        </row>
        <row r="1592">
          <cell r="A1592">
            <v>209929</v>
          </cell>
          <cell r="B1592" t="str">
            <v>REDUCCIÓN HD  CxC 8X4 AWWA C - 110</v>
          </cell>
          <cell r="C1592">
            <v>20</v>
          </cell>
        </row>
        <row r="1593">
          <cell r="A1593">
            <v>209930</v>
          </cell>
          <cell r="B1593" t="str">
            <v>UNIÓN HD CxC 4 AWWA C - 110</v>
          </cell>
          <cell r="C1593">
            <v>20</v>
          </cell>
        </row>
        <row r="1594">
          <cell r="A1594">
            <v>209931</v>
          </cell>
          <cell r="B1594" t="str">
            <v>TAPÓN HD CAMPANA 4 AWWA C - 110</v>
          </cell>
          <cell r="C1594">
            <v>20</v>
          </cell>
        </row>
        <row r="1595">
          <cell r="A1595">
            <v>209932</v>
          </cell>
          <cell r="B1595" t="str">
            <v>TAPÓN HD C 4" x SALIDA ROSCA AWWA C 110</v>
          </cell>
          <cell r="C1595">
            <v>20</v>
          </cell>
        </row>
        <row r="1596">
          <cell r="A1596">
            <v>209933</v>
          </cell>
          <cell r="B1596" t="str">
            <v>ADAP TRANCISION HD 4" C X BRIDA AWWA C110</v>
          </cell>
          <cell r="C1596">
            <v>20</v>
          </cell>
        </row>
        <row r="1597">
          <cell r="A1597">
            <v>209934</v>
          </cell>
          <cell r="B1597" t="str">
            <v>TUBO RIEBER C 900 AZUL  4 " - RDE18</v>
          </cell>
          <cell r="C1597">
            <v>162</v>
          </cell>
        </row>
        <row r="1598">
          <cell r="A1598">
            <v>209935</v>
          </cell>
          <cell r="B1598" t="str">
            <v>TUBO RIBER  C 900 6" RDE 18</v>
          </cell>
        </row>
        <row r="1599">
          <cell r="A1599">
            <v>209936</v>
          </cell>
          <cell r="B1599" t="str">
            <v>TUBO REIBER 8" C 900 RDE18</v>
          </cell>
        </row>
        <row r="1600">
          <cell r="A1600">
            <v>209937</v>
          </cell>
          <cell r="B1600" t="str">
            <v>TUBO RIBER 6" C 900 RDE 14</v>
          </cell>
        </row>
        <row r="1601">
          <cell r="A1601">
            <v>209938</v>
          </cell>
          <cell r="B1601" t="str">
            <v>TUBO RIBER 8" C900 RDE 14</v>
          </cell>
        </row>
        <row r="1602">
          <cell r="A1602">
            <v>209939</v>
          </cell>
          <cell r="B1602" t="str">
            <v>UNION HD CxC 6" AWWA C - 110</v>
          </cell>
        </row>
        <row r="1603">
          <cell r="A1603">
            <v>209940</v>
          </cell>
          <cell r="B1603" t="str">
            <v>UNION HD CxC 8" AWWA C 110</v>
          </cell>
        </row>
        <row r="1604">
          <cell r="A1604">
            <v>209941</v>
          </cell>
          <cell r="B1604" t="str">
            <v>REDUCCION HD CxC 8 x 6 AWWA C -110</v>
          </cell>
        </row>
        <row r="1605">
          <cell r="A1605">
            <v>209942</v>
          </cell>
          <cell r="B1605" t="str">
            <v>CODO HD 90° CxC AWWA C - 110</v>
          </cell>
        </row>
        <row r="1606">
          <cell r="A1606">
            <v>209943</v>
          </cell>
          <cell r="B1606" t="str">
            <v>CODO HD 90° CxC 8" AWWA C - 110</v>
          </cell>
        </row>
        <row r="1607">
          <cell r="A1607">
            <v>209944</v>
          </cell>
          <cell r="B1607" t="str">
            <v>TAPON HD CAMPANA 6 " AWWA C - 110</v>
          </cell>
        </row>
        <row r="1608">
          <cell r="A1608">
            <v>209945</v>
          </cell>
          <cell r="B1608" t="str">
            <v>TAPON CAMPANA HD 8 AWWA C 110</v>
          </cell>
        </row>
        <row r="1609">
          <cell r="A1609">
            <v>209946</v>
          </cell>
          <cell r="B1609" t="str">
            <v>CODO 45°  6" CxC HD AWWA C 110</v>
          </cell>
        </row>
        <row r="1610">
          <cell r="A1610">
            <v>209947</v>
          </cell>
          <cell r="B1610" t="str">
            <v>CODO 45°  8" CxC HD AWWA C 110</v>
          </cell>
        </row>
        <row r="1611">
          <cell r="A1611">
            <v>209948</v>
          </cell>
          <cell r="B1611" t="str">
            <v>TAPON C 6" HD SALIDA ROSCA 2" AWWA C 110</v>
          </cell>
        </row>
        <row r="1612">
          <cell r="A1612">
            <v>209949</v>
          </cell>
          <cell r="B1612" t="str">
            <v>TAPON C 8" HD SALIDA ROSCA 2" AWWA C 110</v>
          </cell>
        </row>
        <row r="1613">
          <cell r="A1613">
            <v>209950</v>
          </cell>
          <cell r="B1613" t="str">
            <v>TEE HD CxC 6" AWWA C 110</v>
          </cell>
        </row>
        <row r="1614">
          <cell r="A1614">
            <v>209951</v>
          </cell>
          <cell r="B1614" t="str">
            <v>TEE HD CxC 8" AWWA C 110</v>
          </cell>
        </row>
        <row r="1615">
          <cell r="A1615">
            <v>209952</v>
          </cell>
          <cell r="B1615" t="str">
            <v>ADAP TRANCISION HD 6"  C X BRIDA AWWA C110</v>
          </cell>
        </row>
        <row r="1616">
          <cell r="A1616">
            <v>209953</v>
          </cell>
          <cell r="B1616" t="str">
            <v>ADAP TRANCISION HD 8"  C X BRIDA AWWA C110</v>
          </cell>
        </row>
        <row r="1617">
          <cell r="A1617">
            <v>209954</v>
          </cell>
          <cell r="B1617" t="str">
            <v>TEE RDA HD CxC "8 x"4 AWWA C - 110</v>
          </cell>
        </row>
        <row r="1618">
          <cell r="A1618">
            <v>209955</v>
          </cell>
          <cell r="B1618" t="str">
            <v>TEE RDA HD CxC "8 x"6 AWWA C - 110</v>
          </cell>
        </row>
        <row r="1619">
          <cell r="A1619">
            <v>210110</v>
          </cell>
          <cell r="B1619" t="str">
            <v>VALVULA BOLA 1/2 SOLDADA SCH.40 CELTA</v>
          </cell>
          <cell r="C1619">
            <v>3405</v>
          </cell>
        </row>
        <row r="1620">
          <cell r="A1620">
            <v>210111</v>
          </cell>
          <cell r="B1620" t="str">
            <v>VALVULA BOLA 3/4 SOLDADA SCH.40 CELTA</v>
          </cell>
          <cell r="C1620">
            <v>86</v>
          </cell>
        </row>
        <row r="1621">
          <cell r="A1621">
            <v>210112</v>
          </cell>
          <cell r="B1621" t="str">
            <v>""VALVULA BOLA 1"" SOLDADA SCH.40 CELTA"</v>
          </cell>
          <cell r="C1621">
            <v>47</v>
          </cell>
        </row>
        <row r="1622">
          <cell r="A1622">
            <v>210113</v>
          </cell>
          <cell r="B1622" t="str">
            <v>""VALVULA BOLA 1 1/2"" SOLDADA SCH.40 CELTA"</v>
          </cell>
          <cell r="C1622">
            <v>21</v>
          </cell>
        </row>
        <row r="1623">
          <cell r="A1623">
            <v>210122</v>
          </cell>
          <cell r="B1623" t="str">
            <v>""VALVULA BOLA 2"" SOLDADA SCH.40 CELTA"</v>
          </cell>
          <cell r="C1623">
            <v>17</v>
          </cell>
        </row>
        <row r="1624">
          <cell r="A1624">
            <v>210123</v>
          </cell>
          <cell r="B1624" t="str">
            <v>""VALVULA BOLA 2"" ROSCADA SCH.40 CELTA"</v>
          </cell>
          <cell r="C1624">
            <v>6</v>
          </cell>
        </row>
        <row r="1625">
          <cell r="A1625">
            <v>210210</v>
          </cell>
          <cell r="B1625" t="str">
            <v>VALVULA BOLA 1/2 ROSCADA SCH.40 CELTA</v>
          </cell>
          <cell r="C1625">
            <v>100</v>
          </cell>
        </row>
        <row r="1626">
          <cell r="A1626">
            <v>210211</v>
          </cell>
          <cell r="B1626" t="str">
            <v>VALVULA BOLA 3/4 ROSCADA SCH.40 CELTA</v>
          </cell>
          <cell r="C1626">
            <v>107</v>
          </cell>
        </row>
        <row r="1627">
          <cell r="A1627">
            <v>210212</v>
          </cell>
          <cell r="B1627" t="str">
            <v>""VALVULA BOLA 1"" ROSCADA SCH.40 CELTA"</v>
          </cell>
          <cell r="C1627">
            <v>60</v>
          </cell>
        </row>
        <row r="1628">
          <cell r="A1628">
            <v>210213</v>
          </cell>
          <cell r="B1628" t="str">
            <v>""VALVULA BOLA 1 1/2"" ROSCADA SCH.40 CELTA"</v>
          </cell>
          <cell r="C1628">
            <v>5</v>
          </cell>
        </row>
        <row r="1629">
          <cell r="A1629">
            <v>210214</v>
          </cell>
          <cell r="B1629" t="str">
            <v>""VALVULA BOLA 1 1/4" SOLD SCH.40 CELTA"</v>
          </cell>
          <cell r="C1629">
            <v>15</v>
          </cell>
        </row>
        <row r="1630">
          <cell r="A1630">
            <v>210220</v>
          </cell>
          <cell r="B1630" t="str">
            <v>LLAVE JARDIN 1/2 ROSCA</v>
          </cell>
          <cell r="C1630">
            <v>5</v>
          </cell>
        </row>
        <row r="1631">
          <cell r="A1631">
            <v>210301</v>
          </cell>
          <cell r="B1631" t="str">
            <v>TAPA REGISTRO 15X15 CORRIENTE CELTA</v>
          </cell>
        </row>
        <row r="1632">
          <cell r="A1632">
            <v>210302</v>
          </cell>
          <cell r="B1632" t="str">
            <v>TAPA REGISTRO 20X20 CORRIENTE CELTA</v>
          </cell>
          <cell r="C1632">
            <v>2</v>
          </cell>
        </row>
        <row r="1633">
          <cell r="A1633">
            <v>210303</v>
          </cell>
          <cell r="B1633" t="str">
            <v>REJILLA VENT. 15X15 CTE CELTA</v>
          </cell>
        </row>
        <row r="1634">
          <cell r="A1634">
            <v>210304</v>
          </cell>
          <cell r="B1634" t="str">
            <v>REJILLA VENT. 20X20 CTE CELTA</v>
          </cell>
          <cell r="C1634">
            <v>20</v>
          </cell>
        </row>
        <row r="1635">
          <cell r="A1635">
            <v>210305</v>
          </cell>
          <cell r="B1635" t="str">
            <v>REJILLA VENT. 15X15 PERSIANA CELTA</v>
          </cell>
        </row>
        <row r="1636">
          <cell r="A1636">
            <v>210306</v>
          </cell>
          <cell r="B1636" t="str">
            <v>REJILLA VENT. 20X20 PERSIANA CELTA</v>
          </cell>
        </row>
        <row r="1637">
          <cell r="A1637">
            <v>210307</v>
          </cell>
          <cell r="B1637" t="str">
            <v>REJILLA VENT 20X20 GAS PERSIANA CELTA</v>
          </cell>
        </row>
        <row r="1638">
          <cell r="A1638">
            <v>210308</v>
          </cell>
          <cell r="B1638" t="str">
            <v>REJILLA VENT 20X20 GAS CTE CELTA</v>
          </cell>
        </row>
        <row r="1639">
          <cell r="A1639">
            <v>210309</v>
          </cell>
          <cell r="B1639" t="str">
            <v>CAJA P/LLAVES DE LAVADORA CELTA</v>
          </cell>
        </row>
        <row r="1640">
          <cell r="A1640">
            <v>210310</v>
          </cell>
          <cell r="B1640" t="str">
            <v>REJILLA 4X3 C/SOSCO CTE CELTA</v>
          </cell>
        </row>
        <row r="1641">
          <cell r="A1641">
            <v>210311</v>
          </cell>
          <cell r="B1641" t="str">
            <v>REJILLA 3X2 C/SOSCO CUADRADA CTE CELTA</v>
          </cell>
        </row>
        <row r="1642">
          <cell r="A1642">
            <v>210312</v>
          </cell>
          <cell r="B1642" t="str">
            <v>REJILLA 3X2 C/SOSCO ANTICUCARACHA CELTA</v>
          </cell>
        </row>
        <row r="1643">
          <cell r="A1643">
            <v>210313</v>
          </cell>
          <cell r="B1643" t="str">
            <v>REJILLA 3X2 C/SOSCO ANTIC CUADR CELTA</v>
          </cell>
        </row>
        <row r="1644">
          <cell r="A1644">
            <v>210314</v>
          </cell>
          <cell r="B1644" t="str">
            <v>REJILLA 3X2 ECON C/SOSCO CTE CELTA</v>
          </cell>
        </row>
        <row r="1645">
          <cell r="A1645">
            <v>210315</v>
          </cell>
          <cell r="B1645" t="str">
            <v>REJILLA 3X2 C/SOSCO GALAXIA CELTA</v>
          </cell>
          <cell r="C1645">
            <v>2</v>
          </cell>
        </row>
        <row r="1646">
          <cell r="A1646">
            <v>210316</v>
          </cell>
          <cell r="B1646" t="str">
            <v>REJILLA 3X1 1/2 C/SOSCO CTE CELTA</v>
          </cell>
        </row>
        <row r="1647">
          <cell r="A1647">
            <v>210317</v>
          </cell>
          <cell r="B1647" t="str">
            <v>REJILLA 3X2 C/SOSCO CTE CELTA</v>
          </cell>
          <cell r="C1647">
            <v>1</v>
          </cell>
        </row>
        <row r="1648">
          <cell r="A1648">
            <v>210318</v>
          </cell>
          <cell r="B1648" t="str">
            <v>VALVULA 2 1/2 S/SOSCO POZUELO CELTA</v>
          </cell>
          <cell r="C1648">
            <v>50</v>
          </cell>
        </row>
        <row r="1649">
          <cell r="A1649">
            <v>210319</v>
          </cell>
          <cell r="B1649" t="str">
            <v>VALVULA 2 1/2X1 1/4 C/SOSCO POZUELO CELTA</v>
          </cell>
        </row>
        <row r="1650">
          <cell r="A1650">
            <v>210320</v>
          </cell>
          <cell r="B1650" t="str">
            <v>REJILLA 3X2 ANTICUCARACHA SIFONADA CELTA</v>
          </cell>
          <cell r="C1650">
            <v>62</v>
          </cell>
        </row>
        <row r="1651">
          <cell r="A1651">
            <v>210321</v>
          </cell>
          <cell r="B1651" t="str">
            <v>REJILLA 3X2 PERIMETRAL SIFONADA CELTA</v>
          </cell>
          <cell r="C1651">
            <v>119</v>
          </cell>
        </row>
        <row r="1652">
          <cell r="A1652">
            <v>210322</v>
          </cell>
          <cell r="B1652" t="str">
            <v>REJILLA 3X2 DIAGONAL CELTA</v>
          </cell>
          <cell r="C1652">
            <v>301</v>
          </cell>
        </row>
        <row r="1653">
          <cell r="A1653">
            <v>210323</v>
          </cell>
          <cell r="B1653" t="str">
            <v>REJILLA 3X2 ANTICUCARACHA CELTA</v>
          </cell>
          <cell r="C1653">
            <v>130</v>
          </cell>
        </row>
        <row r="1654">
          <cell r="A1654">
            <v>210324</v>
          </cell>
          <cell r="B1654" t="str">
            <v>REJILLA 3X2 ANTICUCARACHA CUADRADA CELTA</v>
          </cell>
          <cell r="C1654">
            <v>25</v>
          </cell>
        </row>
        <row r="1655">
          <cell r="A1655">
            <v>210325</v>
          </cell>
          <cell r="B1655" t="str">
            <v>REJILLA 3X2 GALAXIA CELTA</v>
          </cell>
          <cell r="C1655">
            <v>111</v>
          </cell>
        </row>
        <row r="1656">
          <cell r="A1656">
            <v>210326</v>
          </cell>
          <cell r="B1656" t="str">
            <v>REJILLA 3X1 1/2 CORRIENTE CELTA</v>
          </cell>
          <cell r="C1656">
            <v>205</v>
          </cell>
        </row>
        <row r="1657">
          <cell r="A1657">
            <v>210327</v>
          </cell>
          <cell r="B1657" t="str">
            <v>REJILLA 3X2 CORRIENTE CELTA</v>
          </cell>
          <cell r="C1657">
            <v>758</v>
          </cell>
        </row>
        <row r="1658">
          <cell r="A1658">
            <v>210328</v>
          </cell>
          <cell r="B1658" t="str">
            <v>REJILLA 5X3 CORRIENTE CELTA</v>
          </cell>
          <cell r="C1658">
            <v>109</v>
          </cell>
        </row>
        <row r="1659">
          <cell r="A1659">
            <v>210329</v>
          </cell>
          <cell r="B1659" t="str">
            <v>REJILLA 3X2 CTE CUADRADA CELTA</v>
          </cell>
          <cell r="C1659">
            <v>206</v>
          </cell>
        </row>
        <row r="1660">
          <cell r="A1660">
            <v>210330</v>
          </cell>
          <cell r="B1660" t="str">
            <v>REJILLA VENT.20X20 GAS CELTA</v>
          </cell>
          <cell r="C1660">
            <v>110</v>
          </cell>
        </row>
        <row r="1661">
          <cell r="A1661">
            <v>210331</v>
          </cell>
          <cell r="B1661" t="str">
            <v>REJILLA VENT.20X20 EUROPEA CELTA</v>
          </cell>
          <cell r="C1661">
            <v>25</v>
          </cell>
        </row>
        <row r="1662">
          <cell r="A1662">
            <v>210332</v>
          </cell>
          <cell r="B1662" t="str">
            <v>REJILLA VENT.15X15 CTE CELTA</v>
          </cell>
          <cell r="C1662">
            <v>255</v>
          </cell>
        </row>
        <row r="1663">
          <cell r="A1663">
            <v>210333</v>
          </cell>
          <cell r="B1663" t="str">
            <v>REJILLA VENT.20X20 CTE CELTA</v>
          </cell>
          <cell r="C1663">
            <v>140</v>
          </cell>
        </row>
        <row r="1664">
          <cell r="A1664">
            <v>210334</v>
          </cell>
          <cell r="B1664" t="str">
            <v>REJILLA VENT.15X15 PERSIANA CELTA</v>
          </cell>
          <cell r="C1664">
            <v>78</v>
          </cell>
        </row>
        <row r="1665">
          <cell r="A1665">
            <v>210335</v>
          </cell>
          <cell r="B1665" t="str">
            <v>REJILLA VENT.20X20 PERSIANA CELTA</v>
          </cell>
          <cell r="C1665">
            <v>213</v>
          </cell>
        </row>
        <row r="1666">
          <cell r="A1666">
            <v>210336</v>
          </cell>
          <cell r="B1666" t="str">
            <v>TAPA REGISTRO 15X15 CTE CELTA</v>
          </cell>
          <cell r="C1666">
            <v>409</v>
          </cell>
        </row>
        <row r="1667">
          <cell r="A1667">
            <v>210337</v>
          </cell>
          <cell r="B1667" t="str">
            <v>TAPA REGISTRO 20X20 CTE CELTA</v>
          </cell>
          <cell r="C1667">
            <v>377</v>
          </cell>
        </row>
        <row r="1668">
          <cell r="A1668">
            <v>210338</v>
          </cell>
          <cell r="B1668" t="str">
            <v>CAJA P/LLAVES DE LAVADORA</v>
          </cell>
          <cell r="C1668">
            <v>53</v>
          </cell>
        </row>
        <row r="1669">
          <cell r="A1669">
            <v>210339</v>
          </cell>
          <cell r="B1669" t="str">
            <v>VÁLVULA POZUELO S/SOSCO CELTA</v>
          </cell>
          <cell r="C1669">
            <v>133</v>
          </cell>
        </row>
        <row r="1670">
          <cell r="A1670">
            <v>210340</v>
          </cell>
          <cell r="B1670" t="str">
            <v>VÁLVULA POZUELO C/SOSCO CELTA</v>
          </cell>
          <cell r="C1670">
            <v>53</v>
          </cell>
        </row>
        <row r="1671">
          <cell r="A1671">
            <v>210341</v>
          </cell>
          <cell r="B1671" t="str">
            <v>REJILLA 4X3 C/SOSCO CTE CELTA</v>
          </cell>
          <cell r="C1671">
            <v>135</v>
          </cell>
        </row>
        <row r="1672">
          <cell r="A1672">
            <v>210342</v>
          </cell>
          <cell r="B1672" t="str">
            <v>INSERTO 1/2 CELTA</v>
          </cell>
          <cell r="C1672">
            <v>1821</v>
          </cell>
        </row>
        <row r="1673">
          <cell r="A1673">
            <v>210343</v>
          </cell>
          <cell r="B1673" t="str">
            <v>INSERTO 3/4 CELTA</v>
          </cell>
          <cell r="C1673">
            <v>1091</v>
          </cell>
        </row>
        <row r="1674">
          <cell r="A1674">
            <v>210344</v>
          </cell>
          <cell r="B1674" t="str">
            <v>INSERTO 1 CELTA</v>
          </cell>
          <cell r="C1674">
            <v>705</v>
          </cell>
        </row>
        <row r="1675">
          <cell r="A1675">
            <v>210345</v>
          </cell>
          <cell r="B1675" t="str">
            <v>REJILLA VENT.26X26 GAS CELTA</v>
          </cell>
          <cell r="C1675">
            <v>97</v>
          </cell>
        </row>
        <row r="1676">
          <cell r="A1676">
            <v>210346</v>
          </cell>
          <cell r="B1676" t="str">
            <v>CAJA P/GAS CELTA</v>
          </cell>
          <cell r="C1676">
            <v>27</v>
          </cell>
        </row>
        <row r="1677">
          <cell r="A1677">
            <v>210401</v>
          </cell>
          <cell r="B1677" t="str">
            <v>SIFON EN P C/ADAPT CELTA</v>
          </cell>
          <cell r="C1677">
            <v>898</v>
          </cell>
        </row>
        <row r="1678">
          <cell r="A1678">
            <v>210402</v>
          </cell>
          <cell r="B1678" t="str">
            <v>SIFON BOTELLA C/ADAPT CELTA</v>
          </cell>
          <cell r="C1678">
            <v>23</v>
          </cell>
        </row>
        <row r="1679">
          <cell r="A1679">
            <v>210403</v>
          </cell>
          <cell r="B1679" t="str">
            <v>""CANASTILLA 4"" PLAST FILTRO PP CELTA"</v>
          </cell>
          <cell r="C1679">
            <v>162</v>
          </cell>
        </row>
        <row r="1680">
          <cell r="A1680">
            <v>210404</v>
          </cell>
          <cell r="B1680" t="str">
            <v>""CANASTILLA 4"" PLAST BLANCA CELTA"</v>
          </cell>
          <cell r="C1680">
            <v>80</v>
          </cell>
        </row>
        <row r="1681">
          <cell r="A1681">
            <v>210405</v>
          </cell>
          <cell r="B1681" t="str">
            <v>CANASTILLA 4" PLAST FILTRO ACERO CELTA</v>
          </cell>
          <cell r="C1681">
            <v>283</v>
          </cell>
        </row>
        <row r="1682">
          <cell r="A1682">
            <v>210406</v>
          </cell>
          <cell r="B1682" t="str">
            <v>DESAGUE 1 1/4 LAVM C/REBOSE CELTA</v>
          </cell>
          <cell r="C1682">
            <v>76</v>
          </cell>
        </row>
        <row r="1683">
          <cell r="A1683">
            <v>210407</v>
          </cell>
          <cell r="B1683" t="str">
            <v>ACOPLE 1/2" 40 CMS LAVP CELTA</v>
          </cell>
          <cell r="C1683">
            <v>205</v>
          </cell>
        </row>
        <row r="1684">
          <cell r="A1684">
            <v>210408</v>
          </cell>
          <cell r="B1684" t="str">
            <v>ACOPLE 1/2X7/8 35 CMS SANIT CELTA</v>
          </cell>
          <cell r="C1684">
            <v>198</v>
          </cell>
        </row>
        <row r="1685">
          <cell r="A1685">
            <v>210409</v>
          </cell>
          <cell r="B1685" t="str">
            <v>ACOPLE 1/2 40 CMS LAVM.LAVP C/VALVULA CELTA</v>
          </cell>
          <cell r="C1685">
            <v>26</v>
          </cell>
        </row>
        <row r="1686">
          <cell r="A1686">
            <v>210410</v>
          </cell>
          <cell r="B1686" t="str">
            <v>ACOPLE 1/2x7/8 35 CMS SANIT C/VALVULA CELTA</v>
          </cell>
        </row>
        <row r="1687">
          <cell r="A1687">
            <v>210411</v>
          </cell>
          <cell r="B1687" t="str">
            <v>""VALVULA 1/2"" REGULACION CELTA"</v>
          </cell>
          <cell r="C1687">
            <v>134</v>
          </cell>
        </row>
        <row r="1688">
          <cell r="A1688">
            <v>210413</v>
          </cell>
          <cell r="B1688" t="str">
            <v>SUPLEMENTO CAJA DOBLE CELTA</v>
          </cell>
          <cell r="C1688">
            <v>4999</v>
          </cell>
        </row>
        <row r="1689">
          <cell r="A1689">
            <v>210415</v>
          </cell>
          <cell r="B1689" t="str">
            <v>""UNIVERSAL 1 1/4"" P/S CELTA"</v>
          </cell>
          <cell r="C1689">
            <v>83</v>
          </cell>
        </row>
        <row r="1690">
          <cell r="A1690">
            <v>210416</v>
          </cell>
          <cell r="B1690" t="str">
            <v>""UNIVERSAL 1 1/2"" P/S CELTA"</v>
          </cell>
          <cell r="C1690">
            <v>368</v>
          </cell>
        </row>
        <row r="1691">
          <cell r="A1691">
            <v>210417</v>
          </cell>
          <cell r="B1691" t="str">
            <v>""UNIVERSAL 2"" P/S CELTA"</v>
          </cell>
          <cell r="C1691">
            <v>113</v>
          </cell>
        </row>
        <row r="1692">
          <cell r="A1692">
            <v>210418</v>
          </cell>
          <cell r="B1692" t="str">
            <v>CODO 1/2 PVC ROSCADO</v>
          </cell>
          <cell r="C1692">
            <v>1523</v>
          </cell>
        </row>
        <row r="1693">
          <cell r="A1693">
            <v>210419</v>
          </cell>
          <cell r="B1693" t="str">
            <v>NIPLE 1/2 PVC ROSCADO</v>
          </cell>
          <cell r="C1693">
            <v>1623</v>
          </cell>
        </row>
        <row r="1694">
          <cell r="A1694">
            <v>210420</v>
          </cell>
          <cell r="B1694" t="str">
            <v>TAPON M. 1/2 PVC ROSCADO</v>
          </cell>
          <cell r="C1694">
            <v>2300</v>
          </cell>
        </row>
        <row r="1695">
          <cell r="A1695">
            <v>210421</v>
          </cell>
          <cell r="B1695" t="str">
            <v>TEE 1/2 ROSCADAXSOLDADA PVC</v>
          </cell>
          <cell r="C1695">
            <v>510</v>
          </cell>
        </row>
        <row r="1696">
          <cell r="A1696">
            <v>210422</v>
          </cell>
          <cell r="B1696" t="str">
            <v>CHECK ANTIF 1/2 C/INSERT METAL</v>
          </cell>
          <cell r="C1696">
            <v>99</v>
          </cell>
        </row>
        <row r="1697">
          <cell r="A1697">
            <v>219000</v>
          </cell>
          <cell r="B1697" t="str">
            <v>TEJA No. 4 CELTA T.E.</v>
          </cell>
        </row>
        <row r="1698">
          <cell r="A1698">
            <v>219001</v>
          </cell>
          <cell r="B1698" t="str">
            <v>TEJA No. 6 CELTA T.E.</v>
          </cell>
        </row>
        <row r="1699">
          <cell r="A1699">
            <v>219002</v>
          </cell>
          <cell r="B1699" t="str">
            <v>TEJA No. 8 CELTA T.E.</v>
          </cell>
        </row>
        <row r="1700">
          <cell r="A1700">
            <v>219003</v>
          </cell>
          <cell r="B1700" t="str">
            <v>TEJA No. 10 CELTA T.E.</v>
          </cell>
        </row>
        <row r="1701">
          <cell r="A1701">
            <v>219004</v>
          </cell>
          <cell r="B1701" t="str">
            <v>TEJA No. 5 CELTA T.E.</v>
          </cell>
        </row>
        <row r="1702">
          <cell r="A1702">
            <v>219005</v>
          </cell>
          <cell r="B1702" t="str">
            <v>TEJA No. 12 CELTA T.E.</v>
          </cell>
        </row>
        <row r="1703">
          <cell r="A1703">
            <v>219010</v>
          </cell>
          <cell r="B1703" t="str">
            <v>CANALETA ELECTRICA 13X7MMX2 MTS CON ADHESIVO</v>
          </cell>
        </row>
        <row r="1704">
          <cell r="A1704">
            <v>219011</v>
          </cell>
          <cell r="B1704" t="str">
            <v>""CANALETA ELECTRICA 20X12</v>
          </cell>
        </row>
        <row r="1705">
          <cell r="A1705">
            <v>219510</v>
          </cell>
          <cell r="B1705" t="str">
            <v>ABRAZADERA SILLA KIT 8"</v>
          </cell>
        </row>
        <row r="1706">
          <cell r="A1706">
            <v>219511</v>
          </cell>
          <cell r="B1706" t="str">
            <v>ABRAZADERA SILLA KIT 10"</v>
          </cell>
        </row>
        <row r="1707">
          <cell r="A1707">
            <v>219512</v>
          </cell>
          <cell r="B1707" t="str">
            <v>ABRAZADERA SILLA KIT 12"</v>
          </cell>
        </row>
        <row r="1708">
          <cell r="A1708">
            <v>219517</v>
          </cell>
          <cell r="B1708" t="str">
            <v>CAUCHO SILLA YEE KIT 8X6"</v>
          </cell>
        </row>
        <row r="1709">
          <cell r="A1709">
            <v>219519</v>
          </cell>
          <cell r="B1709" t="str">
            <v>CAUCHO SILLA YEE KIT 10X6"</v>
          </cell>
        </row>
        <row r="1710">
          <cell r="A1710">
            <v>219521</v>
          </cell>
          <cell r="B1710" t="str">
            <v>CAUCHO SILLA YEE KIT 12X6"</v>
          </cell>
        </row>
        <row r="1711">
          <cell r="A1711">
            <v>219901</v>
          </cell>
          <cell r="B1711" t="str">
            <v>DUCHA ELECTRICA 110V CELTA</v>
          </cell>
          <cell r="C1711">
            <v>12</v>
          </cell>
        </row>
        <row r="1712">
          <cell r="A1712">
            <v>219902</v>
          </cell>
          <cell r="B1712" t="str">
            <v>CODO 3 SCH 40 PRESION</v>
          </cell>
        </row>
        <row r="1713">
          <cell r="A1713">
            <v>219910</v>
          </cell>
          <cell r="B1713" t="str">
            <v>REGISTRO BOLA 1/2 MET AMANCO</v>
          </cell>
          <cell r="C1713">
            <v>1</v>
          </cell>
        </row>
        <row r="1714">
          <cell r="A1714">
            <v>219911</v>
          </cell>
          <cell r="B1714" t="str">
            <v>REGISTRO BOLA 3/4 MET AMANCO</v>
          </cell>
          <cell r="C1714">
            <v>666</v>
          </cell>
        </row>
        <row r="1715">
          <cell r="A1715">
            <v>219912</v>
          </cell>
          <cell r="B1715" t="str">
            <v>REGISTRO BOLA 1 MET AMANCO</v>
          </cell>
          <cell r="C1715">
            <v>1302</v>
          </cell>
        </row>
        <row r="1716">
          <cell r="A1716">
            <v>219914</v>
          </cell>
          <cell r="B1716" t="str">
            <v>REGISTRO BOLA 1 1/2 MET AMANCO</v>
          </cell>
          <cell r="C1716">
            <v>1</v>
          </cell>
        </row>
        <row r="1717">
          <cell r="A1717">
            <v>219915</v>
          </cell>
          <cell r="B1717" t="str">
            <v>REGISTRO BOLA 2 MET AMANCO</v>
          </cell>
        </row>
        <row r="1718">
          <cell r="A1718">
            <v>219920</v>
          </cell>
          <cell r="B1718" t="str">
            <v>REGISTRO PD 1/2 AMANCO</v>
          </cell>
          <cell r="C1718">
            <v>3090</v>
          </cell>
        </row>
        <row r="1719">
          <cell r="A1719">
            <v>219921</v>
          </cell>
          <cell r="B1719" t="str">
            <v>REGISTRO PD 3/4 AMANCO</v>
          </cell>
          <cell r="C1719">
            <v>235</v>
          </cell>
        </row>
        <row r="1720">
          <cell r="A1720">
            <v>219925</v>
          </cell>
          <cell r="B1720" t="str">
            <v>VALVULA JARDIN CIERRE RAPIDO AMANCO</v>
          </cell>
        </row>
        <row r="1721">
          <cell r="A1721">
            <v>219950</v>
          </cell>
          <cell r="B1721" t="str">
            <v>LAVADERO PVC</v>
          </cell>
          <cell r="C1721">
            <v>11</v>
          </cell>
        </row>
        <row r="1722">
          <cell r="A1722">
            <v>220010</v>
          </cell>
          <cell r="B1722" t="str">
            <v>TUBO 1/2 PVC SCH.80 6MTS IMPORTADO</v>
          </cell>
          <cell r="C1722">
            <v>59</v>
          </cell>
        </row>
        <row r="1723">
          <cell r="A1723">
            <v>220011</v>
          </cell>
          <cell r="B1723" t="str">
            <v>TUBO 2 1/2" PVC SCH 80 6.1 MTS</v>
          </cell>
        </row>
        <row r="1724">
          <cell r="A1724">
            <v>220012</v>
          </cell>
          <cell r="B1724" t="str">
            <v>TUBO 3 PVC SCH 80 6.1 MTS</v>
          </cell>
        </row>
        <row r="1725">
          <cell r="A1725">
            <v>220013</v>
          </cell>
          <cell r="B1725" t="str">
            <v>CODO 2 1/2" PVC SCH.80 IMPORTADO</v>
          </cell>
        </row>
        <row r="1726">
          <cell r="A1726">
            <v>220014</v>
          </cell>
          <cell r="B1726" t="str">
            <v>CODO 8 PVC SCH.80 IMPORTADO</v>
          </cell>
        </row>
        <row r="1727">
          <cell r="A1727">
            <v>220015</v>
          </cell>
          <cell r="B1727" t="str">
            <v>TEE 2 1/2" PVC SCH.80 IMPORTADO</v>
          </cell>
        </row>
        <row r="1728">
          <cell r="A1728">
            <v>220016</v>
          </cell>
          <cell r="B1728" t="str">
            <v>UNION 2 1/2" PVC SCH.80 IMPORTADO</v>
          </cell>
        </row>
        <row r="1729">
          <cell r="A1729">
            <v>220017</v>
          </cell>
          <cell r="B1729" t="str">
            <v>UNION 8 PVC SCH.80 IMPORTADO</v>
          </cell>
          <cell r="C1729">
            <v>15</v>
          </cell>
        </row>
        <row r="1730">
          <cell r="A1730">
            <v>220018</v>
          </cell>
          <cell r="B1730" t="str">
            <v>ADAPT. M. 4 PVC SCH.80 IMPORTADO</v>
          </cell>
          <cell r="C1730">
            <v>8</v>
          </cell>
        </row>
        <row r="1731">
          <cell r="A1731">
            <v>220019</v>
          </cell>
          <cell r="B1731" t="str">
            <v>REDUCING TEE S x S x S3/4 x 3/4 x 1/2</v>
          </cell>
          <cell r="C1731">
            <v>60</v>
          </cell>
        </row>
        <row r="1732">
          <cell r="A1732">
            <v>220020</v>
          </cell>
          <cell r="B1732" t="str">
            <v>TUBO 3/4 PVC SCH.80 AGUA FRIA</v>
          </cell>
        </row>
        <row r="1733">
          <cell r="A1733">
            <v>220021</v>
          </cell>
          <cell r="B1733" t="str">
            <v>REDUCING TEE S x S x S1 x 1 x 1/2</v>
          </cell>
          <cell r="C1733">
            <v>60</v>
          </cell>
        </row>
        <row r="1734">
          <cell r="A1734">
            <v>220022</v>
          </cell>
          <cell r="B1734" t="str">
            <v>REDUCING TEE S x S x S1 x 1 x 3/4</v>
          </cell>
          <cell r="C1734">
            <v>30</v>
          </cell>
        </row>
        <row r="1735">
          <cell r="A1735">
            <v>220023</v>
          </cell>
          <cell r="B1735" t="str">
            <v>REDUCING TEE S x S x S1 1/2 x 1 1/2 x 3/4</v>
          </cell>
          <cell r="C1735">
            <v>40</v>
          </cell>
        </row>
        <row r="1736">
          <cell r="A1736">
            <v>220024</v>
          </cell>
          <cell r="B1736" t="str">
            <v>REDUCING TEE S x S x S1 1/2 x 1 1/2 x 1</v>
          </cell>
          <cell r="C1736">
            <v>40</v>
          </cell>
        </row>
        <row r="1737">
          <cell r="A1737">
            <v>220025</v>
          </cell>
          <cell r="B1737" t="str">
            <v>REDUCING TEE S x S x S2 x 2 x 1/2</v>
          </cell>
          <cell r="C1737">
            <v>40</v>
          </cell>
        </row>
        <row r="1738">
          <cell r="A1738">
            <v>220026</v>
          </cell>
          <cell r="B1738" t="str">
            <v>REDUCING TEE S x S x S2 x 2 x 3/4</v>
          </cell>
          <cell r="C1738">
            <v>40</v>
          </cell>
        </row>
        <row r="1739">
          <cell r="A1739">
            <v>220027</v>
          </cell>
          <cell r="B1739" t="str">
            <v>REDUCING TEE S x S x S2 x 2 x 1</v>
          </cell>
          <cell r="C1739">
            <v>40</v>
          </cell>
        </row>
        <row r="1740">
          <cell r="A1740">
            <v>220028</v>
          </cell>
          <cell r="B1740" t="str">
            <v>REDUCING TEE S x S x S2 x 2 x 1 1/2</v>
          </cell>
          <cell r="C1740">
            <v>20</v>
          </cell>
        </row>
        <row r="1741">
          <cell r="A1741">
            <v>220029</v>
          </cell>
          <cell r="B1741" t="str">
            <v>REDUCING TEE S x S x S3 x 3 x 2</v>
          </cell>
          <cell r="C1741">
            <v>10</v>
          </cell>
        </row>
        <row r="1742">
          <cell r="A1742">
            <v>220030</v>
          </cell>
          <cell r="B1742" t="str">
            <v>TUBO 1 PVC SCH.80 6MTS IMPORTADO</v>
          </cell>
          <cell r="C1742">
            <v>55</v>
          </cell>
        </row>
        <row r="1743">
          <cell r="A1743">
            <v>220031</v>
          </cell>
          <cell r="B1743" t="str">
            <v>REDUCING TEE S x S x S4 X 4 X 2</v>
          </cell>
          <cell r="C1743">
            <v>20</v>
          </cell>
        </row>
        <row r="1744">
          <cell r="A1744">
            <v>220032</v>
          </cell>
          <cell r="B1744" t="str">
            <v>REDUCING TEE S x S x S4 x 4 x 3</v>
          </cell>
          <cell r="C1744">
            <v>10</v>
          </cell>
        </row>
        <row r="1745">
          <cell r="A1745">
            <v>220033</v>
          </cell>
          <cell r="B1745" t="str">
            <v>REDUCING TEE S x S x S6 X 6 X 2</v>
          </cell>
          <cell r="C1745">
            <v>20</v>
          </cell>
        </row>
        <row r="1746">
          <cell r="A1746">
            <v>220034</v>
          </cell>
          <cell r="B1746" t="str">
            <v>REDUCING TEE S x S x S6 x 6 x 4</v>
          </cell>
          <cell r="C1746">
            <v>24</v>
          </cell>
        </row>
        <row r="1747">
          <cell r="A1747">
            <v>220035</v>
          </cell>
          <cell r="B1747" t="str">
            <v>REDUCING TEE S x S x S8 X 8 X 6</v>
          </cell>
          <cell r="C1747">
            <v>12</v>
          </cell>
        </row>
        <row r="1748">
          <cell r="A1748">
            <v>220036</v>
          </cell>
          <cell r="B1748" t="str">
            <v>TAPON S. 1/2 PVC SCH.80 IMPORTADO</v>
          </cell>
          <cell r="C1748">
            <v>50</v>
          </cell>
        </row>
        <row r="1749">
          <cell r="A1749">
            <v>220037</v>
          </cell>
          <cell r="B1749" t="str">
            <v>TAPON S. 3/4 PVC SCH.80 IMPORTADO</v>
          </cell>
          <cell r="C1749">
            <v>50</v>
          </cell>
        </row>
        <row r="1750">
          <cell r="A1750">
            <v>220038</v>
          </cell>
          <cell r="B1750" t="str">
            <v>TAPON S. 1 PVC SCH.80 IMPORTADO</v>
          </cell>
          <cell r="C1750">
            <v>50</v>
          </cell>
        </row>
        <row r="1751">
          <cell r="A1751">
            <v>220039</v>
          </cell>
          <cell r="B1751" t="str">
            <v>TAPON S. 1 1/4" PVC SCH.80 IMPORTADO</v>
          </cell>
          <cell r="C1751">
            <v>20</v>
          </cell>
        </row>
        <row r="1752">
          <cell r="A1752">
            <v>220040</v>
          </cell>
          <cell r="B1752" t="str">
            <v>TUBO 1 1/4 PVC SCH.80 AGUA FRIA</v>
          </cell>
          <cell r="C1752">
            <v>49</v>
          </cell>
        </row>
        <row r="1753">
          <cell r="A1753">
            <v>220041</v>
          </cell>
          <cell r="B1753" t="str">
            <v>TAPON S. 1 1/2" PVC SCH.80 IMPORTADO</v>
          </cell>
          <cell r="C1753">
            <v>20</v>
          </cell>
        </row>
        <row r="1754">
          <cell r="A1754">
            <v>220042</v>
          </cell>
          <cell r="B1754" t="str">
            <v>TAPON S. 2 PVC SCH.80 IMPORTADO</v>
          </cell>
          <cell r="C1754">
            <v>20</v>
          </cell>
        </row>
        <row r="1755">
          <cell r="A1755">
            <v>220043</v>
          </cell>
          <cell r="B1755" t="str">
            <v>TAPON S. 2 1/2" PVC SCH.80 IMPORTADO</v>
          </cell>
          <cell r="C1755">
            <v>10</v>
          </cell>
        </row>
        <row r="1756">
          <cell r="A1756">
            <v>220044</v>
          </cell>
          <cell r="B1756" t="str">
            <v>TAPON S. 3 PVC SCH.80 IMPORTADO</v>
          </cell>
          <cell r="C1756">
            <v>10</v>
          </cell>
        </row>
        <row r="1757">
          <cell r="A1757">
            <v>220045</v>
          </cell>
          <cell r="B1757" t="str">
            <v>TAPON S. 4 PVC SCH.80 IMPORTADO</v>
          </cell>
          <cell r="C1757">
            <v>10</v>
          </cell>
        </row>
        <row r="1758">
          <cell r="A1758">
            <v>220046</v>
          </cell>
          <cell r="B1758" t="str">
            <v>TAPON S. 6 PVC SCH.80 IMPORTADO</v>
          </cell>
          <cell r="C1758">
            <v>8</v>
          </cell>
        </row>
        <row r="1759">
          <cell r="A1759">
            <v>220047</v>
          </cell>
          <cell r="B1759" t="str">
            <v>TAPON S. 8 PVC SCH.80 IMPORTADO</v>
          </cell>
          <cell r="C1759">
            <v>6</v>
          </cell>
        </row>
        <row r="1760">
          <cell r="A1760">
            <v>220050</v>
          </cell>
          <cell r="B1760" t="str">
            <v>TUBO 1 1/2 PVC SCH.80 6MTS IMPORTADO</v>
          </cell>
          <cell r="C1760">
            <v>35</v>
          </cell>
        </row>
        <row r="1761">
          <cell r="A1761">
            <v>220051</v>
          </cell>
          <cell r="B1761" t="str">
            <v>TUBO 4 x 20  SCH 80 EXTREMO LISO-GRIS</v>
          </cell>
        </row>
        <row r="1762">
          <cell r="A1762">
            <v>220052</v>
          </cell>
          <cell r="B1762" t="str">
            <v>CODO 1 SCH 80</v>
          </cell>
        </row>
        <row r="1763">
          <cell r="A1763">
            <v>220053</v>
          </cell>
          <cell r="B1763" t="str">
            <v>TEE 1 SCH 80</v>
          </cell>
        </row>
        <row r="1764">
          <cell r="A1764">
            <v>220054</v>
          </cell>
          <cell r="B1764" t="str">
            <v>TEE 1 1/4 SCH 80</v>
          </cell>
        </row>
        <row r="1765">
          <cell r="A1765">
            <v>220055</v>
          </cell>
          <cell r="B1765" t="str">
            <v>ACOPLE 1/2 SCH 80</v>
          </cell>
        </row>
        <row r="1766">
          <cell r="A1766">
            <v>220056</v>
          </cell>
          <cell r="B1766" t="str">
            <v>ACOPLE 3/4 SCH 80</v>
          </cell>
        </row>
        <row r="1767">
          <cell r="A1767">
            <v>220057</v>
          </cell>
          <cell r="B1767" t="str">
            <v>ADAPTADOR  MACHO 1" SCH 80</v>
          </cell>
        </row>
        <row r="1768">
          <cell r="A1768">
            <v>220058</v>
          </cell>
          <cell r="B1768" t="str">
            <v>ADAPTADOR  MACHO 1  1 /4 SCH 80</v>
          </cell>
        </row>
        <row r="1769">
          <cell r="A1769">
            <v>220059</v>
          </cell>
          <cell r="B1769" t="str">
            <v>BUSHING REDUCTOR 2 x 1 SCH 80</v>
          </cell>
        </row>
        <row r="1770">
          <cell r="A1770">
            <v>220060</v>
          </cell>
          <cell r="B1770" t="str">
            <v>TUBO 2 PVC SCH.80 AGUA FRIA</v>
          </cell>
          <cell r="C1770">
            <v>65</v>
          </cell>
        </row>
        <row r="1771">
          <cell r="A1771">
            <v>220061</v>
          </cell>
          <cell r="B1771" t="str">
            <v>BUSHING REDUCTOR 6 x 4 SCH 80</v>
          </cell>
        </row>
        <row r="1772">
          <cell r="A1772">
            <v>220062</v>
          </cell>
          <cell r="B1772" t="str">
            <v>BUSHING REDUCTOR 3/4 x 1/2 SCH 80</v>
          </cell>
        </row>
        <row r="1773">
          <cell r="A1773">
            <v>220063</v>
          </cell>
          <cell r="B1773" t="str">
            <v>SEMICODO 1 SCH 80</v>
          </cell>
        </row>
        <row r="1774">
          <cell r="A1774">
            <v>220064</v>
          </cell>
          <cell r="B1774" t="str">
            <v>CODO 8" SANIT  PVC 00300 DWV</v>
          </cell>
        </row>
        <row r="1775">
          <cell r="A1775">
            <v>220065</v>
          </cell>
          <cell r="B1775" t="str">
            <v>CODO 10" SANIT CAMPANA X CAMPANA  PVC 00300 DWV</v>
          </cell>
        </row>
        <row r="1776">
          <cell r="A1776">
            <v>220066</v>
          </cell>
          <cell r="B1776" t="str">
            <v>SEMICODO 8"  SANIT PVC 00321 DWV</v>
          </cell>
        </row>
        <row r="1777">
          <cell r="A1777">
            <v>220067</v>
          </cell>
          <cell r="B1777" t="str">
            <v>SEMICODO 10" SANIT CAMPANA X CAMPANA PVC 00321 DWV</v>
          </cell>
        </row>
        <row r="1778">
          <cell r="A1778">
            <v>220068</v>
          </cell>
          <cell r="B1778" t="str">
            <v>UNION 8" SANIT PVC 00100 DWV</v>
          </cell>
        </row>
        <row r="1779">
          <cell r="A1779">
            <v>220069</v>
          </cell>
          <cell r="B1779" t="str">
            <v>UNION 10" SANIT PVC 00100 DWV</v>
          </cell>
        </row>
        <row r="1780">
          <cell r="A1780">
            <v>220070</v>
          </cell>
          <cell r="B1780" t="str">
            <v>TUBO 2 1/2 PVC SCH.80 AGUA FRIA</v>
          </cell>
        </row>
        <row r="1781">
          <cell r="A1781">
            <v>220071</v>
          </cell>
          <cell r="B1781" t="str">
            <v>YEE 8" SANIT PVC 00600 DWV</v>
          </cell>
        </row>
        <row r="1782">
          <cell r="A1782">
            <v>220072</v>
          </cell>
          <cell r="B1782" t="str">
            <v>YEE 10" SANIT PVC 00600 DWV</v>
          </cell>
        </row>
        <row r="1783">
          <cell r="A1783">
            <v>220073</v>
          </cell>
          <cell r="B1783" t="str">
            <v>YEE REDUCIDA 8X6 SANIT PVC 00601 DWV</v>
          </cell>
        </row>
        <row r="1784">
          <cell r="A1784">
            <v>220074</v>
          </cell>
          <cell r="B1784" t="str">
            <v>YEE REDUCIDA 8X4 SANIT PVC 00601 DWV</v>
          </cell>
        </row>
        <row r="1785">
          <cell r="A1785">
            <v>220075</v>
          </cell>
          <cell r="B1785" t="str">
            <v>YEE REDUCIDA 10X8 SANIT PVC 00601 DWV</v>
          </cell>
        </row>
        <row r="1786">
          <cell r="A1786">
            <v>220076</v>
          </cell>
          <cell r="B1786" t="str">
            <v>TEE SANITARIA 8" SANIT PVC 00400 DWV</v>
          </cell>
        </row>
        <row r="1787">
          <cell r="A1787">
            <v>220077</v>
          </cell>
          <cell r="B1787" t="str">
            <v>TEE SANITARIA 10" SANIT PVC 00400 DWV</v>
          </cell>
        </row>
        <row r="1788">
          <cell r="A1788">
            <v>220078</v>
          </cell>
          <cell r="B1788" t="str">
            <v>TEE REDUCIDA 10X8 SANIT PVC 00401A 4400 DWV</v>
          </cell>
        </row>
        <row r="1789">
          <cell r="A1789">
            <v>220079</v>
          </cell>
          <cell r="B1789" t="str">
            <v>TEE REDUCIDA 10X6 SANIT PVC 00401A 4200</v>
          </cell>
        </row>
        <row r="1790">
          <cell r="A1790">
            <v>220080</v>
          </cell>
          <cell r="B1790" t="str">
            <v>TUBO 3 PVC SCH.80 AGUA FRIA</v>
          </cell>
        </row>
        <row r="1791">
          <cell r="A1791">
            <v>220081</v>
          </cell>
          <cell r="B1791" t="str">
            <v>TEE REDUCIDA 10X4 SANIT PVC 00401A 3200 DWV</v>
          </cell>
        </row>
        <row r="1792">
          <cell r="A1792">
            <v>220082</v>
          </cell>
          <cell r="B1792" t="str">
            <v>TEE SANIT  REDUCIDA 8X6 SANIT PVC 00401 DWV</v>
          </cell>
        </row>
        <row r="1793">
          <cell r="A1793">
            <v>220083</v>
          </cell>
          <cell r="B1793" t="str">
            <v>TEE SANIT REDUCIDA 8X4 SANIT PVC 00401 DWV</v>
          </cell>
        </row>
        <row r="1794">
          <cell r="A1794">
            <v>220085</v>
          </cell>
          <cell r="B1794" t="str">
            <v>BUJE  10X6 SANIT PVC 00107 DWV</v>
          </cell>
        </row>
        <row r="1795">
          <cell r="A1795">
            <v>220086</v>
          </cell>
          <cell r="B1795" t="str">
            <v>BUJE  10X4 SANIT PVC 00107 DWV</v>
          </cell>
        </row>
        <row r="1796">
          <cell r="A1796">
            <v>220087</v>
          </cell>
          <cell r="B1796" t="str">
            <v>BUJE  8X6 SANIT PVC 00107 DWV0</v>
          </cell>
        </row>
        <row r="1797">
          <cell r="A1797">
            <v>220088</v>
          </cell>
          <cell r="B1797" t="str">
            <v>BUJE 8X4 SANIT PVC 00107 DWV0</v>
          </cell>
        </row>
        <row r="1798">
          <cell r="A1798">
            <v>220090</v>
          </cell>
          <cell r="B1798" t="str">
            <v>TUBO 4 PVC SCH.80 6MTS IMPORTADO</v>
          </cell>
        </row>
        <row r="1799">
          <cell r="A1799">
            <v>220092</v>
          </cell>
          <cell r="B1799" t="str">
            <v>TUBO 6 PVC SCH.80 6MTS IMPORTADO</v>
          </cell>
          <cell r="C1799">
            <v>47</v>
          </cell>
        </row>
        <row r="1800">
          <cell r="A1800">
            <v>220093</v>
          </cell>
          <cell r="B1800" t="str">
            <v>BUJE SOLDAR 2 X 1 1/2 PVC SCH 80</v>
          </cell>
          <cell r="C1800">
            <v>6</v>
          </cell>
        </row>
        <row r="1801">
          <cell r="A1801">
            <v>220094</v>
          </cell>
          <cell r="B1801" t="str">
            <v>BUJE SOLDAR 3 X 1 1/4 PVC SCH 80</v>
          </cell>
          <cell r="C1801">
            <v>6</v>
          </cell>
        </row>
        <row r="1802">
          <cell r="A1802">
            <v>220095</v>
          </cell>
          <cell r="B1802" t="str">
            <v>ADAPT. H. 3 PVC SCH 80</v>
          </cell>
          <cell r="C1802">
            <v>2</v>
          </cell>
        </row>
        <row r="1803">
          <cell r="A1803">
            <v>220096</v>
          </cell>
          <cell r="B1803" t="str">
            <v>ADAPT. H. 2 1/2 PVC SCH 80</v>
          </cell>
          <cell r="C1803">
            <v>2</v>
          </cell>
        </row>
        <row r="1804">
          <cell r="A1804">
            <v>220097</v>
          </cell>
          <cell r="B1804" t="str">
            <v>ADAPT. H. 2 PVC SCH 80</v>
          </cell>
          <cell r="C1804">
            <v>3</v>
          </cell>
        </row>
        <row r="1805">
          <cell r="A1805">
            <v>220098</v>
          </cell>
          <cell r="B1805" t="str">
            <v>ADAPT. H. 1 1/2 PVC SCH 80</v>
          </cell>
          <cell r="C1805">
            <v>6</v>
          </cell>
        </row>
        <row r="1806">
          <cell r="A1806">
            <v>220099</v>
          </cell>
          <cell r="B1806" t="str">
            <v>ADAPT. H. 1 1/4 PVC SCH 80</v>
          </cell>
          <cell r="C1806">
            <v>6</v>
          </cell>
        </row>
        <row r="1807">
          <cell r="A1807">
            <v>220110</v>
          </cell>
          <cell r="B1807" t="str">
            <v>CODO 1/2 PVC SCH.80 IMPORTADO</v>
          </cell>
          <cell r="C1807">
            <v>101</v>
          </cell>
        </row>
        <row r="1808">
          <cell r="A1808">
            <v>220120</v>
          </cell>
          <cell r="B1808" t="str">
            <v>CODO 3/4 PVC SCH.80 IMPORTADO</v>
          </cell>
          <cell r="C1808">
            <v>32</v>
          </cell>
        </row>
        <row r="1809">
          <cell r="A1809">
            <v>220130</v>
          </cell>
          <cell r="B1809" t="str">
            <v>CODO 1 PVC SCH.80 IMPORTADO</v>
          </cell>
        </row>
        <row r="1810">
          <cell r="A1810">
            <v>220140</v>
          </cell>
          <cell r="B1810" t="str">
            <v>CODO 1 1/4 PVC SCH.80 IMPORTADO</v>
          </cell>
          <cell r="C1810">
            <v>12</v>
          </cell>
        </row>
        <row r="1811">
          <cell r="A1811">
            <v>220150</v>
          </cell>
          <cell r="B1811" t="str">
            <v>CODO 1 1/2 PVC SCH.80 IMPORTADO</v>
          </cell>
          <cell r="C1811">
            <v>40</v>
          </cell>
        </row>
        <row r="1812">
          <cell r="A1812">
            <v>220160</v>
          </cell>
          <cell r="B1812" t="str">
            <v>CODO 2 PVC SCH.80 IMPORTADO</v>
          </cell>
          <cell r="C1812">
            <v>4</v>
          </cell>
        </row>
        <row r="1813">
          <cell r="A1813">
            <v>220180</v>
          </cell>
          <cell r="B1813" t="str">
            <v>CODO 3 PVC SCH.80 IMPORTADO</v>
          </cell>
          <cell r="C1813">
            <v>10</v>
          </cell>
        </row>
        <row r="1814">
          <cell r="A1814">
            <v>220181</v>
          </cell>
          <cell r="B1814" t="str">
            <v>SEMICODO 3 PVC SCH.80 IMPORTADO</v>
          </cell>
          <cell r="C1814">
            <v>16</v>
          </cell>
        </row>
        <row r="1815">
          <cell r="A1815">
            <v>220183</v>
          </cell>
          <cell r="B1815" t="str">
            <v>SEMICODO 6 PVC SCH.80 IMPORTADO</v>
          </cell>
          <cell r="C1815">
            <v>31</v>
          </cell>
        </row>
        <row r="1816">
          <cell r="A1816">
            <v>220190</v>
          </cell>
          <cell r="B1816" t="str">
            <v>CODO 4 PVC SCH.80 IMPORTADO</v>
          </cell>
          <cell r="C1816">
            <v>5</v>
          </cell>
        </row>
        <row r="1817">
          <cell r="A1817">
            <v>220192</v>
          </cell>
          <cell r="B1817" t="str">
            <v>CODO 6 PVC SCH.80 IMPORTADO</v>
          </cell>
        </row>
        <row r="1818">
          <cell r="A1818">
            <v>220201</v>
          </cell>
          <cell r="B1818" t="str">
            <v>TEE 4" DURMAN RISE</v>
          </cell>
        </row>
        <row r="1819">
          <cell r="A1819">
            <v>220210</v>
          </cell>
          <cell r="B1819" t="str">
            <v>TEE 1/2 PVC SCH.80 IMPORTADO</v>
          </cell>
          <cell r="C1819">
            <v>79</v>
          </cell>
        </row>
        <row r="1820">
          <cell r="A1820">
            <v>220220</v>
          </cell>
          <cell r="B1820" t="str">
            <v>TEE 3/4 PVC SCH.80 IMPORTADO</v>
          </cell>
          <cell r="C1820">
            <v>66</v>
          </cell>
        </row>
        <row r="1821">
          <cell r="A1821">
            <v>220230</v>
          </cell>
          <cell r="B1821" t="str">
            <v>TEE 1 PVC SCH.80 IMPORTADO</v>
          </cell>
        </row>
        <row r="1822">
          <cell r="A1822">
            <v>220240</v>
          </cell>
          <cell r="B1822" t="str">
            <v>TEE 1 1/4 PVC SCH.80 IMPORTADO</v>
          </cell>
          <cell r="C1822">
            <v>7</v>
          </cell>
        </row>
        <row r="1823">
          <cell r="A1823">
            <v>220250</v>
          </cell>
          <cell r="B1823" t="str">
            <v>TEE 1 1/2 PVC SCH.80 IMPORTADO</v>
          </cell>
          <cell r="C1823">
            <v>62</v>
          </cell>
        </row>
        <row r="1824">
          <cell r="A1824">
            <v>220260</v>
          </cell>
          <cell r="B1824" t="str">
            <v>TEE 2 PVC SCH.80 IMPORTADO</v>
          </cell>
          <cell r="C1824">
            <v>72</v>
          </cell>
        </row>
        <row r="1825">
          <cell r="A1825">
            <v>220280</v>
          </cell>
          <cell r="B1825" t="str">
            <v>TEE 3 PVC SCH.80 IMPORTADO</v>
          </cell>
          <cell r="C1825">
            <v>40</v>
          </cell>
        </row>
        <row r="1826">
          <cell r="A1826">
            <v>220290</v>
          </cell>
          <cell r="B1826" t="str">
            <v>TEE 4 PVC SCH.80 IMPORTADO</v>
          </cell>
          <cell r="C1826">
            <v>50</v>
          </cell>
        </row>
        <row r="1827">
          <cell r="A1827">
            <v>220292</v>
          </cell>
          <cell r="B1827" t="str">
            <v>TEE 6 PVC SCH.80 IMPORTADO</v>
          </cell>
          <cell r="C1827">
            <v>46</v>
          </cell>
        </row>
        <row r="1828">
          <cell r="A1828">
            <v>220293</v>
          </cell>
          <cell r="B1828" t="str">
            <v>TEE 8 PVC  SCH 80</v>
          </cell>
          <cell r="C1828">
            <v>2</v>
          </cell>
        </row>
        <row r="1829">
          <cell r="A1829">
            <v>220310</v>
          </cell>
          <cell r="B1829" t="str">
            <v>UNION 1/2 PVC SCH.80 IMPORTADO</v>
          </cell>
          <cell r="C1829">
            <v>22</v>
          </cell>
        </row>
        <row r="1830">
          <cell r="A1830">
            <v>220320</v>
          </cell>
          <cell r="B1830" t="str">
            <v>UNION 3/4 PVC SCH.80 IMPORTADO</v>
          </cell>
          <cell r="C1830">
            <v>24</v>
          </cell>
        </row>
        <row r="1831">
          <cell r="A1831">
            <v>220330</v>
          </cell>
          <cell r="B1831" t="str">
            <v>UNION 1 PVC SCH.80 IMPORTADO</v>
          </cell>
          <cell r="C1831">
            <v>77</v>
          </cell>
        </row>
        <row r="1832">
          <cell r="A1832">
            <v>220340</v>
          </cell>
          <cell r="B1832" t="str">
            <v>UNION 1 1/4 PVC SCH.80 IMPORTADO</v>
          </cell>
          <cell r="C1832">
            <v>1</v>
          </cell>
        </row>
        <row r="1833">
          <cell r="A1833">
            <v>220350</v>
          </cell>
          <cell r="B1833" t="str">
            <v>UNION 1 1/2 PVC SCH.80 IMPORTADO</v>
          </cell>
          <cell r="C1833">
            <v>43</v>
          </cell>
        </row>
        <row r="1834">
          <cell r="A1834">
            <v>220360</v>
          </cell>
          <cell r="B1834" t="str">
            <v>UNION 2 PVC SCH.80 IMPORTADO</v>
          </cell>
          <cell r="C1834">
            <v>14</v>
          </cell>
        </row>
        <row r="1835">
          <cell r="A1835">
            <v>220380</v>
          </cell>
          <cell r="B1835" t="str">
            <v>UNION 3 PVC SCH.80 IMPORTADO</v>
          </cell>
          <cell r="C1835">
            <v>56</v>
          </cell>
        </row>
        <row r="1836">
          <cell r="A1836">
            <v>220390</v>
          </cell>
          <cell r="B1836" t="str">
            <v>UNION 4 PVC SCH.80 IMPORTADO</v>
          </cell>
          <cell r="C1836">
            <v>73</v>
          </cell>
        </row>
        <row r="1837">
          <cell r="A1837">
            <v>220392</v>
          </cell>
          <cell r="B1837" t="str">
            <v>UNION 6 PVC SCH.80 IMPORTADO</v>
          </cell>
          <cell r="C1837">
            <v>7</v>
          </cell>
        </row>
        <row r="1838">
          <cell r="A1838">
            <v>220400</v>
          </cell>
          <cell r="B1838" t="str">
            <v>BRIDA 2 1/2 CPVC BLAZE MASTER</v>
          </cell>
        </row>
        <row r="1839">
          <cell r="A1839">
            <v>220410</v>
          </cell>
          <cell r="B1839" t="str">
            <v>ADAPT. M. 1/2 PVC SCH.80 IMPORTADO</v>
          </cell>
          <cell r="C1839">
            <v>113</v>
          </cell>
        </row>
        <row r="1840">
          <cell r="A1840">
            <v>220411</v>
          </cell>
          <cell r="B1840" t="str">
            <v>ADAPT. H. 1/2 PVC SCH.80 IMPORTADO</v>
          </cell>
        </row>
        <row r="1841">
          <cell r="A1841">
            <v>220412</v>
          </cell>
          <cell r="B1841" t="str">
            <v>ADAP HEMBRA P/ROCIADOR 1x1/2 BLAZEMASTER</v>
          </cell>
        </row>
        <row r="1842">
          <cell r="A1842">
            <v>220413</v>
          </cell>
          <cell r="B1842" t="str">
            <v>ADAP M 1 1/4 CON INSERTO METALICO CAMPANA X ROSCA</v>
          </cell>
          <cell r="C1842">
            <v>9</v>
          </cell>
        </row>
        <row r="1843">
          <cell r="A1843">
            <v>220414</v>
          </cell>
          <cell r="B1843" t="str">
            <v>SEMICODO 2 PVC SCH.80</v>
          </cell>
          <cell r="C1843">
            <v>53</v>
          </cell>
        </row>
        <row r="1844">
          <cell r="A1844">
            <v>220415</v>
          </cell>
          <cell r="B1844" t="str">
            <v>UNIVERSAL 2 PVC SCH.80</v>
          </cell>
          <cell r="C1844">
            <v>6</v>
          </cell>
        </row>
        <row r="1845">
          <cell r="A1845">
            <v>220416</v>
          </cell>
          <cell r="B1845" t="str">
            <v>ADAPT. H 2 PVC SCH.80</v>
          </cell>
        </row>
        <row r="1846">
          <cell r="A1846">
            <v>220417</v>
          </cell>
          <cell r="B1846" t="str">
            <v>SEMICODO 3/4 PVC SCH.80</v>
          </cell>
          <cell r="C1846">
            <v>105</v>
          </cell>
        </row>
        <row r="1847">
          <cell r="A1847">
            <v>220418</v>
          </cell>
          <cell r="B1847" t="str">
            <v>SEMICODO 1/2 PVC SCH.80</v>
          </cell>
          <cell r="C1847">
            <v>82</v>
          </cell>
        </row>
        <row r="1848">
          <cell r="A1848">
            <v>220420</v>
          </cell>
          <cell r="B1848" t="str">
            <v>ADAPT. M. 3/4 PVC SCH.80 IMPORTADO</v>
          </cell>
          <cell r="C1848">
            <v>29</v>
          </cell>
        </row>
        <row r="1849">
          <cell r="A1849">
            <v>220421</v>
          </cell>
          <cell r="B1849" t="str">
            <v>ADAPT. H. 3/4 PVC SCH.80 IMPORTADO</v>
          </cell>
        </row>
        <row r="1850">
          <cell r="A1850">
            <v>220430</v>
          </cell>
          <cell r="B1850" t="str">
            <v>ADAPT. M. 1 PVC SCH.80 IMPORTADO</v>
          </cell>
          <cell r="C1850">
            <v>5</v>
          </cell>
        </row>
        <row r="1851">
          <cell r="A1851">
            <v>220431</v>
          </cell>
          <cell r="B1851" t="str">
            <v>ADAPT. H. 1 PVC SCH.80 IMPORTADO</v>
          </cell>
          <cell r="C1851">
            <v>6</v>
          </cell>
        </row>
        <row r="1852">
          <cell r="A1852">
            <v>220440</v>
          </cell>
          <cell r="B1852" t="str">
            <v>ADAPT. M. 1 1/4 PVC SCH.80 IMPORTADO</v>
          </cell>
        </row>
        <row r="1853">
          <cell r="A1853">
            <v>220450</v>
          </cell>
          <cell r="B1853" t="str">
            <v>ADAPT. M. 1 1/2 PVC SCH.80 IMPORTADO</v>
          </cell>
          <cell r="C1853">
            <v>47</v>
          </cell>
        </row>
        <row r="1854">
          <cell r="A1854">
            <v>220460</v>
          </cell>
          <cell r="B1854" t="str">
            <v>ADAPT. M. 2 PVC SCH.80 IMPORTADO</v>
          </cell>
          <cell r="C1854">
            <v>40</v>
          </cell>
        </row>
        <row r="1855">
          <cell r="A1855">
            <v>220470</v>
          </cell>
          <cell r="B1855" t="str">
            <v>ADAPT. M. 2 1/2 PVC SCH.80 IMPORTADO</v>
          </cell>
          <cell r="C1855">
            <v>19</v>
          </cell>
        </row>
        <row r="1856">
          <cell r="A1856">
            <v>220480</v>
          </cell>
          <cell r="B1856" t="str">
            <v>ADAPT. M. 3 PVC SCH.80 IMPORTADO</v>
          </cell>
          <cell r="C1856">
            <v>11</v>
          </cell>
        </row>
        <row r="1857">
          <cell r="A1857">
            <v>220530</v>
          </cell>
          <cell r="B1857" t="str">
            <v>BUSHING S. 1X1/2 PVC SCH.80 IMPORTADO</v>
          </cell>
          <cell r="C1857">
            <v>38</v>
          </cell>
        </row>
        <row r="1858">
          <cell r="A1858">
            <v>220531</v>
          </cell>
          <cell r="B1858" t="str">
            <v>BUSHING S. 1X3/4 PVC SCH.80 IMPORTADO</v>
          </cell>
          <cell r="C1858">
            <v>56</v>
          </cell>
        </row>
        <row r="1859">
          <cell r="A1859">
            <v>220552</v>
          </cell>
          <cell r="B1859" t="str">
            <v>BUSHING S. 1 1/2X1 PVC SCH.80 IMPORTADO</v>
          </cell>
          <cell r="C1859">
            <v>30</v>
          </cell>
        </row>
        <row r="1860">
          <cell r="A1860">
            <v>220553</v>
          </cell>
          <cell r="B1860" t="str">
            <v>BUSHING S. 1 1/2X1 1/4 PVC SCH.80 IMPORTADO</v>
          </cell>
          <cell r="C1860">
            <v>22</v>
          </cell>
        </row>
        <row r="1861">
          <cell r="A1861">
            <v>220560</v>
          </cell>
          <cell r="B1861" t="str">
            <v>BUSHING S. 2X1/2 PVC SCH.80 IMPORTADO</v>
          </cell>
        </row>
        <row r="1862">
          <cell r="A1862">
            <v>220561</v>
          </cell>
          <cell r="B1862" t="str">
            <v>BUSHING S. 2X3/4 PVC SCH.80 IMPORTADO</v>
          </cell>
          <cell r="C1862">
            <v>10</v>
          </cell>
        </row>
        <row r="1863">
          <cell r="A1863">
            <v>220562</v>
          </cell>
          <cell r="B1863" t="str">
            <v>BUSHING S. 2X1 PVC SCH.80 IMPORTADO</v>
          </cell>
        </row>
        <row r="1864">
          <cell r="A1864">
            <v>220564</v>
          </cell>
          <cell r="B1864" t="str">
            <v>BUSHING S. 2X1 1/4 PVC SCH.80 IMPORTADO</v>
          </cell>
          <cell r="C1864">
            <v>29</v>
          </cell>
        </row>
        <row r="1865">
          <cell r="A1865">
            <v>220565</v>
          </cell>
          <cell r="B1865" t="str">
            <v>BUSHING S. 2X1 1/2 PVC SCH.80 IMPORTADO</v>
          </cell>
          <cell r="C1865">
            <v>27</v>
          </cell>
        </row>
        <row r="1866">
          <cell r="A1866">
            <v>220572</v>
          </cell>
          <cell r="B1866" t="str">
            <v>BUSHING S. 2 1/2X1 PVC SCH.80 IMPORTADO</v>
          </cell>
          <cell r="C1866">
            <v>40</v>
          </cell>
        </row>
        <row r="1867">
          <cell r="A1867">
            <v>220574</v>
          </cell>
          <cell r="B1867" t="str">
            <v>BUSHING S. 2 1/2X1 1/2 PVC SCH.80 IMPORTADO</v>
          </cell>
          <cell r="C1867">
            <v>33</v>
          </cell>
        </row>
        <row r="1868">
          <cell r="A1868">
            <v>220575</v>
          </cell>
          <cell r="B1868" t="str">
            <v>BUSHING S. 2 1/2X2 PVC SCH.80 IMPORTADO</v>
          </cell>
          <cell r="C1868">
            <v>15</v>
          </cell>
        </row>
        <row r="1869">
          <cell r="A1869">
            <v>220583</v>
          </cell>
          <cell r="B1869" t="str">
            <v>BUSHING S. 3X1 1/4 PVC SCH.80 IMPORTADO</v>
          </cell>
          <cell r="C1869">
            <v>28</v>
          </cell>
        </row>
        <row r="1870">
          <cell r="A1870">
            <v>220584</v>
          </cell>
          <cell r="B1870" t="str">
            <v>BUSHING S. 3X1 1/2 PVC SCH.80 IMPORTADO</v>
          </cell>
          <cell r="C1870">
            <v>11</v>
          </cell>
        </row>
        <row r="1871">
          <cell r="A1871">
            <v>220585</v>
          </cell>
          <cell r="B1871" t="str">
            <v>BUSHING S. 3X2 PVC SCH.80 IMPORTADO</v>
          </cell>
          <cell r="C1871">
            <v>17</v>
          </cell>
        </row>
        <row r="1872">
          <cell r="A1872">
            <v>220586</v>
          </cell>
          <cell r="B1872" t="str">
            <v>BUSHING S. 3X2 1/2 PVC SCH.80 IMPORTADO</v>
          </cell>
          <cell r="C1872">
            <v>8</v>
          </cell>
        </row>
        <row r="1873">
          <cell r="A1873">
            <v>220595</v>
          </cell>
          <cell r="B1873" t="str">
            <v>BUSHING S. 4X2 PVC SCH.80 IMPORTADO</v>
          </cell>
          <cell r="C1873">
            <v>13</v>
          </cell>
        </row>
        <row r="1874">
          <cell r="A1874">
            <v>220597</v>
          </cell>
          <cell r="B1874" t="str">
            <v>BUSHING S. 4X3 PVC SCH.80 IMPORTADO</v>
          </cell>
          <cell r="C1874">
            <v>2</v>
          </cell>
        </row>
        <row r="1875">
          <cell r="A1875">
            <v>220598</v>
          </cell>
          <cell r="B1875" t="str">
            <v>BUSHING S. 6X4 PVC SCH.80 IMPORTADO</v>
          </cell>
        </row>
        <row r="1876">
          <cell r="A1876">
            <v>220599</v>
          </cell>
          <cell r="B1876" t="str">
            <v>BUSHING S. 8X6 PVC SCH.80 IMPORTADO</v>
          </cell>
        </row>
        <row r="1877">
          <cell r="A1877">
            <v>220600</v>
          </cell>
          <cell r="B1877" t="str">
            <v>MANGUERA CYL 3/4" X 20 CMS H-H 3/4" NPT</v>
          </cell>
        </row>
        <row r="1878">
          <cell r="A1878">
            <v>220601</v>
          </cell>
          <cell r="B1878" t="str">
            <v>MANGUERA CYL 1.1/4" X 20 CMS H-H 1.1/4" NPT</v>
          </cell>
        </row>
        <row r="1879">
          <cell r="A1879">
            <v>220602</v>
          </cell>
          <cell r="B1879" t="str">
            <v>TUBO POLIPROPILENO (PP-RCT) CON REFUERZO FIBRA DE VIDRIO CLIMATEC 90mm (3")</v>
          </cell>
        </row>
        <row r="1880">
          <cell r="A1880">
            <v>220603</v>
          </cell>
          <cell r="B1880" t="str">
            <v>TUBO POLIPROPILENO (PP-RCT) CON REFUERZO FIBRA DE VIDRIO CLIMATEC AZUL 110mm (4")</v>
          </cell>
        </row>
        <row r="1881">
          <cell r="A1881">
            <v>220604</v>
          </cell>
          <cell r="B1881" t="str">
            <v>CODO 90º POLIPROPILENO HH 90mm (3")</v>
          </cell>
        </row>
        <row r="1882">
          <cell r="A1882">
            <v>220605</v>
          </cell>
          <cell r="B1882" t="str">
            <v>TEE POLIPROPILENO HHH 90mm (3")</v>
          </cell>
        </row>
        <row r="1883">
          <cell r="A1883">
            <v>220606</v>
          </cell>
          <cell r="B1883" t="str">
            <v>CODO 45º POLIPROPILENO HH 90mm (3")</v>
          </cell>
        </row>
        <row r="1884">
          <cell r="A1884">
            <v>220607</v>
          </cell>
          <cell r="B1884" t="str">
            <v>TEE POLIPROPILENO HHH 110mm (4")</v>
          </cell>
        </row>
        <row r="1885">
          <cell r="A1885">
            <v>220608</v>
          </cell>
          <cell r="B1885" t="str">
            <v>REDUCCION BUSHING POLIPROPILENO MH 110x90mm (4" x 3 )</v>
          </cell>
        </row>
        <row r="1886">
          <cell r="A1886">
            <v>220609</v>
          </cell>
          <cell r="B1886" t="str">
            <v>UNION POLIPROPILENO HH 90mm (3")</v>
          </cell>
        </row>
        <row r="1887">
          <cell r="A1887">
            <v>220610</v>
          </cell>
          <cell r="B1887" t="str">
            <v>TAPON 110MM PN16 PE100</v>
          </cell>
        </row>
        <row r="1888">
          <cell r="A1888">
            <v>220611</v>
          </cell>
          <cell r="B1888" t="str">
            <v>EMPAQUE NEOPRENO 4</v>
          </cell>
        </row>
        <row r="1889">
          <cell r="A1889">
            <v>220630</v>
          </cell>
          <cell r="B1889" t="str">
            <v>UNIVERSAL 1 PVC SCH.80 IMPORTADO</v>
          </cell>
          <cell r="C1889">
            <v>7</v>
          </cell>
        </row>
        <row r="1890">
          <cell r="A1890">
            <v>220760</v>
          </cell>
          <cell r="B1890" t="str">
            <v>TAPON S. 2 PVC SCH.80 IMPORTADO</v>
          </cell>
        </row>
        <row r="1891">
          <cell r="A1891">
            <v>220780</v>
          </cell>
          <cell r="B1891" t="str">
            <v>TAPON S. 3 PVC SCH.80 IMPORTADO</v>
          </cell>
        </row>
        <row r="1892">
          <cell r="A1892">
            <v>220800</v>
          </cell>
          <cell r="B1892" t="str">
            <v>SOLDADURA 1/4 PVC SCH80</v>
          </cell>
        </row>
        <row r="1893">
          <cell r="A1893">
            <v>220882</v>
          </cell>
          <cell r="B1893" t="str">
            <v>BUSHING 3/4X1/2 PVC SCH.80</v>
          </cell>
          <cell r="C1893">
            <v>6</v>
          </cell>
        </row>
        <row r="1894">
          <cell r="A1894">
            <v>221010</v>
          </cell>
          <cell r="B1894" t="str">
            <v>TEE 1/2 FLOWGUARD GOLD</v>
          </cell>
          <cell r="C1894">
            <v>2586</v>
          </cell>
        </row>
        <row r="1895">
          <cell r="A1895">
            <v>221020</v>
          </cell>
          <cell r="B1895" t="str">
            <v>TEE 3/4 FLOWGUARD GOLD</v>
          </cell>
          <cell r="C1895">
            <v>6</v>
          </cell>
        </row>
        <row r="1896">
          <cell r="A1896">
            <v>222010</v>
          </cell>
          <cell r="B1896" t="str">
            <v>CODO 1/2 FLOWGUARD GOLD</v>
          </cell>
          <cell r="C1896">
            <v>383</v>
          </cell>
        </row>
        <row r="1897">
          <cell r="A1897">
            <v>222011</v>
          </cell>
          <cell r="B1897" t="str">
            <v>CODO 1/2 C/INSERTO MET FLOWGUARD GOLD</v>
          </cell>
          <cell r="C1897">
            <v>18</v>
          </cell>
        </row>
        <row r="1898">
          <cell r="A1898">
            <v>222012</v>
          </cell>
          <cell r="B1898" t="str">
            <v>CODO 1/2 CALLE FLOWGUARD GOLD</v>
          </cell>
        </row>
        <row r="1899">
          <cell r="A1899">
            <v>222020</v>
          </cell>
          <cell r="B1899" t="str">
            <v>CODO 3/4 FLOWGUARD GOLD</v>
          </cell>
          <cell r="C1899">
            <v>81</v>
          </cell>
        </row>
        <row r="1900">
          <cell r="A1900">
            <v>222030</v>
          </cell>
          <cell r="B1900" t="str">
            <v>CODO 1 FLOWGUARD GOLD</v>
          </cell>
          <cell r="C1900">
            <v>147</v>
          </cell>
        </row>
        <row r="1901">
          <cell r="A1901">
            <v>222510</v>
          </cell>
          <cell r="B1901" t="str">
            <v>SEMICODO 1/2 FLOWGUARD GOLD</v>
          </cell>
          <cell r="C1901">
            <v>1006</v>
          </cell>
        </row>
        <row r="1902">
          <cell r="A1902">
            <v>222520</v>
          </cell>
          <cell r="B1902" t="str">
            <v>SEMICODO 3/4 FLOWGUARD GOLD</v>
          </cell>
          <cell r="C1902">
            <v>428</v>
          </cell>
        </row>
        <row r="1903">
          <cell r="A1903">
            <v>222530</v>
          </cell>
          <cell r="B1903" t="str">
            <v>SEMICODO 1 FLOWGUARD GOLD</v>
          </cell>
          <cell r="C1903">
            <v>116</v>
          </cell>
        </row>
        <row r="1904">
          <cell r="A1904">
            <v>222540</v>
          </cell>
          <cell r="B1904" t="str">
            <v>SEMICODO 1 1/4 FLOWGUARD GOLD</v>
          </cell>
          <cell r="C1904">
            <v>116</v>
          </cell>
        </row>
        <row r="1905">
          <cell r="A1905">
            <v>222550</v>
          </cell>
          <cell r="B1905" t="str">
            <v>SEMICODO 1 1/2 FLOWGUARD GOLD</v>
          </cell>
          <cell r="C1905">
            <v>2</v>
          </cell>
        </row>
        <row r="1906">
          <cell r="A1906">
            <v>222560</v>
          </cell>
          <cell r="B1906" t="str">
            <v>SEMICODO 2 FLOWGUARD GOLD</v>
          </cell>
          <cell r="C1906">
            <v>57</v>
          </cell>
        </row>
        <row r="1907">
          <cell r="A1907">
            <v>223010</v>
          </cell>
          <cell r="B1907" t="str">
            <v>UNION 1/2 FLOWGUARD GOLD</v>
          </cell>
          <cell r="C1907">
            <v>585</v>
          </cell>
        </row>
        <row r="1908">
          <cell r="A1908">
            <v>223020</v>
          </cell>
          <cell r="B1908" t="str">
            <v>UNION 3/4 FLOWGUARD GOLD</v>
          </cell>
          <cell r="C1908">
            <v>404</v>
          </cell>
        </row>
        <row r="1909">
          <cell r="A1909">
            <v>223030</v>
          </cell>
          <cell r="B1909" t="str">
            <v>UNION 1 FLOWGUARD GOLD</v>
          </cell>
          <cell r="C1909">
            <v>9</v>
          </cell>
        </row>
        <row r="1910">
          <cell r="A1910">
            <v>223040</v>
          </cell>
          <cell r="B1910" t="str">
            <v>UNION 1 1/4 FLOWGUARD GOLD</v>
          </cell>
        </row>
        <row r="1911">
          <cell r="A1911">
            <v>223050</v>
          </cell>
          <cell r="B1911" t="str">
            <v>UNION 1 1/2 FLOWGUARD GOLD</v>
          </cell>
          <cell r="C1911">
            <v>33</v>
          </cell>
        </row>
        <row r="1912">
          <cell r="A1912">
            <v>223060</v>
          </cell>
          <cell r="B1912" t="str">
            <v>UNION 2 FLOWGUARD GOLD</v>
          </cell>
        </row>
        <row r="1913">
          <cell r="A1913">
            <v>223110</v>
          </cell>
          <cell r="B1913" t="str">
            <v>TUBO 1/2 FLOWGUARD GOLD 3 MTS</v>
          </cell>
          <cell r="C1913">
            <v>100</v>
          </cell>
        </row>
        <row r="1914">
          <cell r="A1914">
            <v>223111</v>
          </cell>
          <cell r="B1914" t="str">
            <v>TUBO 1/2 FLOWGUARD GOLD 6 MTS</v>
          </cell>
          <cell r="C1914">
            <v>2</v>
          </cell>
        </row>
        <row r="1915">
          <cell r="A1915">
            <v>223120</v>
          </cell>
          <cell r="B1915" t="str">
            <v>TUBO 3/4 FLOWGUARD GOLD 3 MTS</v>
          </cell>
          <cell r="C1915">
            <v>305</v>
          </cell>
        </row>
        <row r="1916">
          <cell r="A1916">
            <v>223121</v>
          </cell>
          <cell r="B1916" t="str">
            <v>TUBO 3/4 FLOWGUARD GOLD 6 MTS</v>
          </cell>
          <cell r="C1916">
            <v>136</v>
          </cell>
        </row>
        <row r="1917">
          <cell r="A1917">
            <v>223130</v>
          </cell>
          <cell r="B1917" t="str">
            <v>TUBO 1 FLOWGUARD GOLD 6 MTS</v>
          </cell>
          <cell r="C1917">
            <v>6</v>
          </cell>
        </row>
        <row r="1918">
          <cell r="A1918">
            <v>223131</v>
          </cell>
          <cell r="B1918" t="str">
            <v>TUBO 1 FLOWGUARD GOLD 3 MTS</v>
          </cell>
        </row>
        <row r="1919">
          <cell r="A1919">
            <v>223133</v>
          </cell>
          <cell r="B1919" t="str">
            <v>TUBO 1 1/4 FLOWGUARD GOLD 6 MTS</v>
          </cell>
        </row>
        <row r="1920">
          <cell r="A1920">
            <v>223134</v>
          </cell>
          <cell r="B1920" t="str">
            <v>TUBO 1 1/2 FLOWGUARD GOLD 6 MTS</v>
          </cell>
          <cell r="C1920">
            <v>25</v>
          </cell>
        </row>
        <row r="1921">
          <cell r="A1921">
            <v>223160</v>
          </cell>
          <cell r="B1921" t="str">
            <v>TUBO 2 FLOWGUARD GOLD 6 MTS</v>
          </cell>
          <cell r="C1921">
            <v>18</v>
          </cell>
        </row>
        <row r="1922">
          <cell r="A1922">
            <v>223510</v>
          </cell>
          <cell r="B1922" t="str">
            <v>ADAPT. H. 1/2 FLOWGUARD GOLD</v>
          </cell>
          <cell r="C1922">
            <v>1116</v>
          </cell>
        </row>
        <row r="1923">
          <cell r="A1923">
            <v>223511</v>
          </cell>
          <cell r="B1923" t="str">
            <v>ADAPT. H. 1/2 C/INSERTO MET FLOWGUARD GOLD</v>
          </cell>
          <cell r="C1923">
            <v>430</v>
          </cell>
        </row>
        <row r="1924">
          <cell r="A1924">
            <v>223520</v>
          </cell>
          <cell r="B1924" t="str">
            <v>ADAPT. H. 3/4 FLOWGUARD GOLD</v>
          </cell>
          <cell r="C1924">
            <v>52</v>
          </cell>
        </row>
        <row r="1925">
          <cell r="A1925">
            <v>223521</v>
          </cell>
          <cell r="B1925" t="str">
            <v>ADAPT. H. 1 FLOWGUARD GOLD</v>
          </cell>
          <cell r="C1925">
            <v>151</v>
          </cell>
        </row>
        <row r="1926">
          <cell r="A1926">
            <v>223522</v>
          </cell>
          <cell r="B1926" t="str">
            <v>ADAPT. H. 1 1/2 C/INSERTO MET FLOWGUARD GOLD</v>
          </cell>
        </row>
        <row r="1927">
          <cell r="A1927">
            <v>223523</v>
          </cell>
          <cell r="B1927" t="str">
            <v>ADAPT. H. 3/4 C/INSERTO MET FLOWGUARD GOLD</v>
          </cell>
          <cell r="C1927">
            <v>184</v>
          </cell>
        </row>
        <row r="1928">
          <cell r="A1928">
            <v>223524</v>
          </cell>
          <cell r="B1928" t="str">
            <v>ADAPT. H. 1 1/4 C/INSERTO MET FLOWGUARD GOLD</v>
          </cell>
          <cell r="C1928">
            <v>3</v>
          </cell>
        </row>
        <row r="1929">
          <cell r="A1929">
            <v>223525</v>
          </cell>
          <cell r="B1929" t="str">
            <v>ADAPT. H. 1 IM FLOWGUARD GOLD</v>
          </cell>
        </row>
        <row r="1930">
          <cell r="A1930">
            <v>223526</v>
          </cell>
          <cell r="B1930" t="str">
            <v>ADAPT. H. 2 IM FLOWGUARD GOLD</v>
          </cell>
          <cell r="C1930">
            <v>1</v>
          </cell>
        </row>
        <row r="1931">
          <cell r="A1931">
            <v>223531</v>
          </cell>
          <cell r="B1931" t="str">
            <v>ADAPT. H. 1 C/INSERTO MET FLOWGUARD GOLD</v>
          </cell>
          <cell r="C1931">
            <v>87</v>
          </cell>
        </row>
        <row r="1932">
          <cell r="A1932">
            <v>224010</v>
          </cell>
          <cell r="B1932" t="str">
            <v>ADAPT. M. 1/2 FLOWGUARD GOLD</v>
          </cell>
          <cell r="C1932">
            <v>2</v>
          </cell>
        </row>
        <row r="1933">
          <cell r="A1933">
            <v>224011</v>
          </cell>
          <cell r="B1933" t="str">
            <v>ADAPT. M. 1/2 C/INSERTO MET FLOWGUARD GOLD</v>
          </cell>
          <cell r="C1933">
            <v>488</v>
          </cell>
        </row>
        <row r="1934">
          <cell r="A1934">
            <v>224020</v>
          </cell>
          <cell r="B1934" t="str">
            <v>ADAPT. M. 3/4 FLOWGUARD GOLD</v>
          </cell>
          <cell r="C1934">
            <v>288</v>
          </cell>
        </row>
        <row r="1935">
          <cell r="A1935">
            <v>224021</v>
          </cell>
          <cell r="B1935" t="str">
            <v>ADAPT. M. 3/4 C/INSERTO MET FLOWGUARD GOLD</v>
          </cell>
          <cell r="C1935">
            <v>190</v>
          </cell>
        </row>
        <row r="1936">
          <cell r="A1936">
            <v>224030</v>
          </cell>
          <cell r="B1936" t="str">
            <v>ADAPT. M. 1 FLOWGUARD GOLD</v>
          </cell>
          <cell r="C1936">
            <v>8</v>
          </cell>
        </row>
        <row r="1937">
          <cell r="A1937">
            <v>224031</v>
          </cell>
          <cell r="B1937" t="str">
            <v>ADAPT. M. 1 C/INSERTO MET FLOWGUARD GOLD</v>
          </cell>
          <cell r="C1937">
            <v>95</v>
          </cell>
        </row>
        <row r="1938">
          <cell r="A1938">
            <v>224040</v>
          </cell>
          <cell r="B1938" t="str">
            <v>ADAPT. M. 1 1/2 FLOWGUARD GOLD</v>
          </cell>
        </row>
        <row r="1939">
          <cell r="A1939">
            <v>224050</v>
          </cell>
          <cell r="B1939" t="str">
            <v>ADAPT. M. 1 1/4 FLOWGUARD GOLD</v>
          </cell>
          <cell r="C1939">
            <v>17</v>
          </cell>
        </row>
        <row r="1940">
          <cell r="A1940">
            <v>224060</v>
          </cell>
          <cell r="B1940" t="str">
            <v>ADAPT. M. 2 FLOWGUARD GOLD</v>
          </cell>
          <cell r="C1940">
            <v>4</v>
          </cell>
        </row>
        <row r="1941">
          <cell r="A1941">
            <v>225010</v>
          </cell>
          <cell r="B1941" t="str">
            <v>TAPON S. 1/2 FLOWGUARD GOLD</v>
          </cell>
          <cell r="C1941">
            <v>65</v>
          </cell>
        </row>
        <row r="1942">
          <cell r="A1942">
            <v>225020</v>
          </cell>
          <cell r="B1942" t="str">
            <v>TAPON S. 3/4 FLOWGUARD GOLD</v>
          </cell>
          <cell r="C1942">
            <v>20</v>
          </cell>
        </row>
        <row r="1943">
          <cell r="A1943">
            <v>225030</v>
          </cell>
          <cell r="B1943" t="str">
            <v>TAPON S. 1 FLOWGUARD GOLD</v>
          </cell>
          <cell r="C1943">
            <v>23</v>
          </cell>
        </row>
        <row r="1944">
          <cell r="A1944">
            <v>225040</v>
          </cell>
          <cell r="B1944" t="str">
            <v>TAPON S. 1 1/4 FLOWGUARD GOLD</v>
          </cell>
          <cell r="C1944">
            <v>20</v>
          </cell>
        </row>
        <row r="1945">
          <cell r="A1945">
            <v>225050</v>
          </cell>
          <cell r="B1945" t="str">
            <v>TAPON S. 1 1/2 FLOWGUARD GOLD</v>
          </cell>
          <cell r="C1945">
            <v>64</v>
          </cell>
        </row>
        <row r="1946">
          <cell r="A1946">
            <v>226021</v>
          </cell>
          <cell r="B1946" t="str">
            <v>BUJE S. 3/4X1/2 FLOWGUARD GOLD</v>
          </cell>
          <cell r="C1946">
            <v>36</v>
          </cell>
        </row>
        <row r="1947">
          <cell r="A1947">
            <v>227510</v>
          </cell>
          <cell r="B1947" t="str">
            <v>UNIVERSAL 1/2 FLOWGUARD GOLD</v>
          </cell>
          <cell r="C1947">
            <v>4</v>
          </cell>
        </row>
        <row r="1948">
          <cell r="A1948">
            <v>227520</v>
          </cell>
          <cell r="B1948" t="str">
            <v>UNIVERSAL 3/4 FLOWGUARD GOLD</v>
          </cell>
          <cell r="C1948">
            <v>96</v>
          </cell>
        </row>
        <row r="1949">
          <cell r="A1949">
            <v>227530</v>
          </cell>
          <cell r="B1949" t="str">
            <v>UNIVERSAL 1 FLOWGUARD GOLD</v>
          </cell>
        </row>
        <row r="1950">
          <cell r="A1950">
            <v>227531</v>
          </cell>
          <cell r="B1950" t="str">
            <v>VALVULA BOLA 2 FLOWGUARD GOLD</v>
          </cell>
        </row>
        <row r="1951">
          <cell r="A1951">
            <v>227532</v>
          </cell>
          <cell r="B1951" t="str">
            <v>VALVULA BOLA 1 1/2 FLOWGUARD GOLD</v>
          </cell>
        </row>
        <row r="1952">
          <cell r="A1952">
            <v>227533</v>
          </cell>
          <cell r="B1952" t="str">
            <v>VALVULA BOLA 1 1/4 FLOWGUARD GOLD</v>
          </cell>
          <cell r="C1952">
            <v>1</v>
          </cell>
        </row>
        <row r="1953">
          <cell r="A1953">
            <v>229040</v>
          </cell>
          <cell r="B1953" t="str">
            <v>UNION HD CxC 8" AWWA C 110</v>
          </cell>
        </row>
        <row r="1954">
          <cell r="A1954">
            <v>229700</v>
          </cell>
          <cell r="B1954" t="str">
            <v>TUBO 1/2" KRALOY SCH40 UL651</v>
          </cell>
        </row>
        <row r="1955">
          <cell r="A1955">
            <v>229701</v>
          </cell>
          <cell r="B1955" t="str">
            <v>TUBO 3/4" KRALOY SCH40 UL651</v>
          </cell>
          <cell r="C1955">
            <v>10</v>
          </cell>
        </row>
        <row r="1956">
          <cell r="A1956">
            <v>229702</v>
          </cell>
          <cell r="B1956" t="str">
            <v>TUBO 1" KRALOY SCH40 UL651</v>
          </cell>
        </row>
        <row r="1957">
          <cell r="A1957">
            <v>229706</v>
          </cell>
          <cell r="B1957" t="str">
            <v>TUBO 2 1/2" KRALOY SCH40 UL651</v>
          </cell>
        </row>
        <row r="1958">
          <cell r="A1958">
            <v>229710</v>
          </cell>
          <cell r="B1958" t="str">
            <v>ADAPT. H. 1/2" KRALOY SCH40 UL651</v>
          </cell>
          <cell r="C1958">
            <v>241</v>
          </cell>
        </row>
        <row r="1959">
          <cell r="A1959">
            <v>229711</v>
          </cell>
          <cell r="B1959" t="str">
            <v>ADAPT. H. 3/4" KRALOY SCH40 UL651</v>
          </cell>
          <cell r="C1959">
            <v>102</v>
          </cell>
        </row>
        <row r="1960">
          <cell r="A1960">
            <v>229720</v>
          </cell>
          <cell r="B1960" t="str">
            <v>ADAPT. M. 1/2"" KRALOY SCH40 UL651</v>
          </cell>
        </row>
        <row r="1961">
          <cell r="A1961">
            <v>229721</v>
          </cell>
          <cell r="B1961" t="str">
            <v>ADAPT. M. 3/4" KRALOY SCH40 UL651</v>
          </cell>
          <cell r="C1961">
            <v>123</v>
          </cell>
        </row>
        <row r="1962">
          <cell r="A1962">
            <v>229722</v>
          </cell>
          <cell r="B1962" t="str">
            <v>ADAPT. M. 1" KRALOY SCH40 UL651</v>
          </cell>
        </row>
        <row r="1963">
          <cell r="A1963">
            <v>229730</v>
          </cell>
          <cell r="B1963" t="str">
            <v>UNION 1/2" KRALOY SCH40 UL651</v>
          </cell>
          <cell r="C1963">
            <v>51</v>
          </cell>
        </row>
        <row r="1964">
          <cell r="A1964">
            <v>229731</v>
          </cell>
          <cell r="B1964" t="str">
            <v>UNION 3/4" KRALOY SCH40 UL651</v>
          </cell>
        </row>
        <row r="1965">
          <cell r="A1965">
            <v>229732</v>
          </cell>
          <cell r="B1965" t="str">
            <v>UNION 1" KRALOY SCH40 UL651</v>
          </cell>
        </row>
        <row r="1966">
          <cell r="A1966">
            <v>229737</v>
          </cell>
          <cell r="B1966" t="str">
            <v>UNION 2 1/2" KRALOY SCH40 UL651</v>
          </cell>
        </row>
        <row r="1967">
          <cell r="A1967">
            <v>229740</v>
          </cell>
          <cell r="B1967" t="str">
            <v>CURVA 90 CXC 1/2" KRALOY SCH40 UL651</v>
          </cell>
          <cell r="C1967">
            <v>135</v>
          </cell>
        </row>
        <row r="1968">
          <cell r="A1968">
            <v>229741</v>
          </cell>
          <cell r="B1968" t="str">
            <v>CURVA 90 CXC 3/4" KRALOY SCH40 UL651</v>
          </cell>
          <cell r="C1968">
            <v>60</v>
          </cell>
        </row>
        <row r="1969">
          <cell r="A1969">
            <v>229747</v>
          </cell>
          <cell r="B1969" t="str">
            <v>CURVA 90 CXC 2 1/2" KRALOY SCH40 UL651</v>
          </cell>
        </row>
        <row r="1970">
          <cell r="A1970">
            <v>229751</v>
          </cell>
          <cell r="B1970" t="str">
            <v>SEMICURVA CXC 3/4" KRALOY SCH40 UL651</v>
          </cell>
        </row>
        <row r="1971">
          <cell r="A1971">
            <v>229761</v>
          </cell>
          <cell r="B1971" t="str">
            <v>CONDULETA 3/4" TIPO C KRALOY SCH40 UL651</v>
          </cell>
        </row>
        <row r="1972">
          <cell r="A1972">
            <v>229771</v>
          </cell>
          <cell r="B1972" t="str">
            <v>CONDULETA 3/4" TIPO LB KRALOY SCH40 UL651</v>
          </cell>
        </row>
        <row r="1973">
          <cell r="A1973">
            <v>229781</v>
          </cell>
          <cell r="B1973" t="str">
            <v>CONDULETA 3/4" TIPO LR KRALOY SCH40 UL651</v>
          </cell>
        </row>
        <row r="1974">
          <cell r="A1974">
            <v>229791</v>
          </cell>
          <cell r="B1974" t="str">
            <v>CONDULETA 3/4" TIPO LL KRALOY SCH40 UL651</v>
          </cell>
        </row>
        <row r="1975">
          <cell r="A1975">
            <v>229800</v>
          </cell>
          <cell r="B1975" t="str">
            <v>SOLDADURA 1/8 BLAZE MASTER</v>
          </cell>
          <cell r="C1975">
            <v>4</v>
          </cell>
        </row>
        <row r="1976">
          <cell r="A1976">
            <v>229801</v>
          </cell>
          <cell r="B1976" t="str">
            <v>UNION RANURADA 1 1/4 BLAZE MASTER</v>
          </cell>
          <cell r="C1976">
            <v>5</v>
          </cell>
        </row>
        <row r="1977">
          <cell r="A1977">
            <v>229802</v>
          </cell>
          <cell r="B1977" t="str">
            <v>UNION RANURADA 1 1/2 BLAZE MASTER</v>
          </cell>
          <cell r="C1977">
            <v>5</v>
          </cell>
        </row>
        <row r="1978">
          <cell r="A1978">
            <v>229803</v>
          </cell>
          <cell r="B1978" t="str">
            <v>UNION RANURADA 2 BLAZE MASTER</v>
          </cell>
          <cell r="C1978">
            <v>1</v>
          </cell>
        </row>
        <row r="1979">
          <cell r="A1979">
            <v>229804</v>
          </cell>
          <cell r="B1979" t="str">
            <v>UNION RANURADA 2 1/2 BLAZE MASTER</v>
          </cell>
          <cell r="C1979">
            <v>4</v>
          </cell>
        </row>
        <row r="1980">
          <cell r="A1980">
            <v>229805</v>
          </cell>
          <cell r="B1980" t="str">
            <v>UNION 3 BLAZE MASTER</v>
          </cell>
        </row>
        <row r="1981">
          <cell r="A1981">
            <v>229806</v>
          </cell>
          <cell r="B1981" t="str">
            <v>ADAPT. M. 1 BLAZE MASTER</v>
          </cell>
        </row>
        <row r="1982">
          <cell r="A1982">
            <v>229807</v>
          </cell>
          <cell r="B1982" t="str">
            <v>UNION 3/4 BLAZE MASTER</v>
          </cell>
        </row>
        <row r="1983">
          <cell r="A1983">
            <v>229808</v>
          </cell>
          <cell r="B1983" t="str">
            <v>ADAPT. H. 3/4 BLAZE MASTER</v>
          </cell>
        </row>
        <row r="1984">
          <cell r="A1984">
            <v>229809</v>
          </cell>
          <cell r="B1984" t="str">
            <v>ADAPT. M. 3/4 IM BLAZE MASTER</v>
          </cell>
        </row>
        <row r="1985">
          <cell r="A1985">
            <v>229810</v>
          </cell>
          <cell r="B1985" t="str">
            <v>TUBO 3/4 BLAZE MASTER 4.58MTS</v>
          </cell>
        </row>
        <row r="1986">
          <cell r="A1986">
            <v>229811</v>
          </cell>
          <cell r="B1986" t="str">
            <v>SEMICODO 3/4 IM BLAZE MASTER</v>
          </cell>
        </row>
        <row r="1987">
          <cell r="A1987">
            <v>229812</v>
          </cell>
          <cell r="B1987" t="str">
            <v>CODO 3/4 IM BLAZE MASTER</v>
          </cell>
        </row>
        <row r="1988">
          <cell r="A1988">
            <v>229813</v>
          </cell>
          <cell r="B1988" t="str">
            <v>BRIDA 3/4 SOLDADA BLAZE MASTER</v>
          </cell>
        </row>
        <row r="1989">
          <cell r="A1989">
            <v>229814</v>
          </cell>
          <cell r="B1989" t="str">
            <v>TAPON S. 3/4 BLAZE MASTER</v>
          </cell>
        </row>
        <row r="1990">
          <cell r="A1990">
            <v>229815</v>
          </cell>
          <cell r="B1990" t="str">
            <v>TEE 3/4 BLAZE MASTER</v>
          </cell>
        </row>
        <row r="1991">
          <cell r="A1991">
            <v>229816</v>
          </cell>
          <cell r="B1991" t="str">
            <v>UNION 2 1/2 CPVC DURMAN RISE</v>
          </cell>
        </row>
        <row r="1992">
          <cell r="A1992">
            <v>229817</v>
          </cell>
          <cell r="B1992" t="str">
            <v>ADAPT. H. 1 IM BLAZE MASTER</v>
          </cell>
        </row>
        <row r="1993">
          <cell r="A1993">
            <v>229818</v>
          </cell>
          <cell r="B1993" t="str">
            <v>ESCUDO P/ROCIADOR 1/2 CROMO BLAZE MASTER</v>
          </cell>
        </row>
        <row r="1994">
          <cell r="A1994">
            <v>229819</v>
          </cell>
          <cell r="B1994" t="str">
            <v>TAPON H. 4 DURMAN RISE</v>
          </cell>
        </row>
        <row r="1995">
          <cell r="A1995">
            <v>229820</v>
          </cell>
          <cell r="B1995" t="str">
            <v>TAPON H. 3 DURMAN RISE</v>
          </cell>
        </row>
        <row r="1996">
          <cell r="A1996">
            <v>229821</v>
          </cell>
          <cell r="B1996" t="str">
            <v>CODO P/ROCIADOR 3/4 X 1/2 IM BM (CAMXROS) BLAZE MASTER</v>
          </cell>
        </row>
        <row r="1997">
          <cell r="A1997">
            <v>229851</v>
          </cell>
          <cell r="B1997" t="str">
            <v>CAJA RECTANGULAR 3/4 SENCILLA TIPO FSE KRALOY SCH40 UL651</v>
          </cell>
        </row>
        <row r="1998">
          <cell r="A1998">
            <v>229853</v>
          </cell>
          <cell r="B1998" t="str">
            <v>CAJA RECTANGULAR 3/4 SENCILLA TIPO FSS KRALOY SCH40 UL651</v>
          </cell>
        </row>
        <row r="1999">
          <cell r="A1999">
            <v>229901</v>
          </cell>
          <cell r="B1999" t="str">
            <v>SEMICODO 1  BLAZE MASTER</v>
          </cell>
          <cell r="C1999">
            <v>15</v>
          </cell>
        </row>
        <row r="2000">
          <cell r="A2000">
            <v>229902</v>
          </cell>
          <cell r="B2000" t="str">
            <v>SEMICODO 1 1/2 BLAZE MASTER</v>
          </cell>
          <cell r="C2000">
            <v>17</v>
          </cell>
        </row>
        <row r="2001">
          <cell r="A2001">
            <v>229903</v>
          </cell>
          <cell r="B2001" t="str">
            <v>TUBO 2 1/2 BLAZE MASTER 4.58MTS</v>
          </cell>
        </row>
        <row r="2002">
          <cell r="A2002">
            <v>229904</v>
          </cell>
          <cell r="B2002" t="str">
            <v>TUBO 3 BLAZE MASTER 4.58MTS</v>
          </cell>
          <cell r="C2002">
            <v>3</v>
          </cell>
        </row>
        <row r="2003">
          <cell r="A2003">
            <v>229905</v>
          </cell>
          <cell r="B2003" t="str">
            <v>CODO 2 1/2 BLAZE MASTER</v>
          </cell>
          <cell r="C2003">
            <v>15</v>
          </cell>
        </row>
        <row r="2004">
          <cell r="A2004">
            <v>229906</v>
          </cell>
          <cell r="B2004" t="str">
            <v>CODO 2 BLAZE MASTER</v>
          </cell>
          <cell r="C2004">
            <v>17</v>
          </cell>
        </row>
        <row r="2005">
          <cell r="A2005">
            <v>229907</v>
          </cell>
          <cell r="B2005" t="str">
            <v>UNION 2 1/2 BLAZE MASTER</v>
          </cell>
        </row>
        <row r="2006">
          <cell r="A2006">
            <v>229908</v>
          </cell>
          <cell r="B2006" t="str">
            <v>TEE 3 BLAZE MASTER</v>
          </cell>
        </row>
        <row r="2007">
          <cell r="A2007">
            <v>229909</v>
          </cell>
          <cell r="B2007" t="str">
            <v>CODO 3 BLAZE MASTER</v>
          </cell>
          <cell r="C2007">
            <v>1</v>
          </cell>
        </row>
        <row r="2008">
          <cell r="A2008">
            <v>229910</v>
          </cell>
          <cell r="B2008" t="str">
            <v>UNION 3 RANURADA BLAZE MASTER</v>
          </cell>
          <cell r="C2008">
            <v>16</v>
          </cell>
        </row>
        <row r="2009">
          <cell r="A2009">
            <v>229911</v>
          </cell>
          <cell r="B2009" t="str">
            <v>ML PERFIL U 275MM-875MM RIB LOC</v>
          </cell>
        </row>
        <row r="2010">
          <cell r="A2010">
            <v>229912</v>
          </cell>
          <cell r="B2010" t="str">
            <v>CEMENTO SOLVENTE 1/4 BLAZE MASTER</v>
          </cell>
        </row>
        <row r="2011">
          <cell r="A2011">
            <v>229913</v>
          </cell>
          <cell r="B2011" t="str">
            <v>TUBO 1 1/2 BLAZE MASTER 4.58MTS</v>
          </cell>
          <cell r="C2011">
            <v>3</v>
          </cell>
        </row>
        <row r="2012">
          <cell r="A2012">
            <v>229914</v>
          </cell>
          <cell r="B2012" t="str">
            <v>TEE 2 1/2 BLAZE MASTER</v>
          </cell>
          <cell r="C2012">
            <v>20</v>
          </cell>
        </row>
        <row r="2013">
          <cell r="A2013">
            <v>229915</v>
          </cell>
          <cell r="B2013" t="str">
            <v>TUBO 1 1/4 BLAZE MASTER 4.58MTS</v>
          </cell>
        </row>
        <row r="2014">
          <cell r="A2014">
            <v>229916</v>
          </cell>
          <cell r="B2014" t="str">
            <v>TEE 1 1/2 BLAZE MASTER</v>
          </cell>
          <cell r="C2014">
            <v>12</v>
          </cell>
        </row>
        <row r="2015">
          <cell r="A2015">
            <v>229917</v>
          </cell>
          <cell r="B2015" t="str">
            <v>BUJE S. 3X2 1/2 BLAZE MASTER</v>
          </cell>
          <cell r="C2015">
            <v>1</v>
          </cell>
        </row>
        <row r="2016">
          <cell r="A2016">
            <v>229918</v>
          </cell>
          <cell r="B2016" t="str">
            <v>CODO 1 BLAZE MASTER</v>
          </cell>
          <cell r="C2016">
            <v>57</v>
          </cell>
        </row>
        <row r="2017">
          <cell r="A2017">
            <v>229919</v>
          </cell>
          <cell r="B2017" t="str">
            <v>BUJE S. 1 1/2X1 BLAZE MASTER</v>
          </cell>
          <cell r="C2017">
            <v>18</v>
          </cell>
        </row>
        <row r="2018">
          <cell r="A2018">
            <v>229920</v>
          </cell>
          <cell r="B2018" t="str">
            <v>TUBO 1 BLAZE MASTER 4.58MTS</v>
          </cell>
          <cell r="C2018">
            <v>48</v>
          </cell>
        </row>
        <row r="2019">
          <cell r="A2019">
            <v>229921</v>
          </cell>
          <cell r="B2019" t="str">
            <v>BUJE S. 2 1/2X2 BLAZE MASTER</v>
          </cell>
          <cell r="C2019">
            <v>13</v>
          </cell>
        </row>
        <row r="2020">
          <cell r="A2020">
            <v>229922</v>
          </cell>
          <cell r="B2020" t="str">
            <v>BUJE S. 2X1 1/2 BLAZE MASTER</v>
          </cell>
          <cell r="C2020">
            <v>5</v>
          </cell>
        </row>
        <row r="2021">
          <cell r="A2021">
            <v>229923</v>
          </cell>
          <cell r="B2021" t="str">
            <v>BUJE S. 1X3/4 BLAZE MASTER</v>
          </cell>
          <cell r="C2021">
            <v>55</v>
          </cell>
        </row>
        <row r="2022">
          <cell r="A2022">
            <v>229924</v>
          </cell>
          <cell r="B2022" t="str">
            <v>BUJE S. 3X2 BLAZE MASTER</v>
          </cell>
          <cell r="C2022">
            <v>11</v>
          </cell>
        </row>
        <row r="2023">
          <cell r="A2023">
            <v>229925</v>
          </cell>
          <cell r="B2023" t="str">
            <v>BUJE S. 2X1  BLAZE MASTER</v>
          </cell>
          <cell r="C2023">
            <v>43</v>
          </cell>
        </row>
        <row r="2024">
          <cell r="A2024">
            <v>229926</v>
          </cell>
          <cell r="B2024" t="str">
            <v>UNION 2 BLAZE MASTER</v>
          </cell>
        </row>
        <row r="2025">
          <cell r="A2025">
            <v>229927</v>
          </cell>
          <cell r="B2025" t="str">
            <v>UNION 2 BLAZE MASTER</v>
          </cell>
        </row>
        <row r="2026">
          <cell r="A2026">
            <v>229928</v>
          </cell>
          <cell r="B2026" t="str">
            <v>ADAPT. H. IM 1 1/2 BLAZE MASTER</v>
          </cell>
          <cell r="C2026">
            <v>4</v>
          </cell>
        </row>
        <row r="2027">
          <cell r="A2027">
            <v>229929</v>
          </cell>
          <cell r="B2027" t="str">
            <v>TEE 2X2X1 1/2 BLAZE MASTER</v>
          </cell>
          <cell r="C2027">
            <v>10</v>
          </cell>
        </row>
        <row r="2028">
          <cell r="A2028">
            <v>229930</v>
          </cell>
          <cell r="B2028" t="str">
            <v>TAPON S. 2 BLAZE MASTER</v>
          </cell>
          <cell r="C2028">
            <v>9</v>
          </cell>
        </row>
        <row r="2029">
          <cell r="A2029">
            <v>229931</v>
          </cell>
          <cell r="B2029" t="str">
            <v>ADAPT. H. 1 1/2 BLAZE MASTER</v>
          </cell>
        </row>
        <row r="2030">
          <cell r="A2030">
            <v>229932</v>
          </cell>
          <cell r="B2030" t="str">
            <v>SOLDADURA 1/4 BLAZE MASTER</v>
          </cell>
          <cell r="C2030">
            <v>10</v>
          </cell>
        </row>
        <row r="2031">
          <cell r="A2031">
            <v>229933</v>
          </cell>
          <cell r="B2031" t="str">
            <v>BUJE S. 2X1 1/4 BLAZE MASTER</v>
          </cell>
        </row>
        <row r="2032">
          <cell r="A2032">
            <v>229934</v>
          </cell>
          <cell r="B2032" t="str">
            <v>TEE 1X1X1/2 ROCIADOR BLAZE MASTER</v>
          </cell>
        </row>
        <row r="2033">
          <cell r="A2033">
            <v>229935</v>
          </cell>
          <cell r="B2033" t="str">
            <v>TEE 1  BLAZE MASTER</v>
          </cell>
          <cell r="C2033">
            <v>12</v>
          </cell>
        </row>
        <row r="2034">
          <cell r="A2034">
            <v>229936</v>
          </cell>
          <cell r="B2034" t="str">
            <v>CODO ROCIADOR 1X1/2  BLAZE MASTER</v>
          </cell>
          <cell r="C2034">
            <v>33</v>
          </cell>
        </row>
        <row r="2035">
          <cell r="A2035">
            <v>229937</v>
          </cell>
          <cell r="B2035" t="str">
            <v>TEE 1 1/4 BLAZE MASTER</v>
          </cell>
        </row>
        <row r="2036">
          <cell r="A2036">
            <v>229938</v>
          </cell>
          <cell r="B2036" t="str">
            <v>ROCIADOR K=5.6-QR PENDIENTE BLANCO BLAZE MASTER</v>
          </cell>
        </row>
        <row r="2037">
          <cell r="A2037">
            <v>229939</v>
          </cell>
          <cell r="B2037" t="str">
            <v>ESCUDO 1/2 BLANCO BLAZE MASTER</v>
          </cell>
          <cell r="C2037">
            <v>20</v>
          </cell>
        </row>
        <row r="2038">
          <cell r="A2038">
            <v>229940</v>
          </cell>
          <cell r="B2038" t="str">
            <v>UNION 1 1/4 BLAZE MASTER</v>
          </cell>
          <cell r="C2038">
            <v>19</v>
          </cell>
        </row>
        <row r="2039">
          <cell r="A2039">
            <v>229941</v>
          </cell>
          <cell r="B2039" t="str">
            <v>UNION 1 BLAZE MASTER</v>
          </cell>
          <cell r="C2039">
            <v>15</v>
          </cell>
        </row>
        <row r="2040">
          <cell r="A2040">
            <v>229942</v>
          </cell>
          <cell r="B2040" t="str">
            <v>BUJE S. 1 1/2X1 1/4 BLAZE MASTER</v>
          </cell>
          <cell r="C2040">
            <v>6</v>
          </cell>
        </row>
        <row r="2041">
          <cell r="A2041">
            <v>229943</v>
          </cell>
          <cell r="B2041" t="str">
            <v>TAPON S. 3 BLAZE MASTER</v>
          </cell>
          <cell r="C2041">
            <v>2</v>
          </cell>
        </row>
        <row r="2042">
          <cell r="A2042">
            <v>229944</v>
          </cell>
          <cell r="B2042" t="str">
            <v>TUBO 2 BLAZE MASTER 4.58MTS</v>
          </cell>
          <cell r="C2042">
            <v>1</v>
          </cell>
        </row>
        <row r="2043">
          <cell r="A2043">
            <v>229945</v>
          </cell>
          <cell r="B2043" t="str">
            <v>TEE 2 BLAZE MASTER</v>
          </cell>
          <cell r="C2043">
            <v>32</v>
          </cell>
        </row>
        <row r="2044">
          <cell r="A2044">
            <v>229946</v>
          </cell>
          <cell r="B2044" t="str">
            <v>BUJE ROCIADOR 1X1/2 IM BLAZE MASTER</v>
          </cell>
        </row>
        <row r="2045">
          <cell r="A2045">
            <v>229947</v>
          </cell>
          <cell r="B2045" t="str">
            <v>TEE 3X3X2 1/2 BLAZE MASTER</v>
          </cell>
          <cell r="C2045">
            <v>10</v>
          </cell>
        </row>
        <row r="2046">
          <cell r="A2046">
            <v>229948</v>
          </cell>
          <cell r="B2046" t="str">
            <v>ADAPT. M. 1 1/4 BLAZE MASTER</v>
          </cell>
          <cell r="C2046">
            <v>9</v>
          </cell>
        </row>
        <row r="2047">
          <cell r="A2047">
            <v>229949</v>
          </cell>
          <cell r="B2047" t="str">
            <v>BRIDA 2 BLAZE MASTER</v>
          </cell>
          <cell r="C2047">
            <v>5</v>
          </cell>
        </row>
        <row r="2048">
          <cell r="A2048">
            <v>229950</v>
          </cell>
          <cell r="B2048" t="str">
            <v>ADAPT. H. IM 1 1/4 BLAZE MASTER</v>
          </cell>
          <cell r="C2048">
            <v>9</v>
          </cell>
        </row>
        <row r="2049">
          <cell r="A2049">
            <v>229951</v>
          </cell>
          <cell r="B2049" t="str">
            <v>TAPON S. 2 1/2 BLAZE MASTER</v>
          </cell>
          <cell r="C2049">
            <v>40</v>
          </cell>
        </row>
        <row r="2050">
          <cell r="A2050">
            <v>229952</v>
          </cell>
          <cell r="B2050" t="str">
            <v>ADAPT. H. 2 IM BLAZE MASTER</v>
          </cell>
          <cell r="C2050">
            <v>10</v>
          </cell>
        </row>
        <row r="2051">
          <cell r="A2051">
            <v>229953</v>
          </cell>
          <cell r="B2051" t="str">
            <v>ADAPT. M. IM 1 1/2 BLAZE MASTER</v>
          </cell>
        </row>
        <row r="2052">
          <cell r="A2052">
            <v>229954</v>
          </cell>
          <cell r="B2052" t="str">
            <v>ADAPT. M. IM 2 BLAZE MASTER</v>
          </cell>
          <cell r="C2052">
            <v>10</v>
          </cell>
        </row>
        <row r="2053">
          <cell r="A2053">
            <v>229955</v>
          </cell>
          <cell r="B2053" t="str">
            <v>SEMICODO 1 1/4 BLAZE MASTER</v>
          </cell>
          <cell r="C2053">
            <v>2</v>
          </cell>
        </row>
        <row r="2054">
          <cell r="A2054">
            <v>229956</v>
          </cell>
          <cell r="B2054" t="str">
            <v>SEMICODO 2 BLAZE MASTER</v>
          </cell>
          <cell r="C2054">
            <v>25</v>
          </cell>
        </row>
        <row r="2055">
          <cell r="A2055">
            <v>229957</v>
          </cell>
          <cell r="B2055" t="str">
            <v>SEMICODO 2 1/2 BLAZE MASTER</v>
          </cell>
          <cell r="C2055">
            <v>14</v>
          </cell>
        </row>
        <row r="2056">
          <cell r="A2056">
            <v>229958</v>
          </cell>
          <cell r="B2056" t="str">
            <v>BUJE S. 1 1/4X1 BLAZE MASTER</v>
          </cell>
          <cell r="C2056">
            <v>18</v>
          </cell>
        </row>
        <row r="2057">
          <cell r="A2057">
            <v>229959</v>
          </cell>
          <cell r="B2057" t="str">
            <v>SEMICODO 3 BLAZE MASTER</v>
          </cell>
        </row>
        <row r="2058">
          <cell r="A2058">
            <v>229960</v>
          </cell>
          <cell r="B2058" t="str">
            <v>TUBO 3 CPVC DURMAN RISE 6 MTS</v>
          </cell>
        </row>
        <row r="2059">
          <cell r="A2059">
            <v>229961</v>
          </cell>
          <cell r="B2059" t="str">
            <v>CODO CXC 3 CPVC DURMAN RISE</v>
          </cell>
          <cell r="C2059">
            <v>15</v>
          </cell>
        </row>
        <row r="2060">
          <cell r="A2060">
            <v>229962</v>
          </cell>
          <cell r="B2060" t="str">
            <v>SEMICODO CXC 3 CPVC DURMAN RISE</v>
          </cell>
          <cell r="C2060">
            <v>20</v>
          </cell>
        </row>
        <row r="2061">
          <cell r="A2061">
            <v>229963</v>
          </cell>
          <cell r="B2061" t="str">
            <v>TEE 3 CPVC DURMAN RISE</v>
          </cell>
        </row>
        <row r="2062">
          <cell r="A2062">
            <v>229964</v>
          </cell>
          <cell r="B2062" t="str">
            <v>BUJE S. 3X2 1/2 CPVC DURMAN RISE</v>
          </cell>
        </row>
        <row r="2063">
          <cell r="A2063">
            <v>229965</v>
          </cell>
          <cell r="B2063" t="str">
            <v>UNION 3 CPVC DURMAN RISE</v>
          </cell>
          <cell r="C2063">
            <v>3</v>
          </cell>
        </row>
        <row r="2064">
          <cell r="A2064">
            <v>229966</v>
          </cell>
          <cell r="B2064" t="str">
            <v>CODO 1 1/4 BLAZE MASTER</v>
          </cell>
          <cell r="C2064">
            <v>11</v>
          </cell>
        </row>
        <row r="2065">
          <cell r="A2065">
            <v>229967</v>
          </cell>
          <cell r="B2065" t="str">
            <v>CODO 2 1/2 CPVC DURMAN RISE</v>
          </cell>
        </row>
        <row r="2066">
          <cell r="A2066">
            <v>229968</v>
          </cell>
          <cell r="B2066" t="str">
            <v>TAPON H. 2 1/2 CPVC DURMAN RISE</v>
          </cell>
        </row>
        <row r="2067">
          <cell r="A2067">
            <v>229969</v>
          </cell>
          <cell r="B2067" t="str">
            <v>ADAPT. M. 2 1/2 CPVC DURMAN RISE</v>
          </cell>
        </row>
        <row r="2068">
          <cell r="A2068">
            <v>229970</v>
          </cell>
          <cell r="B2068" t="str">
            <v>TEE 2 1/2 CPVC DURMAN RISE</v>
          </cell>
          <cell r="C2068">
            <v>5</v>
          </cell>
        </row>
        <row r="2069">
          <cell r="A2069">
            <v>229971</v>
          </cell>
          <cell r="B2069" t="str">
            <v>TUBO 2 1/2 CPVC DURMAN RISE 6 MTS</v>
          </cell>
        </row>
        <row r="2070">
          <cell r="A2070">
            <v>229972</v>
          </cell>
          <cell r="B2070" t="str">
            <v>SOLDADURA 1/4 DURMAN RISE</v>
          </cell>
        </row>
        <row r="2071">
          <cell r="A2071">
            <v>229973</v>
          </cell>
          <cell r="B2071" t="str">
            <v>SOLDADURA 1/8 DURMAN RISE</v>
          </cell>
        </row>
        <row r="2072">
          <cell r="A2072">
            <v>229974</v>
          </cell>
          <cell r="B2072" t="str">
            <v>BUJE S. 2 1/2X2 DURMAN RISE</v>
          </cell>
        </row>
        <row r="2073">
          <cell r="A2073">
            <v>229975</v>
          </cell>
          <cell r="B2073" t="str">
            <v>CODO 1 1/2 BLAZE MASTER</v>
          </cell>
        </row>
        <row r="2074">
          <cell r="A2074">
            <v>229976</v>
          </cell>
          <cell r="B2074" t="str">
            <v>BRIDA 1 1/4 BLAZE MASTER</v>
          </cell>
          <cell r="C2074">
            <v>3</v>
          </cell>
        </row>
        <row r="2075">
          <cell r="A2075">
            <v>229977</v>
          </cell>
          <cell r="B2075" t="str">
            <v>BRIDA 1 1/2 BLAZE MASTER</v>
          </cell>
          <cell r="C2075">
            <v>4</v>
          </cell>
        </row>
        <row r="2076">
          <cell r="A2076">
            <v>229978</v>
          </cell>
          <cell r="B2076" t="str">
            <v>BRIDA 2 1/2 BLAZE MASTER</v>
          </cell>
          <cell r="C2076">
            <v>5</v>
          </cell>
        </row>
        <row r="2077">
          <cell r="A2077">
            <v>229979</v>
          </cell>
          <cell r="B2077" t="str">
            <v>BRIDA 3 BLAZE MASTER</v>
          </cell>
        </row>
        <row r="2078">
          <cell r="A2078">
            <v>229980</v>
          </cell>
          <cell r="B2078" t="str">
            <v>BUJE S. 1 1/4X3/4 BLAZE MASTER</v>
          </cell>
        </row>
        <row r="2079">
          <cell r="A2079">
            <v>229981</v>
          </cell>
          <cell r="B2079" t="str">
            <v>BUJE S. 1 1/2X3/4 BLAZE MASTER</v>
          </cell>
          <cell r="C2079">
            <v>6</v>
          </cell>
        </row>
        <row r="2080">
          <cell r="A2080">
            <v>229982</v>
          </cell>
          <cell r="B2080" t="str">
            <v>BUJE S. 2X3/4 BLAZE MASTER</v>
          </cell>
        </row>
        <row r="2081">
          <cell r="A2081">
            <v>229983</v>
          </cell>
          <cell r="B2081" t="str">
            <v>TAPON S. 1 1/4 BLAZE MASTER</v>
          </cell>
          <cell r="C2081">
            <v>20</v>
          </cell>
        </row>
        <row r="2082">
          <cell r="A2082">
            <v>229984</v>
          </cell>
          <cell r="B2082" t="str">
            <v>TAPON S. 1 1/2 BLAZE MASTER</v>
          </cell>
          <cell r="C2082">
            <v>15</v>
          </cell>
        </row>
        <row r="2083">
          <cell r="A2083">
            <v>229985</v>
          </cell>
          <cell r="B2083" t="str">
            <v>UNIVERSAL 1 1/2 BLAZE MASTER</v>
          </cell>
          <cell r="C2083">
            <v>5</v>
          </cell>
        </row>
        <row r="2084">
          <cell r="A2084">
            <v>229986</v>
          </cell>
          <cell r="B2084" t="str">
            <v>UNIVERSAL 2 BLAZE MASTER</v>
          </cell>
          <cell r="C2084">
            <v>2</v>
          </cell>
        </row>
        <row r="2085">
          <cell r="A2085">
            <v>229987</v>
          </cell>
          <cell r="B2085" t="str">
            <v>ROCIADOR K=5.6 PENDIENTE CROMO</v>
          </cell>
          <cell r="C2085">
            <v>29</v>
          </cell>
        </row>
        <row r="2086">
          <cell r="A2086">
            <v>229988</v>
          </cell>
          <cell r="B2086" t="str">
            <v>ROCIADOR K=5.6 MONTANTE BLANCO</v>
          </cell>
        </row>
        <row r="2087">
          <cell r="A2087">
            <v>229989</v>
          </cell>
          <cell r="B2087" t="str">
            <v>ROCIADOR K=5.6 MONTANTE BRONCE</v>
          </cell>
        </row>
        <row r="2088">
          <cell r="A2088">
            <v>229990</v>
          </cell>
          <cell r="B2088" t="str">
            <v>ROCIADOR K=5.6 LATERAL BRONCE</v>
          </cell>
        </row>
        <row r="2089">
          <cell r="A2089">
            <v>229991</v>
          </cell>
          <cell r="B2089" t="str">
            <v>ROCIADOR K=5.6 LATERAL CROMO</v>
          </cell>
        </row>
        <row r="2090">
          <cell r="A2090">
            <v>229992</v>
          </cell>
          <cell r="B2090" t="str">
            <v>ROCIADOR K=5.6 OCULTO BLANCO</v>
          </cell>
        </row>
        <row r="2091">
          <cell r="A2091">
            <v>229993</v>
          </cell>
          <cell r="B2091" t="str">
            <v>TEE 1 1/4X1 1/4X1 BLAZE MASTER</v>
          </cell>
          <cell r="C2091">
            <v>8</v>
          </cell>
        </row>
        <row r="2092">
          <cell r="A2092">
            <v>229994</v>
          </cell>
          <cell r="B2092" t="str">
            <v>TEE 1 1/2X1 1/2X1 BLAZE MASTER</v>
          </cell>
          <cell r="C2092">
            <v>4</v>
          </cell>
        </row>
        <row r="2093">
          <cell r="A2093">
            <v>229995</v>
          </cell>
          <cell r="B2093" t="str">
            <v>TEE 1 1/2X1 1/2X1 1/4 BLAZE MASTER</v>
          </cell>
          <cell r="C2093">
            <v>10</v>
          </cell>
        </row>
        <row r="2094">
          <cell r="A2094">
            <v>229996</v>
          </cell>
          <cell r="B2094" t="str">
            <v>TEE 2X2X1 BLAZE MASTER</v>
          </cell>
        </row>
        <row r="2095">
          <cell r="A2095">
            <v>229997</v>
          </cell>
          <cell r="B2095" t="str">
            <v>TEE 2 1/2X2 1/2X1 BLAZE MASTER</v>
          </cell>
          <cell r="C2095">
            <v>6</v>
          </cell>
        </row>
        <row r="2096">
          <cell r="A2096">
            <v>229998</v>
          </cell>
          <cell r="B2096" t="str">
            <v>TEE 3X3X2 BLAZE MASTER</v>
          </cell>
          <cell r="C2096">
            <v>10</v>
          </cell>
        </row>
        <row r="2097">
          <cell r="A2097">
            <v>229999</v>
          </cell>
          <cell r="B2097" t="str">
            <v>UNION 1 1/2 BLAZE MASTER</v>
          </cell>
          <cell r="C2097">
            <v>15</v>
          </cell>
        </row>
        <row r="2098">
          <cell r="A2098">
            <v>230000</v>
          </cell>
          <cell r="B2098" t="str">
            <v>MORTERO LIQUIDO SUPER RAPIDO</v>
          </cell>
        </row>
        <row r="2099">
          <cell r="A2099">
            <v>230001</v>
          </cell>
          <cell r="B2099" t="str">
            <v>DISPARADOR AJUSTABLE DE BETÚN P/NIVELAR</v>
          </cell>
        </row>
        <row r="2100">
          <cell r="A2100">
            <v>230002</v>
          </cell>
          <cell r="B2100" t="str">
            <v>DISPARADOR INFLABLE PARA JUNTAS</v>
          </cell>
        </row>
        <row r="2101">
          <cell r="A2101">
            <v>230003</v>
          </cell>
          <cell r="B2101" t="str">
            <v>BANDEJA P/ESCOMBROS</v>
          </cell>
        </row>
        <row r="2102">
          <cell r="A2102">
            <v>230004</v>
          </cell>
          <cell r="B2102" t="str">
            <v>GANCHO MANUAL P/BLOQUEO DE TAPAS</v>
          </cell>
          <cell r="C2102">
            <v>1</v>
          </cell>
        </row>
        <row r="2103">
          <cell r="A2103">
            <v>230005</v>
          </cell>
          <cell r="B2103" t="str">
            <v>GANCHO MANUAL P/APERTURA DE TAPA</v>
          </cell>
        </row>
        <row r="2104">
          <cell r="A2104">
            <v>230006</v>
          </cell>
          <cell r="B2104" t="str">
            <v>TAPON BITUPLAN</v>
          </cell>
          <cell r="C2104">
            <v>1</v>
          </cell>
        </row>
        <row r="2105">
          <cell r="A2105">
            <v>230007</v>
          </cell>
          <cell r="B2105" t="str">
            <v>HERRAJE P/TAPA</v>
          </cell>
          <cell r="C2105">
            <v>1</v>
          </cell>
        </row>
        <row r="2106">
          <cell r="A2106">
            <v>230008</v>
          </cell>
          <cell r="B2106" t="str">
            <v>SEPARADOR DE GRASAS LIPUMAX P-D NS10/1000</v>
          </cell>
        </row>
        <row r="2107">
          <cell r="A2107">
            <v>230009</v>
          </cell>
          <cell r="B2107" t="str">
            <v>CUBIERTA SUPERIOR TUBO A15 W</v>
          </cell>
        </row>
        <row r="2108">
          <cell r="A2108">
            <v>230010</v>
          </cell>
          <cell r="B2108" t="str">
            <v>REJA S500 D400</v>
          </cell>
        </row>
        <row r="2109">
          <cell r="A2109">
            <v>230011</v>
          </cell>
          <cell r="B2109" t="str">
            <v>BASTIDOR FUNDICION P/ATORNILLAR A REJA</v>
          </cell>
        </row>
        <row r="2110">
          <cell r="A2110">
            <v>230012</v>
          </cell>
          <cell r="B2110" t="str">
            <v>CANAL ACO XDRAIN 100 REJA PLASTICO C250X1METRO</v>
          </cell>
          <cell r="C2110">
            <v>3</v>
          </cell>
        </row>
        <row r="2111">
          <cell r="A2111">
            <v>230013</v>
          </cell>
          <cell r="B2111" t="str">
            <v>TAPA INICIAL/FINAL ACO PARA XTRADRAIN 100</v>
          </cell>
          <cell r="C2111">
            <v>1</v>
          </cell>
        </row>
        <row r="2112">
          <cell r="A2112">
            <v>230014</v>
          </cell>
          <cell r="B2112" t="str">
            <v>SALIDA ACO PARA PARA HEXALINE DN160</v>
          </cell>
          <cell r="C2112">
            <v>21</v>
          </cell>
        </row>
        <row r="2113">
          <cell r="A2113">
            <v>230015</v>
          </cell>
          <cell r="B2113" t="str">
            <v>TUBO 4 CPVC DURMAN RISE 6 MTS</v>
          </cell>
        </row>
        <row r="2114">
          <cell r="A2114">
            <v>230016</v>
          </cell>
          <cell r="B2114" t="str">
            <v>TEE 4 CPVC DURMAN RISE</v>
          </cell>
        </row>
        <row r="2115">
          <cell r="A2115">
            <v>230017</v>
          </cell>
          <cell r="B2115" t="str">
            <v>SEMICODO 4 PVC SCH.80 IMPORTADO</v>
          </cell>
          <cell r="C2115">
            <v>3</v>
          </cell>
        </row>
        <row r="2116">
          <cell r="A2116">
            <v>230018</v>
          </cell>
          <cell r="B2116" t="str">
            <v>LIMPIADOR 1/8 CPVC CORZAN</v>
          </cell>
        </row>
        <row r="2117">
          <cell r="A2117">
            <v>230019</v>
          </cell>
          <cell r="B2117" t="str">
            <v>CANAL ACO HEXALINE-GRIS CON REJILLA ANTIDESLIZANTE DE POLIPROPILENO GRIS</v>
          </cell>
        </row>
        <row r="2118">
          <cell r="A2118">
            <v>230020</v>
          </cell>
          <cell r="B2118" t="str">
            <v>REJILLA ANTIDESLIZANTE DE POLIPROPILENO NEGRO</v>
          </cell>
        </row>
        <row r="2119">
          <cell r="A2119">
            <v>230021</v>
          </cell>
          <cell r="B2119" t="str">
            <v>CANAL ACO MONOBLOCK RD200V COLOR NATURAL CLASE F900 H53X1METRO</v>
          </cell>
        </row>
        <row r="2120">
          <cell r="A2120">
            <v>230023</v>
          </cell>
          <cell r="B2120" t="str">
            <v>CANAL ACO XTRADRAIN 100 REJA FUNDICION C250X1METRO</v>
          </cell>
          <cell r="C2120">
            <v>11</v>
          </cell>
        </row>
        <row r="2121">
          <cell r="A2121">
            <v>230024</v>
          </cell>
          <cell r="B2121" t="str">
            <v>SUMIDERO ACO XTRADRAIN 100C250X50CM</v>
          </cell>
          <cell r="C2121">
            <v>10</v>
          </cell>
        </row>
        <row r="2122">
          <cell r="A2122">
            <v>230026</v>
          </cell>
          <cell r="B2122" t="str">
            <v>CANAL ACO HEXALINE H78 REJA PLASTICA A15</v>
          </cell>
        </row>
        <row r="2123">
          <cell r="A2123">
            <v>230027</v>
          </cell>
          <cell r="B2123" t="str">
            <v>CANAL ACO SELF 100 H95 REJA PLASTICA MICROGRIP A15</v>
          </cell>
          <cell r="C2123">
            <v>18</v>
          </cell>
        </row>
        <row r="2124">
          <cell r="A2124">
            <v>230028</v>
          </cell>
          <cell r="B2124" t="str">
            <v>CANAL SELF 100 H95</v>
          </cell>
          <cell r="C2124">
            <v>109</v>
          </cell>
        </row>
        <row r="2125">
          <cell r="A2125">
            <v>230029</v>
          </cell>
          <cell r="B2125" t="str">
            <v>CANAL ACO SELF 100 H95 REJA GALVANIZADA A15</v>
          </cell>
          <cell r="C2125">
            <v>356</v>
          </cell>
        </row>
        <row r="2126">
          <cell r="A2126">
            <v>230030</v>
          </cell>
          <cell r="B2126" t="str">
            <v>CANAL ACO SELF 100 H95 REJA FUNDICION B125</v>
          </cell>
        </row>
        <row r="2127">
          <cell r="A2127">
            <v>230031</v>
          </cell>
          <cell r="B2127" t="str">
            <v>CANAL ACO SELF 100 H145 REJA FUNDICION B125</v>
          </cell>
          <cell r="C2127">
            <v>4</v>
          </cell>
        </row>
        <row r="2128">
          <cell r="A2128">
            <v>230032</v>
          </cell>
          <cell r="B2128" t="str">
            <v>CANAL ACO SELF 100 H145 REJA GALVANIZADA B125</v>
          </cell>
          <cell r="C2128">
            <v>28</v>
          </cell>
        </row>
        <row r="2129">
          <cell r="A2129">
            <v>230033</v>
          </cell>
          <cell r="B2129" t="str">
            <v>SUMIDERO ACO SELF SIN REJA</v>
          </cell>
          <cell r="C2129">
            <v>7</v>
          </cell>
        </row>
        <row r="2130">
          <cell r="A2130">
            <v>230034</v>
          </cell>
          <cell r="B2130" t="str">
            <v>REJILLA BRICKSLOT</v>
          </cell>
        </row>
        <row r="2131">
          <cell r="A2131">
            <v>230035</v>
          </cell>
          <cell r="B2131" t="str">
            <v>ELEMENTO DE CONEXIÓN PARA LA REJILLA BRICKSLOT</v>
          </cell>
        </row>
        <row r="2132">
          <cell r="A2132">
            <v>230036</v>
          </cell>
          <cell r="B2132" t="str">
            <v>TAPA INICIO/FINAL</v>
          </cell>
        </row>
        <row r="2133">
          <cell r="A2133">
            <v>230037</v>
          </cell>
          <cell r="B2133" t="str">
            <v>TAPA CON CONECTOR SALIDAPARA TUBERIA VERTICAL DN100</v>
          </cell>
        </row>
        <row r="2134">
          <cell r="A2134">
            <v>230038</v>
          </cell>
          <cell r="B2134" t="str">
            <v>TAPA CON CONECTOR SALIDAPARA TUBERIA HORIZONTAL DN101</v>
          </cell>
        </row>
        <row r="2135">
          <cell r="A2135">
            <v>230039</v>
          </cell>
          <cell r="B2135" t="str">
            <v>DRENAJE DE RETENCION DE HOJAS</v>
          </cell>
        </row>
        <row r="2136">
          <cell r="A2136">
            <v>230040</v>
          </cell>
          <cell r="B2136" t="str">
            <v>TAPA UNIVERSAL PARA CANAL ACO SELF 100</v>
          </cell>
          <cell r="C2136">
            <v>7</v>
          </cell>
        </row>
        <row r="2137">
          <cell r="A2137">
            <v>230042</v>
          </cell>
          <cell r="B2137" t="str">
            <v>REJILLA 100CM</v>
          </cell>
        </row>
        <row r="2138">
          <cell r="A2138">
            <v>230043</v>
          </cell>
          <cell r="B2138" t="str">
            <v>PIEZA CUMBRERA</v>
          </cell>
        </row>
        <row r="2139">
          <cell r="A2139">
            <v>230044</v>
          </cell>
          <cell r="B2139" t="str">
            <v>SEPARADOR GRASA ECO JET</v>
          </cell>
        </row>
        <row r="2140">
          <cell r="A2140">
            <v>230045</v>
          </cell>
          <cell r="B2140" t="str">
            <v>CESTA DE RECOLECCION ACO PARA SUMIDERO 30CMS</v>
          </cell>
          <cell r="C2140">
            <v>5</v>
          </cell>
        </row>
        <row r="2141">
          <cell r="A2141">
            <v>230046</v>
          </cell>
          <cell r="B2141" t="str">
            <v>REJA PLASTICA MACROGRIP A15 DE 50CMS</v>
          </cell>
          <cell r="C2141">
            <v>1</v>
          </cell>
        </row>
        <row r="2142">
          <cell r="A2142">
            <v>230047</v>
          </cell>
          <cell r="B2142" t="str">
            <v>REJA ACO PARA SELF GALVANIZADA A15X50CMS</v>
          </cell>
        </row>
        <row r="2143">
          <cell r="A2143">
            <v>230048</v>
          </cell>
          <cell r="B2143" t="str">
            <v>REJA ACO PARA SELF HIERRO FUNDICION B125X50CMS</v>
          </cell>
          <cell r="C2143">
            <v>26</v>
          </cell>
        </row>
        <row r="2144">
          <cell r="A2144">
            <v>230049</v>
          </cell>
          <cell r="B2144" t="str">
            <v>REJA ACO PARA SELF GALVANIZADA RANURADA A15X50CMS</v>
          </cell>
        </row>
        <row r="2145">
          <cell r="A2145">
            <v>230050</v>
          </cell>
          <cell r="B2145" t="str">
            <v>CABEZA SUMIDERO P/CANAL 20.0 POWERLOCK</v>
          </cell>
        </row>
        <row r="2146">
          <cell r="A2146">
            <v>230051</v>
          </cell>
          <cell r="B2146" t="str">
            <v>FONDO SUMIDERO SALIDA DN200</v>
          </cell>
        </row>
        <row r="2147">
          <cell r="A2147">
            <v>230052</v>
          </cell>
          <cell r="B2147" t="str">
            <v>CESTILLO P/SUMIDERO</v>
          </cell>
        </row>
        <row r="2148">
          <cell r="A2148">
            <v>230053</v>
          </cell>
          <cell r="B2148" t="str">
            <v>KERBDRAIN HB305 1000 MM</v>
          </cell>
        </row>
        <row r="2149">
          <cell r="A2149">
            <v>230054</v>
          </cell>
          <cell r="B2149" t="str">
            <v>CANAL ACO SELF - H5,5 SIN REJILLA</v>
          </cell>
        </row>
        <row r="2150">
          <cell r="A2150">
            <v>230055</v>
          </cell>
          <cell r="B2150" t="str">
            <v>CANAL ACO SELF - H9,5 SIN REJILLA</v>
          </cell>
        </row>
        <row r="2151">
          <cell r="A2151">
            <v>230056</v>
          </cell>
          <cell r="B2151" t="str">
            <v>CANAL ACO SELF - H14,5 SIN</v>
          </cell>
        </row>
        <row r="2152">
          <cell r="A2152">
            <v>230057</v>
          </cell>
          <cell r="B2152" t="str">
            <v>REJILLA ANTIDESLIZANTE DE POLIPROPILENO NEGRO</v>
          </cell>
        </row>
        <row r="2153">
          <cell r="A2153">
            <v>230058</v>
          </cell>
          <cell r="B2153" t="str">
            <v>REJILLA PASSARELA DE ACERO INOXIDABLE</v>
          </cell>
        </row>
        <row r="2154">
          <cell r="A2154">
            <v>230059</v>
          </cell>
          <cell r="B2154" t="str">
            <v>REJILLA HEELGUARD DE ACERO INOXIDABLE</v>
          </cell>
        </row>
        <row r="2155">
          <cell r="A2155">
            <v>230060</v>
          </cell>
          <cell r="B2155" t="str">
            <v>REJILLA CUADRICULADA DE ACERO GALVANIZADO</v>
          </cell>
        </row>
        <row r="2156">
          <cell r="A2156">
            <v>230061</v>
          </cell>
          <cell r="B2156" t="str">
            <v>ACO XTRAPOING - DESAGUE DE POLIPROPILENO Y REJILLA CUADRICULADA DE ACERO GALVANIZADO</v>
          </cell>
        </row>
        <row r="2157">
          <cell r="A2157">
            <v>230062</v>
          </cell>
          <cell r="B2157" t="str">
            <v>ACO POINTLOCK - DESAGUE DE CONCRETO POLIMÉRICO Y REJILLA EN HIERRO DÚCTIL</v>
          </cell>
        </row>
        <row r="2158">
          <cell r="A2158">
            <v>230063</v>
          </cell>
          <cell r="B2158" t="str">
            <v>ACO POINTLOCK - DESAGUE DE CONCRETO POLIMÉRICO Y REJILLA EN ACERO GALVANIZADO</v>
          </cell>
        </row>
        <row r="2159">
          <cell r="A2159">
            <v>230064</v>
          </cell>
          <cell r="B2159" t="str">
            <v>MODULO ACO AREAL</v>
          </cell>
        </row>
        <row r="2160">
          <cell r="A2160">
            <v>230065</v>
          </cell>
          <cell r="B2160" t="str">
            <v>ACO SHOWERDRAIN NEW DELTA ABS CON REJILLA WAVE DE ACERO INOXIDABLE SALIDA HORIZONTAL ORIENTABLE DN40</v>
          </cell>
        </row>
        <row r="2161">
          <cell r="A2161">
            <v>230066</v>
          </cell>
          <cell r="B2161" t="str">
            <v>ACO SHOWERDRAIN NEW DELTA ABS CON REJILLA PERFORADA DE ACERO INOXIDABLE SALIDA HORIZONTAL ORIENTABLE</v>
          </cell>
        </row>
        <row r="2162">
          <cell r="A2162">
            <v>230067</v>
          </cell>
          <cell r="B2162" t="str">
            <v>ACO SUMIDERO EASYFLOW CON REJILLA DE ACERO INOXIDABLE. FIJACIÓN</v>
          </cell>
        </row>
        <row r="2163">
          <cell r="A2163">
            <v>230068</v>
          </cell>
          <cell r="B2163" t="str">
            <v>ACO SUMIDERO EASYFLOW CON REJILLA DISCRETA</v>
          </cell>
        </row>
        <row r="2164">
          <cell r="A2164">
            <v>230069</v>
          </cell>
          <cell r="B2164" t="str">
            <v>ACO SUMIDERO EASYFLOW CON REJILLA DE ACERO INOXIDABLE</v>
          </cell>
        </row>
        <row r="2165">
          <cell r="A2165">
            <v>230070</v>
          </cell>
          <cell r="B2165" t="str">
            <v>ACO SUMIDERO EASYFLOW CON REJILLA DE ACERO INOXIDABLE</v>
          </cell>
        </row>
        <row r="2166">
          <cell r="A2166">
            <v>230071</v>
          </cell>
          <cell r="B2166" t="str">
            <v>SIFÓN STANDARD DE POLIPROPILENO CON SALIDA VERTICAL</v>
          </cell>
        </row>
        <row r="2167">
          <cell r="A2167">
            <v>230072</v>
          </cell>
          <cell r="B2167" t="str">
            <v>SIFÓN STANDARD DE POLIPROPILENO CON SALIDA HORIZONTAL</v>
          </cell>
        </row>
        <row r="2168">
          <cell r="A2168">
            <v>230073</v>
          </cell>
          <cell r="B2168" t="str">
            <v>GARAGE PACK 3 4ALL 100/70+ HD-PE +2 END CAPS+ 1 OUT</v>
          </cell>
          <cell r="C2168">
            <v>100</v>
          </cell>
        </row>
        <row r="2169">
          <cell r="A2169">
            <v>230074</v>
          </cell>
          <cell r="B2169" t="str">
            <v>KIT DRAIN BOX 4 CONNECTING SIDES 4 ALL + PE/HD GRATING A15</v>
          </cell>
        </row>
        <row r="2170">
          <cell r="A2170">
            <v>240000</v>
          </cell>
          <cell r="B2170" t="str">
            <v>M2 PISO 48X48 CANDELARIA BEIGE</v>
          </cell>
        </row>
        <row r="2171">
          <cell r="A2171">
            <v>240001</v>
          </cell>
          <cell r="B2171" t="str">
            <v>M2 PISO 48X48 TRAVERTINO SAN AGUSTIN</v>
          </cell>
        </row>
        <row r="2172">
          <cell r="A2172">
            <v>240002</v>
          </cell>
          <cell r="B2172" t="str">
            <v>M2 PISO 48X48 BARICHARA ARENA</v>
          </cell>
        </row>
        <row r="2173">
          <cell r="A2173">
            <v>240003</v>
          </cell>
          <cell r="B2173" t="str">
            <v>M2 PISO 48X48 LETICIA BEIGE (GALES)</v>
          </cell>
        </row>
        <row r="2174">
          <cell r="A2174">
            <v>240004</v>
          </cell>
          <cell r="B2174" t="str">
            <v>M2 PISO 48X48 CAUCANO BEIGE</v>
          </cell>
        </row>
        <row r="2175">
          <cell r="A2175">
            <v>240005</v>
          </cell>
          <cell r="B2175" t="str">
            <v>M2 PISO 48X48 VICTORIA BEIGE</v>
          </cell>
        </row>
        <row r="2176">
          <cell r="A2176">
            <v>240006</v>
          </cell>
          <cell r="B2176" t="str">
            <v>M2 PISO 48X48 BARICHARA GRIS</v>
          </cell>
        </row>
        <row r="2177">
          <cell r="A2177">
            <v>240007</v>
          </cell>
          <cell r="B2177" t="str">
            <v>M2 PISO 48X48 MANZANARES ARENA</v>
          </cell>
        </row>
        <row r="2178">
          <cell r="A2178">
            <v>240008</v>
          </cell>
          <cell r="B2178" t="str">
            <v>M2 PISO 48X48 SAN LORENZO BEIGE</v>
          </cell>
        </row>
        <row r="2179">
          <cell r="A2179">
            <v>240009</v>
          </cell>
          <cell r="B2179" t="str">
            <v>M2 PISO 48X48 BARRANQUILLA HD</v>
          </cell>
        </row>
        <row r="2180">
          <cell r="A2180">
            <v>240010</v>
          </cell>
          <cell r="B2180" t="str">
            <v>M2 PISO 48X48 MARMOL MANIZALES HD</v>
          </cell>
        </row>
        <row r="2181">
          <cell r="A2181">
            <v>240011</v>
          </cell>
          <cell r="B2181" t="str">
            <v>M2 PISO 48X48 MADERA ZAPAN CARAMELO</v>
          </cell>
        </row>
        <row r="2182">
          <cell r="A2182">
            <v>240012</v>
          </cell>
          <cell r="B2182" t="str">
            <v>M2 PISO 48X48 MADERA ZAPAN BLANCA</v>
          </cell>
        </row>
        <row r="2183">
          <cell r="A2183">
            <v>240013</v>
          </cell>
          <cell r="B2183" t="str">
            <v>M2 PISO 48X48 MADERA ZAPAN WENGUE</v>
          </cell>
        </row>
        <row r="2184">
          <cell r="A2184">
            <v>240014</v>
          </cell>
          <cell r="B2184" t="str">
            <v>M2 PISO 48X48 EXTRAFORTE BLANCO</v>
          </cell>
        </row>
        <row r="2185">
          <cell r="A2185">
            <v>240015</v>
          </cell>
          <cell r="B2185" t="str">
            <v>M2 PISO 48X48 EXTRAFORTE NEGRO</v>
          </cell>
        </row>
        <row r="2186">
          <cell r="A2186">
            <v>240016</v>
          </cell>
          <cell r="B2186" t="str">
            <v>M2 PISO 48X48 EXTRAFORTE MARFIL</v>
          </cell>
        </row>
        <row r="2187">
          <cell r="A2187">
            <v>240017</v>
          </cell>
          <cell r="B2187" t="str">
            <v>M2 PISO 48X48 PROVIDENCIA MARFIL</v>
          </cell>
        </row>
        <row r="2188">
          <cell r="A2188">
            <v>240018</v>
          </cell>
          <cell r="B2188" t="str">
            <v>M2 PISO 48X48 VILLA DE LEIVA</v>
          </cell>
        </row>
        <row r="2189">
          <cell r="A2189">
            <v>240019</v>
          </cell>
          <cell r="B2189" t="str">
            <v>M2 PISO 48X48 DARIEN (PSA)</v>
          </cell>
        </row>
        <row r="2190">
          <cell r="A2190">
            <v>240020</v>
          </cell>
          <cell r="B2190" t="str">
            <v>M2 PISO 48X48 JARDIN HD</v>
          </cell>
        </row>
        <row r="2191">
          <cell r="A2191">
            <v>240021</v>
          </cell>
          <cell r="B2191" t="str">
            <v>M2 PISO 48X48 MANAURE BLANCO</v>
          </cell>
        </row>
        <row r="2192">
          <cell r="A2192">
            <v>240022</v>
          </cell>
          <cell r="B2192" t="str">
            <v>M2 PISO 48X48 MANAURE NEGRO</v>
          </cell>
        </row>
        <row r="2193">
          <cell r="A2193">
            <v>240023</v>
          </cell>
          <cell r="B2193" t="str">
            <v>M2 PISO 48X48 MOLINA BEIGE</v>
          </cell>
        </row>
        <row r="2194">
          <cell r="A2194">
            <v>240024</v>
          </cell>
          <cell r="B2194" t="str">
            <v>M2 PISO 48X48 MOLINA BLANCO</v>
          </cell>
        </row>
        <row r="2195">
          <cell r="A2195">
            <v>240025</v>
          </cell>
          <cell r="B2195" t="str">
            <v>M2 PISO 48X48 MOLINA GRIS</v>
          </cell>
        </row>
        <row r="2196">
          <cell r="A2196">
            <v>240026</v>
          </cell>
          <cell r="B2196" t="str">
            <v>M2 PISO 48X48 MOLINA NEGRO</v>
          </cell>
        </row>
        <row r="2197">
          <cell r="A2197">
            <v>240027</v>
          </cell>
          <cell r="B2197" t="str">
            <v>M2 PISO 48X48 MOLINA CREMA</v>
          </cell>
        </row>
        <row r="2198">
          <cell r="A2198">
            <v>240028</v>
          </cell>
          <cell r="B2198" t="str">
            <v>M2 PISO 48X48 BOLERO CARAMELO</v>
          </cell>
        </row>
        <row r="2199">
          <cell r="A2199">
            <v>240029</v>
          </cell>
          <cell r="B2199" t="str">
            <v>M2 PISO 48X48 FATIMA MARFIL</v>
          </cell>
        </row>
        <row r="2200">
          <cell r="A2200">
            <v>240030</v>
          </cell>
          <cell r="B2200" t="str">
            <v>M2 PISO 48X48 ESPINAL BEIGE HD</v>
          </cell>
        </row>
        <row r="2201">
          <cell r="A2201">
            <v>240031</v>
          </cell>
          <cell r="B2201" t="str">
            <v>M2 PISO 48X48 SAN PEDRO HD</v>
          </cell>
        </row>
        <row r="2202">
          <cell r="A2202">
            <v>240032</v>
          </cell>
          <cell r="B2202" t="str">
            <v>M2 PISO 48X48 ESPINAL GRIS HD</v>
          </cell>
        </row>
        <row r="2203">
          <cell r="A2203">
            <v>240033</v>
          </cell>
          <cell r="B2203" t="str">
            <v>M2 PISO 48X48 SAN ROQUE</v>
          </cell>
        </row>
        <row r="2204">
          <cell r="A2204">
            <v>240034</v>
          </cell>
          <cell r="B2204" t="str">
            <v>M2 PISO 48X48 JERICO MARFIL</v>
          </cell>
        </row>
        <row r="2205">
          <cell r="A2205">
            <v>240035</v>
          </cell>
          <cell r="B2205" t="str">
            <v>M2 PISO 48X48 PIEDRA PIZARRA BLANCA</v>
          </cell>
        </row>
        <row r="2206">
          <cell r="A2206">
            <v>240100</v>
          </cell>
          <cell r="B2206" t="str">
            <v>M2 PISO 60X60 BOLIVAR</v>
          </cell>
        </row>
        <row r="2207">
          <cell r="A2207">
            <v>240101</v>
          </cell>
          <cell r="B2207" t="str">
            <v>M2 PISO 60X60 GAITAN</v>
          </cell>
        </row>
        <row r="2208">
          <cell r="A2208">
            <v>240102</v>
          </cell>
          <cell r="B2208" t="str">
            <v>M2 PISO 60X60 BRASILIA</v>
          </cell>
        </row>
        <row r="2209">
          <cell r="A2209">
            <v>240103</v>
          </cell>
          <cell r="B2209" t="str">
            <v>M2 PISO 60X60 SAN JORGE</v>
          </cell>
        </row>
        <row r="2210">
          <cell r="A2210">
            <v>240104</v>
          </cell>
          <cell r="B2210" t="str">
            <v>M2 PISO 60X60 GALAN</v>
          </cell>
        </row>
        <row r="2211">
          <cell r="A2211">
            <v>240105</v>
          </cell>
          <cell r="B2211" t="str">
            <v>M2 PISO 60X60 SAENZ BEIGE</v>
          </cell>
        </row>
        <row r="2212">
          <cell r="A2212">
            <v>240106</v>
          </cell>
          <cell r="B2212" t="str">
            <v>M2 PISO 60X60 MUTIS</v>
          </cell>
        </row>
        <row r="2213">
          <cell r="A2213">
            <v>240107</v>
          </cell>
          <cell r="B2213" t="str">
            <v>M2 PISO 60X60 MELGAR ARENA</v>
          </cell>
        </row>
        <row r="2214">
          <cell r="A2214">
            <v>240108</v>
          </cell>
          <cell r="B2214" t="str">
            <v>M2 PISO 60X60 GIRARDOT</v>
          </cell>
        </row>
        <row r="2215">
          <cell r="A2215">
            <v>240109</v>
          </cell>
          <cell r="B2215" t="str">
            <v>M2 PISO 60X60 MADERA TOLUA BLANCA HD</v>
          </cell>
        </row>
        <row r="2216">
          <cell r="A2216">
            <v>240110</v>
          </cell>
          <cell r="B2216" t="str">
            <v>M2 PISO 60X60 CORDOBA BEIGE</v>
          </cell>
        </row>
        <row r="2217">
          <cell r="A2217">
            <v>240111</v>
          </cell>
          <cell r="B2217" t="str">
            <v>M2 PISO 60X60 CORDOBA GRIS</v>
          </cell>
        </row>
        <row r="2218">
          <cell r="A2218">
            <v>240112</v>
          </cell>
          <cell r="B2218" t="str">
            <v>M2 PISO 60X60 NARIÑO ARENA</v>
          </cell>
        </row>
        <row r="2219">
          <cell r="A2219">
            <v>240113</v>
          </cell>
          <cell r="B2219" t="str">
            <v>M2 PISO 60X60 NARIÑO MOKA</v>
          </cell>
        </row>
        <row r="2220">
          <cell r="A2220">
            <v>240114</v>
          </cell>
          <cell r="B2220" t="str">
            <v>M2 PISO 60X60 CUCUTA BLANCO</v>
          </cell>
        </row>
        <row r="2221">
          <cell r="A2221">
            <v>240115</v>
          </cell>
          <cell r="B2221" t="str">
            <v>M2 PISO 60X60 CUCUTA NEGRO</v>
          </cell>
        </row>
        <row r="2222">
          <cell r="A2222">
            <v>240116</v>
          </cell>
          <cell r="B2222" t="str">
            <v>M2 PISO 60X60 CUCUTA NATURAL</v>
          </cell>
        </row>
        <row r="2223">
          <cell r="A2223">
            <v>240117</v>
          </cell>
          <cell r="B2223" t="str">
            <v>M2 PISO 30X60 CORDOBA GRIS</v>
          </cell>
        </row>
        <row r="2224">
          <cell r="A2224">
            <v>240200</v>
          </cell>
          <cell r="B2224" t="str">
            <v>M2 PARED 27X45 BLANCO BRILLANTE</v>
          </cell>
          <cell r="C2224">
            <v>3.8</v>
          </cell>
        </row>
        <row r="2225">
          <cell r="A2225">
            <v>240201</v>
          </cell>
          <cell r="B2225" t="str">
            <v>M2 PARED 27X45 TRAVERTINO SAN AGUSTIN</v>
          </cell>
        </row>
        <row r="2226">
          <cell r="A2226">
            <v>240202</v>
          </cell>
          <cell r="B2226" t="str">
            <v>M2 PARED 27X45 MELGAR ARENA</v>
          </cell>
        </row>
        <row r="2227">
          <cell r="A2227">
            <v>240203</v>
          </cell>
          <cell r="B2227" t="str">
            <v>M2 PARED 27X45 BARRANQUILLA</v>
          </cell>
        </row>
        <row r="2228">
          <cell r="A2228">
            <v>240204</v>
          </cell>
          <cell r="B2228" t="str">
            <v>M2 PARED 27X45 ROSARIO BEIGE</v>
          </cell>
        </row>
        <row r="2229">
          <cell r="A2229">
            <v>240205</v>
          </cell>
          <cell r="B2229" t="str">
            <v>M2 PARED 27X45 BARICHARA ARENA</v>
          </cell>
        </row>
        <row r="2230">
          <cell r="A2230">
            <v>240206</v>
          </cell>
          <cell r="B2230" t="str">
            <v>M2 PARED 27X45 BARICHARA ARENA 1.46</v>
          </cell>
        </row>
        <row r="2231">
          <cell r="A2231">
            <v>240207</v>
          </cell>
          <cell r="B2231" t="str">
            <v>M2 PARED 27X45 CALIMA BLANCA</v>
          </cell>
        </row>
        <row r="2232">
          <cell r="A2232">
            <v>240208</v>
          </cell>
          <cell r="B2232" t="str">
            <v>M2 PARED 27X45 CALIMA NEGRO</v>
          </cell>
        </row>
        <row r="2233">
          <cell r="A2233">
            <v>240209</v>
          </cell>
          <cell r="B2233" t="str">
            <v>M2 PARED 27X45 CALIMA LIMON</v>
          </cell>
        </row>
        <row r="2234">
          <cell r="A2234">
            <v>240210</v>
          </cell>
          <cell r="B2234" t="str">
            <v>M2 PARED 27X45 CALIMA NARANJA</v>
          </cell>
        </row>
        <row r="2235">
          <cell r="A2235">
            <v>240211</v>
          </cell>
          <cell r="B2235" t="str">
            <v>M2 PARED 27X45 CALIMA ROJO</v>
          </cell>
        </row>
        <row r="2236">
          <cell r="A2236">
            <v>240212</v>
          </cell>
          <cell r="B2236" t="str">
            <v>M2 PARED 27X45 CALIMA CIELO</v>
          </cell>
        </row>
        <row r="2237">
          <cell r="A2237">
            <v>240213</v>
          </cell>
          <cell r="B2237" t="str">
            <v>M2 PARED 27X45 SERRANIA BLANCA</v>
          </cell>
        </row>
        <row r="2238">
          <cell r="A2238">
            <v>240214</v>
          </cell>
          <cell r="B2238" t="str">
            <v>M2 PARED 27X45 SERRANIA NEGRO</v>
          </cell>
        </row>
        <row r="2239">
          <cell r="A2239">
            <v>240215</v>
          </cell>
          <cell r="B2239" t="str">
            <v>M2 PARED 27X45 SERRANIA AZUL</v>
          </cell>
        </row>
        <row r="2240">
          <cell r="A2240">
            <v>240216</v>
          </cell>
          <cell r="B2240" t="str">
            <v>M2 PARED 27X45 SERRANIA VERDE</v>
          </cell>
        </row>
        <row r="2241">
          <cell r="A2241">
            <v>240217</v>
          </cell>
          <cell r="B2241" t="str">
            <v>M2 PARED 27X45 CALI BLANCO</v>
          </cell>
        </row>
        <row r="2242">
          <cell r="A2242">
            <v>240218</v>
          </cell>
          <cell r="B2242" t="str">
            <v>M2 PARED 27X45 COLINA VERDE</v>
          </cell>
        </row>
        <row r="2243">
          <cell r="A2243">
            <v>240219</v>
          </cell>
          <cell r="B2243" t="str">
            <v>M2 PARED 27X45 COLINA BLANCA</v>
          </cell>
        </row>
        <row r="2244">
          <cell r="A2244">
            <v>240220</v>
          </cell>
          <cell r="B2244" t="str">
            <v>M2 PARED 27X45 BOGOTA BLANCA</v>
          </cell>
        </row>
        <row r="2245">
          <cell r="A2245">
            <v>240221</v>
          </cell>
          <cell r="B2245" t="str">
            <v>M2 PARED 27X45 BOGOTA NEGRA</v>
          </cell>
        </row>
        <row r="2246">
          <cell r="A2246">
            <v>240222</v>
          </cell>
          <cell r="B2246" t="str">
            <v>M2 PARED 27X45 CAJAMARCA AZUL HD</v>
          </cell>
        </row>
        <row r="2247">
          <cell r="A2247">
            <v>240223</v>
          </cell>
          <cell r="B2247" t="str">
            <v>M2 PARED 27X45 CAJAMARCA PERLA HD</v>
          </cell>
        </row>
        <row r="2248">
          <cell r="A2248">
            <v>240224</v>
          </cell>
          <cell r="B2248" t="str">
            <v>M2 PARED 27X45 CAJAMARCA MARFIL HD</v>
          </cell>
        </row>
        <row r="2249">
          <cell r="A2249">
            <v>240225</v>
          </cell>
          <cell r="B2249" t="str">
            <v>M2 PARED 27X45 SANTA HELENA CAFE HD</v>
          </cell>
        </row>
        <row r="2250">
          <cell r="A2250">
            <v>240226</v>
          </cell>
          <cell r="B2250" t="str">
            <v>M2 PARED 27X45 SANTA HELENA CREMA HD</v>
          </cell>
        </row>
        <row r="2251">
          <cell r="A2251">
            <v>240227</v>
          </cell>
          <cell r="B2251" t="str">
            <v>M2 PARED 27X45 JERICO MARFIL HD</v>
          </cell>
        </row>
        <row r="2252">
          <cell r="A2252">
            <v>240228</v>
          </cell>
          <cell r="B2252" t="str">
            <v>M2 FACHALETA 27X45 HUILA BEIGE</v>
          </cell>
        </row>
        <row r="2253">
          <cell r="A2253">
            <v>240229</v>
          </cell>
          <cell r="B2253" t="str">
            <v>M2 FACHALETA 27X45 HUILA GRIS</v>
          </cell>
        </row>
        <row r="2254">
          <cell r="A2254">
            <v>240230</v>
          </cell>
          <cell r="B2254" t="str">
            <v>M2 PARED 22X33 BLANCO BRILLANTE</v>
          </cell>
        </row>
        <row r="2255">
          <cell r="A2255">
            <v>240231</v>
          </cell>
          <cell r="B2255" t="str">
            <v>M2 PARED 22X33 PURACE BEIGE</v>
          </cell>
        </row>
        <row r="2256">
          <cell r="A2256">
            <v>240232</v>
          </cell>
          <cell r="B2256" t="str">
            <v>M2 PARED 27X45 LUCIENNE BLANCO</v>
          </cell>
        </row>
        <row r="2257">
          <cell r="A2257">
            <v>240233</v>
          </cell>
          <cell r="B2257" t="str">
            <v>M2 PARED 27X45 LUCIENNE NEGRO</v>
          </cell>
        </row>
        <row r="2258">
          <cell r="A2258">
            <v>240301</v>
          </cell>
          <cell r="B2258" t="str">
            <v>M2 PISO/PARED MATE 31X60 LAJA BLANCO</v>
          </cell>
        </row>
        <row r="2259">
          <cell r="A2259">
            <v>240302</v>
          </cell>
          <cell r="B2259" t="str">
            <v>M2 PISO/PARED MATE 30X60 SANTAGEMA MARFIL</v>
          </cell>
        </row>
        <row r="2260">
          <cell r="A2260">
            <v>240303</v>
          </cell>
          <cell r="B2260" t="str">
            <v>M2 PISO/PARED MATE 30X60 MACIZO NATURAL</v>
          </cell>
        </row>
        <row r="2261">
          <cell r="A2261">
            <v>240304</v>
          </cell>
          <cell r="B2261" t="str">
            <v>M2 PISO/PARED MATE 31X60 LAJA NEGRA</v>
          </cell>
        </row>
        <row r="2262">
          <cell r="A2262">
            <v>240305</v>
          </cell>
          <cell r="B2262" t="str">
            <v>M2 PISO 31X60 CORDOBA GRIS</v>
          </cell>
        </row>
        <row r="2263">
          <cell r="A2263">
            <v>250002</v>
          </cell>
          <cell r="B2263" t="str">
            <v>TUBO 1/4 GALV.</v>
          </cell>
        </row>
        <row r="2264">
          <cell r="A2264">
            <v>250003</v>
          </cell>
          <cell r="B2264" t="str">
            <v>TUBO 3/8 GALV.</v>
          </cell>
        </row>
        <row r="2265">
          <cell r="A2265">
            <v>250010</v>
          </cell>
          <cell r="B2265" t="str">
            <v>TUBO DE AGUA  NTC-5890 ( 1/2¨- 6 MTS) GALV/COLMENA</v>
          </cell>
          <cell r="C2265">
            <v>334</v>
          </cell>
        </row>
        <row r="2266">
          <cell r="A2266">
            <v>250011</v>
          </cell>
          <cell r="B2266" t="str">
            <v>TUBO DE RED CONTRA /INCD ASTM-A-795 ( 3/4¨- CAL,10) PINTADA-ROJO/COLMENA</v>
          </cell>
        </row>
        <row r="2267">
          <cell r="A2267">
            <v>250012</v>
          </cell>
          <cell r="B2267" t="str">
            <v>TUBO DE RED CONTRA /INCD ASTM-A-795 ( 1¨- CAL,10) PINTADA-ROJO/COLMENA</v>
          </cell>
        </row>
        <row r="2268">
          <cell r="A2268">
            <v>250013</v>
          </cell>
          <cell r="B2268" t="str">
            <v>TUBO DE RED CONTRA /INCD ASTM-A-795 ( 1 1/4¨- CAL,10) PINTADA-ROJO/COLMENA</v>
          </cell>
          <cell r="C2268">
            <v>34</v>
          </cell>
        </row>
        <row r="2269">
          <cell r="A2269">
            <v>250014</v>
          </cell>
          <cell r="B2269" t="str">
            <v>TUBO DE RED CONTRA /INCD ASTM-A-795 ( 1 1/2¨- CAL,10) PINTADA-ROJO/COLMENA</v>
          </cell>
          <cell r="C2269">
            <v>126</v>
          </cell>
        </row>
        <row r="2270">
          <cell r="A2270">
            <v>250015</v>
          </cell>
          <cell r="B2270" t="str">
            <v>TUBO DE RED CONTRA /INCD ASTM-A-795 ( 2¨- CAL,10) PINTADA-ROJO/COLMENA</v>
          </cell>
          <cell r="C2270">
            <v>228</v>
          </cell>
        </row>
        <row r="2271">
          <cell r="A2271">
            <v>250016</v>
          </cell>
          <cell r="B2271" t="str">
            <v>TUBO DE RED CONTRA /INCD ASTM-A-795 ( 2 1/2¨- CAL,10) PINTADA-ROJO/COLMENA</v>
          </cell>
          <cell r="C2271">
            <v>126</v>
          </cell>
        </row>
        <row r="2272">
          <cell r="A2272">
            <v>250017</v>
          </cell>
          <cell r="B2272" t="str">
            <v>TUBO DE RED CONTRA /INCD ASTM-A-795 ( 3¨- CAL,10) PINTADA-ROJO/COLMENA</v>
          </cell>
          <cell r="C2272">
            <v>12</v>
          </cell>
        </row>
        <row r="2273">
          <cell r="A2273">
            <v>250018</v>
          </cell>
          <cell r="B2273" t="str">
            <v>TUBO DE RED CONTRA /INCD ASTM-A-795 ( 4¨- CAL,10) PINTADA-ROJO/COLMENA</v>
          </cell>
          <cell r="C2273">
            <v>98</v>
          </cell>
        </row>
        <row r="2274">
          <cell r="A2274">
            <v>250019</v>
          </cell>
          <cell r="B2274" t="str">
            <v>TUBO DE RED CONTRA /INCD ASTM-A-795 ( 6¨- CAL,10) PINTADA-ROJO/COLMENA</v>
          </cell>
          <cell r="C2274">
            <v>24</v>
          </cell>
        </row>
        <row r="2275">
          <cell r="A2275">
            <v>250020</v>
          </cell>
          <cell r="B2275" t="str">
            <v>TUBO DE AGUA  NTC-5890 ( 3/4¨- 6 MTS) GALV/COLMENA</v>
          </cell>
          <cell r="C2275">
            <v>92</v>
          </cell>
        </row>
        <row r="2276">
          <cell r="A2276">
            <v>250030</v>
          </cell>
          <cell r="B2276" t="str">
            <v>TUBO DE AGUA  NTC-5890 ( 1¨- 6 MTS) GALV/COLMENA</v>
          </cell>
          <cell r="C2276">
            <v>242</v>
          </cell>
        </row>
        <row r="2277">
          <cell r="A2277">
            <v>250040</v>
          </cell>
          <cell r="B2277" t="str">
            <v>TUBO DE AGUA  NTC-5890 ( 1 1/4¨- 6 MTS) GALV/COLMENA</v>
          </cell>
          <cell r="C2277">
            <v>12</v>
          </cell>
        </row>
        <row r="2278">
          <cell r="A2278">
            <v>250050</v>
          </cell>
          <cell r="B2278" t="str">
            <v>TUBO DE AGUA  NTC-5890 ( 1 1/2¨- 6 MTS) GALV/COLMENA</v>
          </cell>
          <cell r="C2278">
            <v>122</v>
          </cell>
        </row>
        <row r="2279">
          <cell r="A2279">
            <v>250060</v>
          </cell>
          <cell r="B2279" t="str">
            <v>TUBO DE AGUA  NTC-5890 ( 2¨- 6 MTS) GALV/COLMENA</v>
          </cell>
          <cell r="C2279">
            <v>114</v>
          </cell>
        </row>
        <row r="2280">
          <cell r="A2280">
            <v>250070</v>
          </cell>
          <cell r="B2280" t="str">
            <v>TUBO DE AGUA  NTC-5890 ( 2 1/2¨- 6 MTS) GALV/COLMENA</v>
          </cell>
          <cell r="C2280">
            <v>36</v>
          </cell>
        </row>
        <row r="2281">
          <cell r="A2281">
            <v>250080</v>
          </cell>
          <cell r="B2281" t="str">
            <v>TUBO DE AGUA  NTC-5890 ( 3¨- 6 MTS) GALV/COLMENA</v>
          </cell>
        </row>
        <row r="2282">
          <cell r="A2282">
            <v>250090</v>
          </cell>
          <cell r="B2282" t="str">
            <v>TUBO DE AGUA  NTC-5890 ( 4¨- 6 MTS) GALV/COLMENA</v>
          </cell>
          <cell r="C2282">
            <v>25</v>
          </cell>
        </row>
        <row r="2283">
          <cell r="A2283">
            <v>250102</v>
          </cell>
          <cell r="B2283" t="str">
            <v>TUBO 1/4 C.40 C/COSTURA</v>
          </cell>
        </row>
        <row r="2284">
          <cell r="A2284">
            <v>250103</v>
          </cell>
          <cell r="B2284" t="str">
            <v>TUBO 3/8 C.40 C/COSTURA</v>
          </cell>
        </row>
        <row r="2285">
          <cell r="A2285">
            <v>250110</v>
          </cell>
          <cell r="B2285" t="str">
            <v>TUBO DE PRESION ASTM A-53 ( 1/2¨ - CAL,40 / 6 MTS) NEGRA/COLMENA</v>
          </cell>
        </row>
        <row r="2286">
          <cell r="A2286">
            <v>250120</v>
          </cell>
          <cell r="B2286" t="str">
            <v>TUBO DE PRESION ASTM A-53 ( 3/4¨ - CAL,40  / 6 MTS) NEGRA/COLMENA</v>
          </cell>
        </row>
        <row r="2287">
          <cell r="A2287">
            <v>250130</v>
          </cell>
          <cell r="B2287" t="str">
            <v>TUBO DE PRESION ASTM A-53 ( 1¨ - CAL,40 / 6 MTS) NEGRA/COLMENA</v>
          </cell>
          <cell r="C2287">
            <v>61</v>
          </cell>
        </row>
        <row r="2288">
          <cell r="A2288">
            <v>250140</v>
          </cell>
          <cell r="B2288" t="str">
            <v>TUBO DE PRESION ASTM A-53 ( 1 1/4¨ - CAL,40 / 6 MTS) NEGRA/COLMENA</v>
          </cell>
          <cell r="C2288">
            <v>5</v>
          </cell>
        </row>
        <row r="2289">
          <cell r="A2289">
            <v>250150</v>
          </cell>
          <cell r="B2289" t="str">
            <v>TUBO DE PRESION ASTM A-53 ( 1 1/2¨ - CAL,40 / 6 MTS) NEGRA/COLMENA</v>
          </cell>
        </row>
        <row r="2290">
          <cell r="A2290">
            <v>250160</v>
          </cell>
          <cell r="B2290" t="str">
            <v>TUBO DE PRESION ASTM A-53 ( 2¨ - CAL,40 / 6 MTS) NEGRA/COLMENA</v>
          </cell>
          <cell r="C2290">
            <v>1</v>
          </cell>
        </row>
        <row r="2291">
          <cell r="A2291">
            <v>250170</v>
          </cell>
          <cell r="B2291" t="str">
            <v>TUBO DE PRESION ASTM A-53 ( 2 1/2¨ - CAL,40 / 6 MTS) NEGRA/COLMENA</v>
          </cell>
        </row>
        <row r="2292">
          <cell r="A2292">
            <v>250180</v>
          </cell>
          <cell r="B2292" t="str">
            <v>TUBO DE PRESION ASTM A-53 ( 3¨ - CAL,40 / 6 MTS) NEGRA/COLMENA</v>
          </cell>
          <cell r="C2292">
            <v>6</v>
          </cell>
        </row>
        <row r="2293">
          <cell r="A2293">
            <v>250190</v>
          </cell>
          <cell r="B2293" t="str">
            <v>TUBO DE PRESION ASTM A-53 ( 4¨ - CAL,40 / 6 MTS) NEGRA/COLMENA</v>
          </cell>
          <cell r="C2293">
            <v>4</v>
          </cell>
        </row>
        <row r="2294">
          <cell r="A2294">
            <v>250192</v>
          </cell>
          <cell r="B2294" t="str">
            <v>TUBO DE PRESION ASTM A-53 ( 6¨ - CAL,40 / 6 MTS) NEGRA/COLMENA</v>
          </cell>
        </row>
        <row r="2295">
          <cell r="A2295">
            <v>250194</v>
          </cell>
          <cell r="B2295" t="str">
            <v>TUBO DE PRESION ASTM A-53 ( 8¨ - CAL,40 / 6 MTS) NEGRA/COLMENA</v>
          </cell>
        </row>
        <row r="2296">
          <cell r="A2296">
            <v>250210</v>
          </cell>
          <cell r="B2296" t="str">
            <v>TUBO DE PRESION ASTM A-53 ( 1/2¨ - CAL,40 / 6 MTS) GALV/COLMENA</v>
          </cell>
          <cell r="C2296">
            <v>957</v>
          </cell>
        </row>
        <row r="2297">
          <cell r="A2297">
            <v>250211</v>
          </cell>
          <cell r="B2297" t="str">
            <v>TUBO 1/2 GALV C.40 5.80MTS MECH</v>
          </cell>
        </row>
        <row r="2298">
          <cell r="A2298">
            <v>250220</v>
          </cell>
          <cell r="B2298" t="str">
            <v>TUBO DE PRESION ASTM A-53 ( 3/4¨ - CAL,40  / 6 MTS) GALV/COLMENA</v>
          </cell>
          <cell r="C2298">
            <v>678</v>
          </cell>
        </row>
        <row r="2299">
          <cell r="A2299">
            <v>250221</v>
          </cell>
          <cell r="B2299" t="str">
            <v>TUBO 3/4 GALV C.40 5.80MTS MECH</v>
          </cell>
          <cell r="C2299">
            <v>1055</v>
          </cell>
        </row>
        <row r="2300">
          <cell r="A2300">
            <v>250222</v>
          </cell>
          <cell r="B2300" t="str">
            <v>TUBO 3/4 GALV.C40 TUNA</v>
          </cell>
        </row>
        <row r="2301">
          <cell r="A2301">
            <v>250230</v>
          </cell>
          <cell r="B2301" t="str">
            <v>TUBO DE PRESION ASTM A-53 ( 1¨ - CAL,40 / 6 MTS) GALV/COLMENA</v>
          </cell>
          <cell r="C2301">
            <v>531</v>
          </cell>
        </row>
        <row r="2302">
          <cell r="A2302">
            <v>250231</v>
          </cell>
          <cell r="B2302" t="str">
            <v>TUBO 1 GALV C.40 5.80MTS MECH</v>
          </cell>
          <cell r="C2302">
            <v>443</v>
          </cell>
        </row>
        <row r="2303">
          <cell r="A2303">
            <v>250240</v>
          </cell>
          <cell r="B2303" t="str">
            <v>TUBO DE PRESION ASTM A-53 ( 1 1/4¨ - CAL,40 / 6 MTS) GALV/COLMENA</v>
          </cell>
          <cell r="C2303">
            <v>18</v>
          </cell>
        </row>
        <row r="2304">
          <cell r="A2304">
            <v>250250</v>
          </cell>
          <cell r="B2304" t="str">
            <v>TUBO DE PRESION ASTM A-53 ( 1 1/2¨ - CAL,40 / 6 MTS) GALV/COLMENA</v>
          </cell>
          <cell r="C2304">
            <v>27</v>
          </cell>
        </row>
        <row r="2305">
          <cell r="A2305">
            <v>250251</v>
          </cell>
          <cell r="B2305" t="str">
            <v>TUBO 1".C40 RED C/I</v>
          </cell>
        </row>
        <row r="2306">
          <cell r="A2306">
            <v>250260</v>
          </cell>
          <cell r="B2306" t="str">
            <v>TUBO DE PRESION ASTM A-53 ( 2¨ - CAL,40 / 6 MTS) GALV/COLMENA</v>
          </cell>
          <cell r="C2306">
            <v>62</v>
          </cell>
        </row>
        <row r="2307">
          <cell r="A2307">
            <v>250270</v>
          </cell>
          <cell r="B2307" t="str">
            <v>TUBO DE PRESION ASTM A-53 ( 2 1/2¨ - CAL,40 / 6 MTS) GALV/COLMENA</v>
          </cell>
        </row>
        <row r="2308">
          <cell r="A2308">
            <v>250280</v>
          </cell>
          <cell r="B2308" t="str">
            <v>TUBO DE PRESION ASTM A-53 ( 3¨ - CAL,40 / 6 MTS) GALV/COLMENA</v>
          </cell>
        </row>
        <row r="2309">
          <cell r="A2309">
            <v>250290</v>
          </cell>
          <cell r="B2309" t="str">
            <v>TUBO DE PRESION ASTM A-53 ( 4¨ - CAL,40 / 6 MTS) GALV/COLMENA</v>
          </cell>
          <cell r="C2309">
            <v>2</v>
          </cell>
        </row>
        <row r="2310">
          <cell r="A2310">
            <v>250292</v>
          </cell>
          <cell r="B2310" t="str">
            <v>TUBO DE PRESION ASTM A-53 ( 6¨ - CAL,40 / 6 MTS) GALV/COLMENA</v>
          </cell>
        </row>
        <row r="2311">
          <cell r="A2311">
            <v>250300</v>
          </cell>
          <cell r="B2311" t="str">
            <v>TUBO EST. CUADRADO 100X100 ESPESOR 2.0MM</v>
          </cell>
        </row>
        <row r="2312">
          <cell r="A2312">
            <v>250301</v>
          </cell>
          <cell r="B2312" t="str">
            <v>TUBO EST. RECTANGULAR 80X40 C.16 ESPESOR 1.5MM</v>
          </cell>
        </row>
        <row r="2313">
          <cell r="A2313">
            <v>250302</v>
          </cell>
          <cell r="B2313" t="str">
            <v>TUBO CERRAMIENTO NEGRO 2 1/2" ESP .098"</v>
          </cell>
        </row>
        <row r="2314">
          <cell r="A2314">
            <v>250320</v>
          </cell>
          <cell r="B2314" t="str">
            <v>TUBO DE RED CONTRA /INCD ASTM-A-795 ( 3/4¨- CAL,10) NEGRA/COLMENA</v>
          </cell>
          <cell r="C2314">
            <v>59</v>
          </cell>
        </row>
        <row r="2315">
          <cell r="A2315">
            <v>250321</v>
          </cell>
          <cell r="B2315" t="str">
            <v>VALVULA MARIPOSA 4 CUERPO H.O DISC INOX</v>
          </cell>
        </row>
        <row r="2316">
          <cell r="A2316">
            <v>250322</v>
          </cell>
          <cell r="B2316" t="str">
            <v>VALV. DE ADMISION DE AIRE 1 1/2 - 2</v>
          </cell>
        </row>
        <row r="2317">
          <cell r="A2317">
            <v>250323</v>
          </cell>
          <cell r="B2317" t="str">
            <v>VALV. DE ADMISION DE AIRE 3 - 4</v>
          </cell>
        </row>
        <row r="2318">
          <cell r="A2318">
            <v>250324</v>
          </cell>
          <cell r="B2318" t="str">
            <v>ROCIADOR MONTANTE 1/2 RESP / RAPIDA K5.6</v>
          </cell>
        </row>
        <row r="2319">
          <cell r="A2319">
            <v>250325</v>
          </cell>
          <cell r="B2319" t="str">
            <v>ESTACION CONTROL,PRUEBA,DRENAJE 3"</v>
          </cell>
        </row>
        <row r="2320">
          <cell r="A2320">
            <v>250326</v>
          </cell>
          <cell r="B2320" t="str">
            <v>NIPLE 2 1/2X4 ACERO SCH40</v>
          </cell>
        </row>
        <row r="2321">
          <cell r="A2321">
            <v>250327</v>
          </cell>
          <cell r="B2321" t="str">
            <v>SIAMESA 4X2 1/2 X BR IMPOR S/PLACA</v>
          </cell>
        </row>
        <row r="2322">
          <cell r="A2322">
            <v>250328</v>
          </cell>
          <cell r="B2322" t="str">
            <v>PLACA ALUMINIO ROJA SIAMESA</v>
          </cell>
        </row>
        <row r="2323">
          <cell r="A2323">
            <v>250329</v>
          </cell>
          <cell r="B2323" t="str">
            <v>CHEQUE 4'' RANURADO</v>
          </cell>
        </row>
        <row r="2324">
          <cell r="A2324">
            <v>250330</v>
          </cell>
          <cell r="B2324" t="str">
            <v>TUBO DE RED CONTRA /INCD ASTM-A-795 ( 1¨- CAL,10) NEGRA/COLMENA</v>
          </cell>
          <cell r="C2324">
            <v>85</v>
          </cell>
        </row>
        <row r="2325">
          <cell r="A2325">
            <v>250340</v>
          </cell>
          <cell r="B2325" t="str">
            <v>TUBO DE RED CONTRA /INCD ASTM-A-795 ( 1 1/4¨- CAL,10) NEGRA/COLMENA</v>
          </cell>
          <cell r="C2325">
            <v>141</v>
          </cell>
        </row>
        <row r="2326">
          <cell r="A2326">
            <v>250341</v>
          </cell>
          <cell r="B2326" t="str">
            <v>TUBO RANURADO ROJO SCH10 5,80MTS 1 1/4</v>
          </cell>
        </row>
        <row r="2327">
          <cell r="A2327">
            <v>250342</v>
          </cell>
          <cell r="B2327" t="str">
            <v>TUBO RANURADO ROJO SCH10 5,80MTS 1 1/2</v>
          </cell>
        </row>
        <row r="2328">
          <cell r="A2328">
            <v>250343</v>
          </cell>
          <cell r="B2328" t="str">
            <v>TUBO RANURADO ROJO SCH10 5,80MTS 2</v>
          </cell>
        </row>
        <row r="2329">
          <cell r="A2329">
            <v>250344</v>
          </cell>
          <cell r="B2329" t="str">
            <v>TUBO RANURADO ROJO SCH10 5,80MTS 2 1/2</v>
          </cell>
        </row>
        <row r="2330">
          <cell r="A2330">
            <v>250345</v>
          </cell>
          <cell r="B2330" t="str">
            <v>TUBO RANURADO ROJO SCH10 5,80MTS 3</v>
          </cell>
          <cell r="C2330">
            <v>1</v>
          </cell>
        </row>
        <row r="2331">
          <cell r="A2331">
            <v>250346</v>
          </cell>
          <cell r="B2331" t="str">
            <v>TUBO RANURADO ROJO SCH10 5,80MTS 4</v>
          </cell>
        </row>
        <row r="2332">
          <cell r="A2332">
            <v>250347</v>
          </cell>
          <cell r="B2332" t="str">
            <v>TUBO RANURADO ROJO SCH10 5,80MTS 6</v>
          </cell>
        </row>
        <row r="2333">
          <cell r="A2333">
            <v>250348</v>
          </cell>
          <cell r="B2333" t="str">
            <v>TUBO ACERO SCH40 1 A-795 CON COSTURA ROJO X 5.8</v>
          </cell>
        </row>
        <row r="2334">
          <cell r="A2334">
            <v>250349</v>
          </cell>
          <cell r="B2334" t="str">
            <v>BOMBA 105 GPM PRESIÓN  38 MCA</v>
          </cell>
        </row>
        <row r="2335">
          <cell r="A2335">
            <v>250350</v>
          </cell>
          <cell r="B2335" t="str">
            <v>TUBO 1 1/2 SCH.10 MECH 5.80MTS</v>
          </cell>
        </row>
        <row r="2336">
          <cell r="A2336">
            <v>250351</v>
          </cell>
          <cell r="B2336" t="str">
            <v>TUBO DE RED CONTRA /INCD ASTM-A-795 ( 1 1/2¨- CAL,10) NEGRA/COLMENA</v>
          </cell>
          <cell r="C2336">
            <v>122</v>
          </cell>
        </row>
        <row r="2337">
          <cell r="A2337">
            <v>250352</v>
          </cell>
          <cell r="B2337" t="str">
            <v>BOMBA 100 GPM PRESIÓN  80 MCA</v>
          </cell>
        </row>
        <row r="2338">
          <cell r="A2338">
            <v>250360</v>
          </cell>
          <cell r="B2338" t="str">
            <v>TUBO 2 SCH.10 MECH 5.80MTS</v>
          </cell>
        </row>
        <row r="2339">
          <cell r="A2339">
            <v>250361</v>
          </cell>
          <cell r="B2339" t="str">
            <v>TUBO DE RED CONTRA /INCD ASTM-A-795 ( 2¨- CAL,10) NEGRA/COLMENA</v>
          </cell>
          <cell r="C2339">
            <v>114</v>
          </cell>
        </row>
        <row r="2340">
          <cell r="A2340">
            <v>250370</v>
          </cell>
          <cell r="B2340" t="str">
            <v>TUBO 2 1/2 SCH.10 MECH 5.80MTS</v>
          </cell>
        </row>
        <row r="2341">
          <cell r="A2341">
            <v>250371</v>
          </cell>
          <cell r="B2341" t="str">
            <v>TUBO DE RED CONTRA /INCD ASTM-A-795 ( 2 1/2¨- CAL,10) NEGRA/COLMENA</v>
          </cell>
          <cell r="C2341">
            <v>75</v>
          </cell>
        </row>
        <row r="2342">
          <cell r="A2342">
            <v>250380</v>
          </cell>
          <cell r="B2342" t="str">
            <v>TUBO 3 SCH.10 MECH 5.80MTS</v>
          </cell>
        </row>
        <row r="2343">
          <cell r="A2343">
            <v>250381</v>
          </cell>
          <cell r="B2343" t="str">
            <v>TUBO DE RED CONTRA /INCD ASTM-A-795 ( 3¨- CAL,10) NEGRA/COLMENA</v>
          </cell>
          <cell r="C2343">
            <v>47</v>
          </cell>
        </row>
        <row r="2344">
          <cell r="A2344">
            <v>250390</v>
          </cell>
          <cell r="B2344" t="str">
            <v>TUBO 4 SCH.10 MECH 5.80MTS</v>
          </cell>
        </row>
        <row r="2345">
          <cell r="A2345">
            <v>250391</v>
          </cell>
          <cell r="B2345" t="str">
            <v>TUBO DE RED CONTRA /INCD ASTM-A-795 ( 4¨- CAL,10) NEGRA/COLMENA</v>
          </cell>
          <cell r="C2345">
            <v>42</v>
          </cell>
        </row>
        <row r="2346">
          <cell r="A2346">
            <v>250392</v>
          </cell>
          <cell r="B2346" t="str">
            <v>TUBO 6 SCH.10 MECH 5.80MTS</v>
          </cell>
          <cell r="C2346">
            <v>8</v>
          </cell>
        </row>
        <row r="2347">
          <cell r="A2347">
            <v>250395</v>
          </cell>
          <cell r="B2347" t="str">
            <v>TUBO DE RED CONTRA /INCD ASTM-A-795 ( 6¨- CAL,10) NEGRA/COLMENA</v>
          </cell>
        </row>
        <row r="2348">
          <cell r="A2348">
            <v>250501</v>
          </cell>
          <cell r="B2348" t="str">
            <v>TUBO 1/4 AGUA NEGRA</v>
          </cell>
        </row>
        <row r="2349">
          <cell r="A2349">
            <v>250502</v>
          </cell>
          <cell r="B2349" t="str">
            <v>TUBO 3/8 AGUA NEGRA</v>
          </cell>
        </row>
        <row r="2350">
          <cell r="A2350">
            <v>250510</v>
          </cell>
          <cell r="B2350" t="str">
            <v>TUBO 1/2 AGUA NEGRA</v>
          </cell>
          <cell r="C2350">
            <v>310</v>
          </cell>
        </row>
        <row r="2351">
          <cell r="A2351">
            <v>250520</v>
          </cell>
          <cell r="B2351" t="str">
            <v>TUBO 3/4 AGUA NEGRA</v>
          </cell>
          <cell r="C2351">
            <v>103</v>
          </cell>
        </row>
        <row r="2352">
          <cell r="A2352">
            <v>250530</v>
          </cell>
          <cell r="B2352" t="str">
            <v>TUBO 1 AGUA NEGRA</v>
          </cell>
        </row>
        <row r="2353">
          <cell r="A2353">
            <v>250540</v>
          </cell>
          <cell r="B2353" t="str">
            <v>TUBO 1 1/4 AGUA NEGRA</v>
          </cell>
        </row>
        <row r="2354">
          <cell r="A2354">
            <v>250550</v>
          </cell>
          <cell r="B2354" t="str">
            <v>TUBO 1 1/2 AGUA NEGRA</v>
          </cell>
        </row>
        <row r="2355">
          <cell r="A2355">
            <v>250560</v>
          </cell>
          <cell r="B2355" t="str">
            <v>TUBO 2 AGUA NEGRA</v>
          </cell>
        </row>
        <row r="2356">
          <cell r="A2356">
            <v>250570</v>
          </cell>
          <cell r="B2356" t="str">
            <v>TUBO 2 1/2 AGUA NEGRA</v>
          </cell>
        </row>
        <row r="2357">
          <cell r="A2357">
            <v>250580</v>
          </cell>
          <cell r="B2357" t="str">
            <v>TUBO 3 AGUA NEGRA</v>
          </cell>
          <cell r="C2357">
            <v>13</v>
          </cell>
        </row>
        <row r="2358">
          <cell r="A2358">
            <v>250590</v>
          </cell>
          <cell r="B2358" t="str">
            <v>TUBO 4 AGUA NEGRA</v>
          </cell>
          <cell r="C2358">
            <v>3</v>
          </cell>
        </row>
        <row r="2359">
          <cell r="A2359">
            <v>260502</v>
          </cell>
          <cell r="B2359" t="str">
            <v>CRUZ 1/4 GALV.</v>
          </cell>
          <cell r="C2359">
            <v>35</v>
          </cell>
        </row>
        <row r="2360">
          <cell r="A2360">
            <v>260503</v>
          </cell>
          <cell r="B2360" t="str">
            <v>CRUZ 3/8 GALV.</v>
          </cell>
          <cell r="C2360">
            <v>203</v>
          </cell>
        </row>
        <row r="2361">
          <cell r="A2361">
            <v>260510</v>
          </cell>
          <cell r="B2361" t="str">
            <v>CRUZ 1/2 GALV.</v>
          </cell>
          <cell r="C2361">
            <v>165</v>
          </cell>
        </row>
        <row r="2362">
          <cell r="A2362">
            <v>260520</v>
          </cell>
          <cell r="B2362" t="str">
            <v>CRUZ 3/4 GALV.</v>
          </cell>
          <cell r="C2362">
            <v>110</v>
          </cell>
        </row>
        <row r="2363">
          <cell r="A2363">
            <v>260530</v>
          </cell>
          <cell r="B2363" t="str">
            <v>CRUZ 1 GALV.</v>
          </cell>
          <cell r="C2363">
            <v>106</v>
          </cell>
        </row>
        <row r="2364">
          <cell r="A2364">
            <v>260540</v>
          </cell>
          <cell r="B2364" t="str">
            <v>CRUZ 1 1/4 GALV.</v>
          </cell>
          <cell r="C2364">
            <v>90</v>
          </cell>
        </row>
        <row r="2365">
          <cell r="A2365">
            <v>260550</v>
          </cell>
          <cell r="B2365" t="str">
            <v>CRUZ 1 1/2 GALV.</v>
          </cell>
          <cell r="C2365">
            <v>88</v>
          </cell>
        </row>
        <row r="2366">
          <cell r="A2366">
            <v>260560</v>
          </cell>
          <cell r="B2366" t="str">
            <v>CRUZ 2 GALV.</v>
          </cell>
          <cell r="C2366">
            <v>300</v>
          </cell>
        </row>
        <row r="2367">
          <cell r="A2367">
            <v>260570</v>
          </cell>
          <cell r="B2367" t="str">
            <v>CRUZ 2 1/2 GALV.</v>
          </cell>
          <cell r="C2367">
            <v>73</v>
          </cell>
        </row>
        <row r="2368">
          <cell r="A2368">
            <v>260580</v>
          </cell>
          <cell r="B2368" t="str">
            <v>CRUZ 3 GALV.</v>
          </cell>
          <cell r="C2368">
            <v>46</v>
          </cell>
        </row>
        <row r="2369">
          <cell r="A2369">
            <v>260590</v>
          </cell>
          <cell r="B2369" t="str">
            <v>CRUZ 4 GALV.</v>
          </cell>
          <cell r="C2369">
            <v>7</v>
          </cell>
        </row>
        <row r="2370">
          <cell r="A2370">
            <v>260591</v>
          </cell>
          <cell r="B2370" t="str">
            <v>CRUZ 5 GALV.</v>
          </cell>
        </row>
        <row r="2371">
          <cell r="A2371">
            <v>260592</v>
          </cell>
          <cell r="B2371" t="str">
            <v>CRUZ 6 GALV.</v>
          </cell>
        </row>
        <row r="2372">
          <cell r="A2372">
            <v>261001</v>
          </cell>
          <cell r="B2372" t="str">
            <v>TEE 1/8 GALV.</v>
          </cell>
          <cell r="C2372">
            <v>905</v>
          </cell>
        </row>
        <row r="2373">
          <cell r="A2373">
            <v>261002</v>
          </cell>
          <cell r="B2373" t="str">
            <v>TEE 1/4 GALV.</v>
          </cell>
          <cell r="C2373">
            <v>338</v>
          </cell>
        </row>
        <row r="2374">
          <cell r="A2374">
            <v>261003</v>
          </cell>
          <cell r="B2374" t="str">
            <v>TEE 3/8 GALV.</v>
          </cell>
          <cell r="C2374">
            <v>2689</v>
          </cell>
        </row>
        <row r="2375">
          <cell r="A2375">
            <v>261010</v>
          </cell>
          <cell r="B2375" t="str">
            <v>TEE 1/2 GALV.</v>
          </cell>
          <cell r="C2375">
            <v>10876</v>
          </cell>
        </row>
        <row r="2376">
          <cell r="A2376">
            <v>261020</v>
          </cell>
          <cell r="B2376" t="str">
            <v>TEE 3/4 GALV.</v>
          </cell>
          <cell r="C2376">
            <v>3591</v>
          </cell>
        </row>
        <row r="2377">
          <cell r="A2377">
            <v>261030</v>
          </cell>
          <cell r="B2377" t="str">
            <v>TEE 1 GALV.</v>
          </cell>
          <cell r="C2377">
            <v>3327</v>
          </cell>
        </row>
        <row r="2378">
          <cell r="A2378">
            <v>261040</v>
          </cell>
          <cell r="B2378" t="str">
            <v>TEE 1 1/4 GALV.</v>
          </cell>
          <cell r="C2378">
            <v>163</v>
          </cell>
        </row>
        <row r="2379">
          <cell r="A2379">
            <v>261050</v>
          </cell>
          <cell r="B2379" t="str">
            <v>TEE 1 1/2 GALV.</v>
          </cell>
          <cell r="C2379">
            <v>96</v>
          </cell>
        </row>
        <row r="2380">
          <cell r="A2380">
            <v>261060</v>
          </cell>
          <cell r="B2380" t="str">
            <v>TEE 2 GALV.</v>
          </cell>
          <cell r="C2380">
            <v>194</v>
          </cell>
        </row>
        <row r="2381">
          <cell r="A2381">
            <v>261070</v>
          </cell>
          <cell r="B2381" t="str">
            <v>TEE 2 1/2 GALV.</v>
          </cell>
          <cell r="C2381">
            <v>39</v>
          </cell>
        </row>
        <row r="2382">
          <cell r="A2382">
            <v>261080</v>
          </cell>
          <cell r="B2382" t="str">
            <v>TEE 3 GALV.</v>
          </cell>
          <cell r="C2382">
            <v>54</v>
          </cell>
        </row>
        <row r="2383">
          <cell r="A2383">
            <v>261090</v>
          </cell>
          <cell r="B2383" t="str">
            <v>TEE 4 GALV.</v>
          </cell>
          <cell r="C2383">
            <v>22</v>
          </cell>
        </row>
        <row r="2384">
          <cell r="A2384">
            <v>261091</v>
          </cell>
          <cell r="B2384" t="str">
            <v>TEE 5 GALV.</v>
          </cell>
        </row>
        <row r="2385">
          <cell r="A2385">
            <v>261092</v>
          </cell>
          <cell r="B2385" t="str">
            <v>TEE 6 GALV.</v>
          </cell>
        </row>
        <row r="2386">
          <cell r="A2386">
            <v>261111</v>
          </cell>
          <cell r="B2386" t="str">
            <v>TEE 3/8X1/4 GALV.</v>
          </cell>
        </row>
        <row r="2387">
          <cell r="A2387">
            <v>261221</v>
          </cell>
          <cell r="B2387" t="str">
            <v>TEE 1/2X1/4 GALV.</v>
          </cell>
          <cell r="C2387">
            <v>111</v>
          </cell>
        </row>
        <row r="2388">
          <cell r="A2388">
            <v>261222</v>
          </cell>
          <cell r="B2388" t="str">
            <v>TEE 1/2X3/8 GALV.</v>
          </cell>
          <cell r="C2388">
            <v>245</v>
          </cell>
        </row>
        <row r="2389">
          <cell r="A2389">
            <v>261321</v>
          </cell>
          <cell r="B2389" t="str">
            <v>TEE 3/4X3/8 GALV.</v>
          </cell>
          <cell r="C2389">
            <v>642</v>
          </cell>
        </row>
        <row r="2390">
          <cell r="A2390">
            <v>261322</v>
          </cell>
          <cell r="B2390" t="str">
            <v>TEE 3/4X1/2 GALV.</v>
          </cell>
          <cell r="C2390">
            <v>5627</v>
          </cell>
        </row>
        <row r="2391">
          <cell r="A2391">
            <v>261430</v>
          </cell>
          <cell r="B2391" t="str">
            <v>TEE 1X3/8 GALV.</v>
          </cell>
          <cell r="C2391">
            <v>624</v>
          </cell>
        </row>
        <row r="2392">
          <cell r="A2392">
            <v>261431</v>
          </cell>
          <cell r="B2392" t="str">
            <v>TEE 1X1/2 GALV.</v>
          </cell>
          <cell r="C2392">
            <v>96</v>
          </cell>
        </row>
        <row r="2393">
          <cell r="A2393">
            <v>261432</v>
          </cell>
          <cell r="B2393" t="str">
            <v>TEE 1X3/4 GALV.</v>
          </cell>
          <cell r="C2393">
            <v>171</v>
          </cell>
        </row>
        <row r="2394">
          <cell r="A2394">
            <v>261540</v>
          </cell>
          <cell r="B2394" t="str">
            <v>TEE 1 1/4X1/4GALV.</v>
          </cell>
        </row>
        <row r="2395">
          <cell r="A2395">
            <v>261541</v>
          </cell>
          <cell r="B2395" t="str">
            <v>TEE 1 1/4X3/8 GALV.</v>
          </cell>
          <cell r="C2395">
            <v>74</v>
          </cell>
        </row>
        <row r="2396">
          <cell r="A2396">
            <v>261542</v>
          </cell>
          <cell r="B2396" t="str">
            <v>TEE 1 1/4X1/2 GALV.</v>
          </cell>
          <cell r="C2396">
            <v>173</v>
          </cell>
        </row>
        <row r="2397">
          <cell r="A2397">
            <v>261543</v>
          </cell>
          <cell r="B2397" t="str">
            <v>TEE 1 1/4X3/4 GALV.</v>
          </cell>
          <cell r="C2397">
            <v>10</v>
          </cell>
        </row>
        <row r="2398">
          <cell r="A2398">
            <v>261544</v>
          </cell>
          <cell r="B2398" t="str">
            <v>TEE 1 1/4X1 GALV.</v>
          </cell>
          <cell r="C2398">
            <v>87</v>
          </cell>
        </row>
        <row r="2399">
          <cell r="A2399">
            <v>261650</v>
          </cell>
          <cell r="B2399" t="str">
            <v>TEE 1 1/2X3/8 GALV. REDUCIDA</v>
          </cell>
          <cell r="C2399">
            <v>38</v>
          </cell>
        </row>
        <row r="2400">
          <cell r="A2400">
            <v>261651</v>
          </cell>
          <cell r="B2400" t="str">
            <v>TEE 1 1/2X1/2 GALV. REDUCIDA</v>
          </cell>
          <cell r="C2400">
            <v>95</v>
          </cell>
        </row>
        <row r="2401">
          <cell r="A2401">
            <v>261652</v>
          </cell>
          <cell r="B2401" t="str">
            <v>TEE 1 1/2X3/4 GALV. REDUCIDA</v>
          </cell>
          <cell r="C2401">
            <v>20</v>
          </cell>
        </row>
        <row r="2402">
          <cell r="A2402">
            <v>261653</v>
          </cell>
          <cell r="B2402" t="str">
            <v>TEE 1 1/2X1 GALV. REDUCIDA</v>
          </cell>
          <cell r="C2402">
            <v>108</v>
          </cell>
        </row>
        <row r="2403">
          <cell r="A2403">
            <v>261654</v>
          </cell>
          <cell r="B2403" t="str">
            <v>TEE 1 1/2X1 1/4 GALV. REDUCIDA</v>
          </cell>
          <cell r="C2403">
            <v>377</v>
          </cell>
        </row>
        <row r="2404">
          <cell r="A2404">
            <v>261760</v>
          </cell>
          <cell r="B2404" t="str">
            <v>TEE 2X3/8 GALV.</v>
          </cell>
          <cell r="C2404">
            <v>70</v>
          </cell>
        </row>
        <row r="2405">
          <cell r="A2405">
            <v>261761</v>
          </cell>
          <cell r="B2405" t="str">
            <v>TEE 2X1/2 GALV.</v>
          </cell>
          <cell r="C2405">
            <v>24</v>
          </cell>
        </row>
        <row r="2406">
          <cell r="A2406">
            <v>261762</v>
          </cell>
          <cell r="B2406" t="str">
            <v>TEE 2X3/4 GALV.</v>
          </cell>
          <cell r="C2406">
            <v>34</v>
          </cell>
        </row>
        <row r="2407">
          <cell r="A2407">
            <v>261763</v>
          </cell>
          <cell r="B2407" t="str">
            <v>TEE 2X1 GALV.</v>
          </cell>
          <cell r="C2407">
            <v>91</v>
          </cell>
        </row>
        <row r="2408">
          <cell r="A2408">
            <v>261764</v>
          </cell>
          <cell r="B2408" t="str">
            <v>TEE 2X1 1/4 GALV.</v>
          </cell>
          <cell r="C2408">
            <v>52</v>
          </cell>
        </row>
        <row r="2409">
          <cell r="A2409">
            <v>261765</v>
          </cell>
          <cell r="B2409" t="str">
            <v>TEE 2X1 1/2 GALV.</v>
          </cell>
          <cell r="C2409">
            <v>205</v>
          </cell>
        </row>
        <row r="2410">
          <cell r="A2410">
            <v>261773</v>
          </cell>
          <cell r="B2410" t="str">
            <v>TEE 2 1/2X1 GALV.</v>
          </cell>
          <cell r="C2410">
            <v>120</v>
          </cell>
        </row>
        <row r="2411">
          <cell r="A2411">
            <v>261774</v>
          </cell>
          <cell r="B2411" t="str">
            <v>TEE 2 1/2X1 1/4 GALV.</v>
          </cell>
          <cell r="C2411">
            <v>12</v>
          </cell>
        </row>
        <row r="2412">
          <cell r="A2412">
            <v>261775</v>
          </cell>
          <cell r="B2412" t="str">
            <v>TEE 2 1/2X1 1/2 GALV.</v>
          </cell>
        </row>
        <row r="2413">
          <cell r="A2413">
            <v>261776</v>
          </cell>
          <cell r="B2413" t="str">
            <v>TEE 2 1/2X2 GALV.</v>
          </cell>
          <cell r="C2413">
            <v>178</v>
          </cell>
        </row>
        <row r="2414">
          <cell r="A2414">
            <v>261783</v>
          </cell>
          <cell r="B2414" t="str">
            <v>TEE 3X1 GALV.</v>
          </cell>
        </row>
        <row r="2415">
          <cell r="A2415">
            <v>261784</v>
          </cell>
          <cell r="B2415" t="str">
            <v>TEE 3X1 1/4 GALV.</v>
          </cell>
          <cell r="C2415">
            <v>50</v>
          </cell>
        </row>
        <row r="2416">
          <cell r="A2416">
            <v>261785</v>
          </cell>
          <cell r="B2416" t="str">
            <v>TEE 3X1 1/2 GALV.</v>
          </cell>
        </row>
        <row r="2417">
          <cell r="A2417">
            <v>261786</v>
          </cell>
          <cell r="B2417" t="str">
            <v>TEE 3X2 GALV.</v>
          </cell>
        </row>
        <row r="2418">
          <cell r="A2418">
            <v>261787</v>
          </cell>
          <cell r="B2418" t="str">
            <v>TEE 3X2 1/2 GALV.</v>
          </cell>
        </row>
        <row r="2419">
          <cell r="A2419">
            <v>261895</v>
          </cell>
          <cell r="B2419" t="str">
            <v>TEE 4X1 1/2 GALV.</v>
          </cell>
        </row>
        <row r="2420">
          <cell r="A2420">
            <v>261896</v>
          </cell>
          <cell r="B2420" t="str">
            <v>TEE 4X2 GALV.</v>
          </cell>
          <cell r="C2420">
            <v>8</v>
          </cell>
        </row>
        <row r="2421">
          <cell r="A2421">
            <v>261897</v>
          </cell>
          <cell r="B2421" t="str">
            <v>TEE 4X2 1/2 GALV.</v>
          </cell>
        </row>
        <row r="2422">
          <cell r="A2422">
            <v>261898</v>
          </cell>
          <cell r="B2422" t="str">
            <v>TEE 4X3 GALV.</v>
          </cell>
        </row>
        <row r="2423">
          <cell r="A2423">
            <v>261996</v>
          </cell>
          <cell r="B2423" t="str">
            <v>TEE 5X2 GALV.</v>
          </cell>
        </row>
        <row r="2424">
          <cell r="A2424">
            <v>261997</v>
          </cell>
          <cell r="B2424" t="str">
            <v>TEE 5X2 1/2 GALV.</v>
          </cell>
        </row>
        <row r="2425">
          <cell r="A2425">
            <v>261998</v>
          </cell>
          <cell r="B2425" t="str">
            <v>TEE 6X4 GALV.</v>
          </cell>
        </row>
        <row r="2426">
          <cell r="A2426">
            <v>262001</v>
          </cell>
          <cell r="B2426" t="str">
            <v>CODO 1/8 GALV.</v>
          </cell>
          <cell r="C2426">
            <v>201</v>
          </cell>
        </row>
        <row r="2427">
          <cell r="A2427">
            <v>262002</v>
          </cell>
          <cell r="B2427" t="str">
            <v>CODO 1/4 GALV.</v>
          </cell>
          <cell r="C2427">
            <v>5196</v>
          </cell>
        </row>
        <row r="2428">
          <cell r="A2428">
            <v>262003</v>
          </cell>
          <cell r="B2428" t="str">
            <v>CODO 3/8 GALV.</v>
          </cell>
          <cell r="C2428">
            <v>6478</v>
          </cell>
        </row>
        <row r="2429">
          <cell r="A2429">
            <v>262010</v>
          </cell>
          <cell r="B2429" t="str">
            <v>CODO 1/2 GALV.</v>
          </cell>
          <cell r="C2429">
            <v>41571</v>
          </cell>
        </row>
        <row r="2430">
          <cell r="A2430">
            <v>262020</v>
          </cell>
          <cell r="B2430" t="str">
            <v>CODO 3/4 GALV.</v>
          </cell>
          <cell r="C2430">
            <v>12734</v>
          </cell>
        </row>
        <row r="2431">
          <cell r="A2431">
            <v>262030</v>
          </cell>
          <cell r="B2431" t="str">
            <v>CODO 1 GALV.</v>
          </cell>
          <cell r="C2431">
            <v>3102</v>
          </cell>
        </row>
        <row r="2432">
          <cell r="A2432">
            <v>262040</v>
          </cell>
          <cell r="B2432" t="str">
            <v>CODO 1 1/4 GALV.</v>
          </cell>
          <cell r="C2432">
            <v>318</v>
          </cell>
        </row>
        <row r="2433">
          <cell r="A2433">
            <v>262050</v>
          </cell>
          <cell r="B2433" t="str">
            <v>CODO 1 1/2 GALV.</v>
          </cell>
          <cell r="C2433">
            <v>199</v>
          </cell>
        </row>
        <row r="2434">
          <cell r="A2434">
            <v>262060</v>
          </cell>
          <cell r="B2434" t="str">
            <v>CODO 2 GALV.</v>
          </cell>
          <cell r="C2434">
            <v>145</v>
          </cell>
        </row>
        <row r="2435">
          <cell r="A2435">
            <v>262070</v>
          </cell>
          <cell r="B2435" t="str">
            <v>CODO 2 1/2 GALV.</v>
          </cell>
          <cell r="C2435">
            <v>52</v>
          </cell>
        </row>
        <row r="2436">
          <cell r="A2436">
            <v>262080</v>
          </cell>
          <cell r="B2436" t="str">
            <v>CODO 3 GALV.</v>
          </cell>
          <cell r="C2436">
            <v>74</v>
          </cell>
        </row>
        <row r="2437">
          <cell r="A2437">
            <v>262090</v>
          </cell>
          <cell r="B2437" t="str">
            <v>CODO 4 GALV.</v>
          </cell>
        </row>
        <row r="2438">
          <cell r="A2438">
            <v>262092</v>
          </cell>
          <cell r="B2438" t="str">
            <v>CODO 6 GALV.</v>
          </cell>
        </row>
        <row r="2439">
          <cell r="A2439">
            <v>262112</v>
          </cell>
          <cell r="B2439" t="str">
            <v>CODO 1/2X1/4 GALV.</v>
          </cell>
        </row>
        <row r="2440">
          <cell r="A2440">
            <v>262113</v>
          </cell>
          <cell r="B2440" t="str">
            <v>CODO 1/2X3/8 GALV. REDUCIDA</v>
          </cell>
          <cell r="C2440">
            <v>1503</v>
          </cell>
        </row>
        <row r="2441">
          <cell r="A2441">
            <v>262120</v>
          </cell>
          <cell r="B2441" t="str">
            <v>CODO 3/4X3/8 GALV.</v>
          </cell>
          <cell r="C2441">
            <v>98</v>
          </cell>
        </row>
        <row r="2442">
          <cell r="A2442">
            <v>262121</v>
          </cell>
          <cell r="B2442" t="str">
            <v>CODO 3/4X1/2 GALV.</v>
          </cell>
          <cell r="C2442">
            <v>2338</v>
          </cell>
        </row>
        <row r="2443">
          <cell r="A2443">
            <v>262131</v>
          </cell>
          <cell r="B2443" t="str">
            <v>CODO 1X3/8 GALV.</v>
          </cell>
        </row>
        <row r="2444">
          <cell r="A2444">
            <v>262132</v>
          </cell>
          <cell r="B2444" t="str">
            <v>CODO 1X1/2 GALV.</v>
          </cell>
          <cell r="C2444">
            <v>239</v>
          </cell>
        </row>
        <row r="2445">
          <cell r="A2445">
            <v>262133</v>
          </cell>
          <cell r="B2445" t="str">
            <v>CODO 1X3/4 GALV.</v>
          </cell>
          <cell r="C2445">
            <v>64</v>
          </cell>
        </row>
        <row r="2446">
          <cell r="A2446">
            <v>262141</v>
          </cell>
          <cell r="B2446" t="str">
            <v>CODO 1 1/4X3/8 GALV.</v>
          </cell>
          <cell r="C2446">
            <v>60</v>
          </cell>
        </row>
        <row r="2447">
          <cell r="A2447">
            <v>262143</v>
          </cell>
          <cell r="B2447" t="str">
            <v>CODO 1 1/4X1 GALV.</v>
          </cell>
          <cell r="C2447">
            <v>172</v>
          </cell>
        </row>
        <row r="2448">
          <cell r="A2448">
            <v>262152</v>
          </cell>
          <cell r="B2448" t="str">
            <v>CODO 1 1/2X3/4 GALV.</v>
          </cell>
        </row>
        <row r="2449">
          <cell r="A2449">
            <v>262153</v>
          </cell>
          <cell r="B2449" t="str">
            <v>CODO 1 1/2X1 GALV.</v>
          </cell>
        </row>
        <row r="2450">
          <cell r="A2450">
            <v>262154</v>
          </cell>
          <cell r="B2450" t="str">
            <v>CODO 1 1/2X1 1/4 GALV.</v>
          </cell>
          <cell r="C2450">
            <v>38</v>
          </cell>
        </row>
        <row r="2451">
          <cell r="A2451">
            <v>262162</v>
          </cell>
          <cell r="B2451" t="str">
            <v>CODO 2X3/4 GALV.</v>
          </cell>
        </row>
        <row r="2452">
          <cell r="A2452">
            <v>262163</v>
          </cell>
          <cell r="B2452" t="str">
            <v>CODO 2X1 GALV.</v>
          </cell>
          <cell r="C2452">
            <v>20</v>
          </cell>
        </row>
        <row r="2453">
          <cell r="A2453">
            <v>262164</v>
          </cell>
          <cell r="B2453" t="str">
            <v>CODO 2X1 1/4 GALV.</v>
          </cell>
        </row>
        <row r="2454">
          <cell r="A2454">
            <v>262165</v>
          </cell>
          <cell r="B2454" t="str">
            <v>CODO 2X1 1/2 GALV.</v>
          </cell>
        </row>
        <row r="2455">
          <cell r="A2455">
            <v>262176</v>
          </cell>
          <cell r="B2455" t="str">
            <v>CODO 2 1/2X2 GALV.</v>
          </cell>
          <cell r="C2455">
            <v>17</v>
          </cell>
        </row>
        <row r="2456">
          <cell r="A2456">
            <v>262184</v>
          </cell>
          <cell r="B2456" t="str">
            <v>CODO 3X1 1/4 GALV.</v>
          </cell>
        </row>
        <row r="2457">
          <cell r="A2457">
            <v>262501</v>
          </cell>
          <cell r="B2457" t="str">
            <v>SEMICODO 1/8 GALV.</v>
          </cell>
        </row>
        <row r="2458">
          <cell r="A2458">
            <v>262502</v>
          </cell>
          <cell r="B2458" t="str">
            <v>SEMICODO 1/4 GALV.</v>
          </cell>
          <cell r="C2458">
            <v>38</v>
          </cell>
        </row>
        <row r="2459">
          <cell r="A2459">
            <v>262503</v>
          </cell>
          <cell r="B2459" t="str">
            <v>SEMICODO 3/8 GALV.</v>
          </cell>
          <cell r="C2459">
            <v>20</v>
          </cell>
        </row>
        <row r="2460">
          <cell r="A2460">
            <v>262510</v>
          </cell>
          <cell r="B2460" t="str">
            <v>SEMICODO 1/2 GALV.</v>
          </cell>
          <cell r="C2460">
            <v>9298</v>
          </cell>
        </row>
        <row r="2461">
          <cell r="A2461">
            <v>262520</v>
          </cell>
          <cell r="B2461" t="str">
            <v>SEMICODO 3/4 GALV.</v>
          </cell>
          <cell r="C2461">
            <v>2628</v>
          </cell>
        </row>
        <row r="2462">
          <cell r="A2462">
            <v>262530</v>
          </cell>
          <cell r="B2462" t="str">
            <v>SEMICODO 1 GALV.</v>
          </cell>
          <cell r="C2462">
            <v>3219</v>
          </cell>
        </row>
        <row r="2463">
          <cell r="A2463">
            <v>262540</v>
          </cell>
          <cell r="B2463" t="str">
            <v>SEMICODO 1 1/4 GALV.</v>
          </cell>
          <cell r="C2463">
            <v>239</v>
          </cell>
        </row>
        <row r="2464">
          <cell r="A2464">
            <v>262550</v>
          </cell>
          <cell r="B2464" t="str">
            <v>SEMICODO 1 1/2 GALV.</v>
          </cell>
          <cell r="C2464">
            <v>73</v>
          </cell>
        </row>
        <row r="2465">
          <cell r="A2465">
            <v>262560</v>
          </cell>
          <cell r="B2465" t="str">
            <v>SEMICODO 2 GALV.</v>
          </cell>
          <cell r="C2465">
            <v>66</v>
          </cell>
        </row>
        <row r="2466">
          <cell r="A2466">
            <v>262570</v>
          </cell>
          <cell r="B2466" t="str">
            <v>SEMICODO 2 1/2 GALV.</v>
          </cell>
          <cell r="C2466">
            <v>10</v>
          </cell>
        </row>
        <row r="2467">
          <cell r="A2467">
            <v>262580</v>
          </cell>
          <cell r="B2467" t="str">
            <v>SEMICODO 3 GALV.</v>
          </cell>
          <cell r="C2467">
            <v>3</v>
          </cell>
        </row>
        <row r="2468">
          <cell r="A2468">
            <v>262590</v>
          </cell>
          <cell r="B2468" t="str">
            <v>SEMICODO 4 GALV.</v>
          </cell>
          <cell r="C2468">
            <v>14</v>
          </cell>
        </row>
        <row r="2469">
          <cell r="A2469">
            <v>262591</v>
          </cell>
          <cell r="B2469" t="str">
            <v>SEMICODO 5 GALV.</v>
          </cell>
        </row>
        <row r="2470">
          <cell r="A2470">
            <v>262592</v>
          </cell>
          <cell r="B2470" t="str">
            <v>SEMICODO 6 GALV.</v>
          </cell>
          <cell r="C2470">
            <v>20</v>
          </cell>
        </row>
        <row r="2471">
          <cell r="A2471">
            <v>262610</v>
          </cell>
          <cell r="B2471" t="str">
            <v>CODO 3VIAS 1/2 GALV.</v>
          </cell>
        </row>
        <row r="2472">
          <cell r="A2472">
            <v>262620</v>
          </cell>
          <cell r="B2472" t="str">
            <v>CODO 3VIAS 3/4 GALV.</v>
          </cell>
        </row>
        <row r="2473">
          <cell r="A2473">
            <v>262630</v>
          </cell>
          <cell r="B2473" t="str">
            <v>CODO 3VIAS 1 GALV.</v>
          </cell>
        </row>
        <row r="2474">
          <cell r="A2474">
            <v>262640</v>
          </cell>
          <cell r="B2474" t="str">
            <v>CODO 3VIAS 1 1/4 GALV.</v>
          </cell>
        </row>
        <row r="2475">
          <cell r="A2475">
            <v>262650</v>
          </cell>
          <cell r="B2475" t="str">
            <v>CODO 3VIAS 1 1/2 GALV.</v>
          </cell>
        </row>
        <row r="2476">
          <cell r="A2476">
            <v>262660</v>
          </cell>
          <cell r="B2476" t="str">
            <v>CODO 3VIAS 2 GALV.</v>
          </cell>
        </row>
        <row r="2477">
          <cell r="A2477">
            <v>262680</v>
          </cell>
          <cell r="B2477" t="str">
            <v>CODO 3VIAS 3 GALV.</v>
          </cell>
        </row>
        <row r="2478">
          <cell r="A2478">
            <v>262710</v>
          </cell>
          <cell r="B2478" t="str">
            <v>CODO 4VIAS 1/2 GALV.</v>
          </cell>
        </row>
        <row r="2479">
          <cell r="A2479">
            <v>262802</v>
          </cell>
          <cell r="B2479" t="str">
            <v>CODO 1/4 CALLE GALV.</v>
          </cell>
          <cell r="C2479">
            <v>121</v>
          </cell>
        </row>
        <row r="2480">
          <cell r="A2480">
            <v>262803</v>
          </cell>
          <cell r="B2480" t="str">
            <v>CODO 3/8 CALLE GALV.</v>
          </cell>
          <cell r="C2480">
            <v>2756</v>
          </cell>
        </row>
        <row r="2481">
          <cell r="A2481">
            <v>262810</v>
          </cell>
          <cell r="B2481" t="str">
            <v>CODO 1/2 CALLE GALV.</v>
          </cell>
          <cell r="C2481">
            <v>3281</v>
          </cell>
        </row>
        <row r="2482">
          <cell r="A2482">
            <v>262820</v>
          </cell>
          <cell r="B2482" t="str">
            <v>CODO 3/4 CALLE GALV.</v>
          </cell>
          <cell r="C2482">
            <v>2776</v>
          </cell>
        </row>
        <row r="2483">
          <cell r="A2483">
            <v>262830</v>
          </cell>
          <cell r="B2483" t="str">
            <v>CODO 1 CALLE GALV.</v>
          </cell>
          <cell r="C2483">
            <v>388</v>
          </cell>
        </row>
        <row r="2484">
          <cell r="A2484">
            <v>262840</v>
          </cell>
          <cell r="B2484" t="str">
            <v>CODO 1 1/4 CALLE GALV.</v>
          </cell>
          <cell r="C2484">
            <v>289</v>
          </cell>
        </row>
        <row r="2485">
          <cell r="A2485">
            <v>262850</v>
          </cell>
          <cell r="B2485" t="str">
            <v>CODO 1 1/2 CALLE GALV.</v>
          </cell>
          <cell r="C2485">
            <v>256</v>
          </cell>
        </row>
        <row r="2486">
          <cell r="A2486">
            <v>262860</v>
          </cell>
          <cell r="B2486" t="str">
            <v>CODO 2 CALLE GALV.</v>
          </cell>
          <cell r="C2486">
            <v>285</v>
          </cell>
        </row>
        <row r="2487">
          <cell r="A2487">
            <v>262870</v>
          </cell>
          <cell r="B2487" t="str">
            <v>CODO 2 1/2 CALLE GALV.</v>
          </cell>
          <cell r="C2487">
            <v>2</v>
          </cell>
        </row>
        <row r="2488">
          <cell r="A2488">
            <v>262880</v>
          </cell>
          <cell r="B2488" t="str">
            <v>CODO 3 CALLE GALV.</v>
          </cell>
          <cell r="C2488">
            <v>32</v>
          </cell>
        </row>
        <row r="2489">
          <cell r="A2489">
            <v>263002</v>
          </cell>
          <cell r="B2489" t="str">
            <v>UNION 1/4 GALV.</v>
          </cell>
          <cell r="C2489">
            <v>1097</v>
          </cell>
        </row>
        <row r="2490">
          <cell r="A2490">
            <v>263003</v>
          </cell>
          <cell r="B2490" t="str">
            <v>UNION 3/8 GALV.</v>
          </cell>
          <cell r="C2490">
            <v>6460</v>
          </cell>
        </row>
        <row r="2491">
          <cell r="A2491">
            <v>263010</v>
          </cell>
          <cell r="B2491" t="str">
            <v>UNION 1/2 GALV.</v>
          </cell>
          <cell r="C2491">
            <v>19071</v>
          </cell>
        </row>
        <row r="2492">
          <cell r="A2492">
            <v>263020</v>
          </cell>
          <cell r="B2492" t="str">
            <v>UNION 3/4 GALV.</v>
          </cell>
          <cell r="C2492">
            <v>12436</v>
          </cell>
        </row>
        <row r="2493">
          <cell r="A2493">
            <v>263030</v>
          </cell>
          <cell r="B2493" t="str">
            <v>UNION 1 GALV.</v>
          </cell>
          <cell r="C2493">
            <v>2977</v>
          </cell>
        </row>
        <row r="2494">
          <cell r="A2494">
            <v>263040</v>
          </cell>
          <cell r="B2494" t="str">
            <v>UNION 1 1/4 GALV.</v>
          </cell>
          <cell r="C2494">
            <v>151</v>
          </cell>
        </row>
        <row r="2495">
          <cell r="A2495">
            <v>263050</v>
          </cell>
          <cell r="B2495" t="str">
            <v>UNION 1 1/2 GALV.</v>
          </cell>
          <cell r="C2495">
            <v>115</v>
          </cell>
        </row>
        <row r="2496">
          <cell r="A2496">
            <v>263060</v>
          </cell>
          <cell r="B2496" t="str">
            <v>UNION 2 GALV.</v>
          </cell>
          <cell r="C2496">
            <v>458</v>
          </cell>
        </row>
        <row r="2497">
          <cell r="A2497">
            <v>263070</v>
          </cell>
          <cell r="B2497" t="str">
            <v>UNION 2 1/2 GALV.</v>
          </cell>
          <cell r="C2497">
            <v>71</v>
          </cell>
        </row>
        <row r="2498">
          <cell r="A2498">
            <v>263080</v>
          </cell>
          <cell r="B2498" t="str">
            <v>UNION 3 GALV.</v>
          </cell>
          <cell r="C2498">
            <v>473</v>
          </cell>
        </row>
        <row r="2499">
          <cell r="A2499">
            <v>263090</v>
          </cell>
          <cell r="B2499" t="str">
            <v>UNION 4 GALV.</v>
          </cell>
          <cell r="C2499">
            <v>4</v>
          </cell>
        </row>
        <row r="2500">
          <cell r="A2500">
            <v>263091</v>
          </cell>
          <cell r="B2500" t="str">
            <v>UNION 5 GALV.</v>
          </cell>
          <cell r="C2500">
            <v>25</v>
          </cell>
        </row>
        <row r="2501">
          <cell r="A2501">
            <v>263092</v>
          </cell>
          <cell r="B2501" t="str">
            <v>UNION 6 GALV.</v>
          </cell>
        </row>
        <row r="2502">
          <cell r="A2502">
            <v>265001</v>
          </cell>
          <cell r="B2502" t="str">
            <v>TAPON M. 1/8 GALV.</v>
          </cell>
        </row>
        <row r="2503">
          <cell r="A2503">
            <v>265002</v>
          </cell>
          <cell r="B2503" t="str">
            <v>TAPON M. 1/4 GALV.</v>
          </cell>
          <cell r="C2503">
            <v>2894</v>
          </cell>
        </row>
        <row r="2504">
          <cell r="A2504">
            <v>265003</v>
          </cell>
          <cell r="B2504" t="str">
            <v>TAPON M. 3/8 GALV.</v>
          </cell>
          <cell r="C2504">
            <v>13679</v>
          </cell>
        </row>
        <row r="2505">
          <cell r="A2505">
            <v>265010</v>
          </cell>
          <cell r="B2505" t="str">
            <v>TAPON M. 1/2 GALV.</v>
          </cell>
          <cell r="C2505">
            <v>14188</v>
          </cell>
        </row>
        <row r="2506">
          <cell r="A2506">
            <v>265020</v>
          </cell>
          <cell r="B2506" t="str">
            <v>TAPON M. 3/4 GALV.</v>
          </cell>
          <cell r="C2506">
            <v>3682</v>
          </cell>
        </row>
        <row r="2507">
          <cell r="A2507">
            <v>265030</v>
          </cell>
          <cell r="B2507" t="str">
            <v>TAPON M. 1 GALV.</v>
          </cell>
          <cell r="C2507">
            <v>9356</v>
          </cell>
        </row>
        <row r="2508">
          <cell r="A2508">
            <v>265040</v>
          </cell>
          <cell r="B2508" t="str">
            <v>TAPON M. 1 1/4 GALV.</v>
          </cell>
          <cell r="C2508">
            <v>795</v>
          </cell>
        </row>
        <row r="2509">
          <cell r="A2509">
            <v>265050</v>
          </cell>
          <cell r="B2509" t="str">
            <v>TAPON M. 1 1/2 GALV.</v>
          </cell>
          <cell r="C2509">
            <v>609</v>
          </cell>
        </row>
        <row r="2510">
          <cell r="A2510">
            <v>265060</v>
          </cell>
          <cell r="B2510" t="str">
            <v>TAPON M. 2 GALV.</v>
          </cell>
          <cell r="C2510">
            <v>218</v>
          </cell>
        </row>
        <row r="2511">
          <cell r="A2511">
            <v>265070</v>
          </cell>
          <cell r="B2511" t="str">
            <v>TAPON M. 2 1/2 GALV.</v>
          </cell>
        </row>
        <row r="2512">
          <cell r="A2512">
            <v>265080</v>
          </cell>
          <cell r="B2512" t="str">
            <v>TAPON M. 3 GALV.</v>
          </cell>
          <cell r="C2512">
            <v>42</v>
          </cell>
        </row>
        <row r="2513">
          <cell r="A2513">
            <v>265090</v>
          </cell>
          <cell r="B2513" t="str">
            <v>TAPON M. 4 GALV.</v>
          </cell>
          <cell r="C2513">
            <v>63</v>
          </cell>
        </row>
        <row r="2514">
          <cell r="A2514">
            <v>265092</v>
          </cell>
          <cell r="B2514" t="str">
            <v>TAPON M. 6 GALV.</v>
          </cell>
        </row>
        <row r="2515">
          <cell r="A2515">
            <v>265201</v>
          </cell>
          <cell r="B2515" t="str">
            <v>TAPON C. 1/8 GALV.</v>
          </cell>
        </row>
        <row r="2516">
          <cell r="A2516">
            <v>265202</v>
          </cell>
          <cell r="B2516" t="str">
            <v>TAPON C. 1/4 GALV.</v>
          </cell>
          <cell r="C2516">
            <v>738</v>
          </cell>
        </row>
        <row r="2517">
          <cell r="A2517">
            <v>265203</v>
          </cell>
          <cell r="B2517" t="str">
            <v>TAPON C. 3/8 GALV.</v>
          </cell>
          <cell r="C2517">
            <v>14697</v>
          </cell>
        </row>
        <row r="2518">
          <cell r="A2518">
            <v>265210</v>
          </cell>
          <cell r="B2518" t="str">
            <v>TAPON C. 1/2 GALV.</v>
          </cell>
          <cell r="C2518">
            <v>7135</v>
          </cell>
        </row>
        <row r="2519">
          <cell r="A2519">
            <v>265220</v>
          </cell>
          <cell r="B2519" t="str">
            <v>TAPON C. 3/4 GALV.</v>
          </cell>
          <cell r="C2519">
            <v>8145</v>
          </cell>
        </row>
        <row r="2520">
          <cell r="A2520">
            <v>265230</v>
          </cell>
          <cell r="B2520" t="str">
            <v>TAPON C. 1 GALV.</v>
          </cell>
          <cell r="C2520">
            <v>4154</v>
          </cell>
        </row>
        <row r="2521">
          <cell r="A2521">
            <v>265240</v>
          </cell>
          <cell r="B2521" t="str">
            <v>TAPON C. 1 1/4 GALV.</v>
          </cell>
          <cell r="C2521">
            <v>295</v>
          </cell>
        </row>
        <row r="2522">
          <cell r="A2522">
            <v>265250</v>
          </cell>
          <cell r="B2522" t="str">
            <v>TAPON C. 1 1/2 GALV.</v>
          </cell>
          <cell r="C2522">
            <v>54</v>
          </cell>
        </row>
        <row r="2523">
          <cell r="A2523">
            <v>265260</v>
          </cell>
          <cell r="B2523" t="str">
            <v>TAPON C. 2 GALV.</v>
          </cell>
          <cell r="C2523">
            <v>320</v>
          </cell>
        </row>
        <row r="2524">
          <cell r="A2524">
            <v>265270</v>
          </cell>
          <cell r="B2524" t="str">
            <v>TAPON C. 2 1/2 GALV.</v>
          </cell>
          <cell r="C2524">
            <v>212</v>
          </cell>
        </row>
        <row r="2525">
          <cell r="A2525">
            <v>265280</v>
          </cell>
          <cell r="B2525" t="str">
            <v>TAPON C. 3 GALV.</v>
          </cell>
          <cell r="C2525">
            <v>74</v>
          </cell>
        </row>
        <row r="2526">
          <cell r="A2526">
            <v>265290</v>
          </cell>
          <cell r="B2526" t="str">
            <v>TAPON C. 4 GALV.</v>
          </cell>
          <cell r="C2526">
            <v>191</v>
          </cell>
        </row>
        <row r="2527">
          <cell r="A2527">
            <v>265292</v>
          </cell>
          <cell r="B2527" t="str">
            <v>TAPON C. 6 GALV.</v>
          </cell>
          <cell r="C2527">
            <v>8</v>
          </cell>
        </row>
        <row r="2528">
          <cell r="A2528">
            <v>265301</v>
          </cell>
          <cell r="B2528" t="str">
            <v>CODO 4 RANURADO UL</v>
          </cell>
          <cell r="C2528">
            <v>135</v>
          </cell>
        </row>
        <row r="2529">
          <cell r="A2529">
            <v>265302</v>
          </cell>
          <cell r="B2529" t="str">
            <v>REDUCCION COPA 4X2 RANURADO UL</v>
          </cell>
          <cell r="C2529">
            <v>5</v>
          </cell>
        </row>
        <row r="2530">
          <cell r="A2530">
            <v>265303</v>
          </cell>
          <cell r="B2530" t="str">
            <v>UNION RIGIDA 2 1/2 RANURADO UL</v>
          </cell>
          <cell r="C2530">
            <v>34</v>
          </cell>
        </row>
        <row r="2531">
          <cell r="A2531">
            <v>265304</v>
          </cell>
          <cell r="B2531" t="str">
            <v>UNION RIGIDA 4 RANURADO UL</v>
          </cell>
          <cell r="C2531">
            <v>48</v>
          </cell>
        </row>
        <row r="2532">
          <cell r="A2532">
            <v>265305</v>
          </cell>
          <cell r="B2532" t="str">
            <v>TEE 4X2 1/2 RANURADO UL</v>
          </cell>
          <cell r="C2532">
            <v>27</v>
          </cell>
        </row>
        <row r="2533">
          <cell r="A2533">
            <v>265306</v>
          </cell>
          <cell r="B2533" t="str">
            <v>VALVULA 2 1/2 RANURADO UL</v>
          </cell>
          <cell r="C2533">
            <v>12</v>
          </cell>
        </row>
        <row r="2534">
          <cell r="A2534">
            <v>265307</v>
          </cell>
          <cell r="B2534" t="str">
            <v>UNION RIGIDA 1 1/2 RANURADO UL</v>
          </cell>
          <cell r="C2534">
            <v>22</v>
          </cell>
        </row>
        <row r="2535">
          <cell r="A2535">
            <v>265308</v>
          </cell>
          <cell r="B2535" t="str">
            <v>UNION RIGIDA 3 RANURADO UL</v>
          </cell>
        </row>
        <row r="2536">
          <cell r="A2536">
            <v>265309</v>
          </cell>
          <cell r="B2536" t="str">
            <v>UNION RIGIDA 2 RANURADO UL</v>
          </cell>
          <cell r="C2536">
            <v>72</v>
          </cell>
        </row>
        <row r="2537">
          <cell r="A2537">
            <v>265310</v>
          </cell>
          <cell r="B2537" t="str">
            <v>CODO 1 1/4 RANURADO UL</v>
          </cell>
          <cell r="C2537">
            <v>31</v>
          </cell>
        </row>
        <row r="2538">
          <cell r="A2538">
            <v>265311</v>
          </cell>
          <cell r="B2538" t="str">
            <v>CODO 1 1/2 RANURADO UL</v>
          </cell>
          <cell r="C2538">
            <v>6</v>
          </cell>
        </row>
        <row r="2539">
          <cell r="A2539">
            <v>265312</v>
          </cell>
          <cell r="B2539" t="str">
            <v>CODO 2 RANURADO UL</v>
          </cell>
          <cell r="C2539">
            <v>6</v>
          </cell>
        </row>
        <row r="2540">
          <cell r="A2540">
            <v>265313</v>
          </cell>
          <cell r="B2540" t="str">
            <v>CODO 2 1/2 RANURADO UL</v>
          </cell>
          <cell r="C2540">
            <v>28</v>
          </cell>
        </row>
        <row r="2541">
          <cell r="A2541">
            <v>265314</v>
          </cell>
          <cell r="B2541" t="str">
            <v>CODO 3 RANURADO UL</v>
          </cell>
          <cell r="C2541">
            <v>13</v>
          </cell>
        </row>
        <row r="2542">
          <cell r="A2542">
            <v>265315</v>
          </cell>
          <cell r="B2542" t="str">
            <v>CODO 6 RANURADO UL</v>
          </cell>
          <cell r="C2542">
            <v>43</v>
          </cell>
        </row>
        <row r="2543">
          <cell r="A2543">
            <v>265316</v>
          </cell>
          <cell r="B2543" t="str">
            <v>CODO 8 RANURADO UL</v>
          </cell>
          <cell r="C2543">
            <v>2</v>
          </cell>
        </row>
        <row r="2544">
          <cell r="A2544">
            <v>265317</v>
          </cell>
          <cell r="B2544" t="str">
            <v>CODO 10 RANURADO UL</v>
          </cell>
        </row>
        <row r="2545">
          <cell r="A2545">
            <v>265318</v>
          </cell>
          <cell r="B2545" t="str">
            <v>CODO 12 RANURADO UL</v>
          </cell>
        </row>
        <row r="2546">
          <cell r="A2546">
            <v>265319</v>
          </cell>
          <cell r="B2546" t="str">
            <v>CODO 1 RANURADO UL</v>
          </cell>
          <cell r="C2546">
            <v>185</v>
          </cell>
        </row>
        <row r="2547">
          <cell r="A2547">
            <v>265320</v>
          </cell>
          <cell r="B2547" t="str">
            <v>TEE 1 1/2 RANURADO UL</v>
          </cell>
          <cell r="C2547">
            <v>3</v>
          </cell>
        </row>
        <row r="2548">
          <cell r="A2548">
            <v>265321</v>
          </cell>
          <cell r="B2548" t="str">
            <v>TEE 2 RANURADO UL</v>
          </cell>
          <cell r="C2548">
            <v>13</v>
          </cell>
        </row>
        <row r="2549">
          <cell r="A2549">
            <v>265322</v>
          </cell>
          <cell r="B2549" t="str">
            <v>TEE 2 1/2 RANURADO UL</v>
          </cell>
          <cell r="C2549">
            <v>136</v>
          </cell>
        </row>
        <row r="2550">
          <cell r="A2550">
            <v>265323</v>
          </cell>
          <cell r="B2550" t="str">
            <v>TEE 3 RANURADO UL</v>
          </cell>
          <cell r="C2550">
            <v>1</v>
          </cell>
        </row>
        <row r="2551">
          <cell r="A2551">
            <v>265324</v>
          </cell>
          <cell r="B2551" t="str">
            <v>TEE 4 RANURADO UL</v>
          </cell>
          <cell r="C2551">
            <v>11</v>
          </cell>
        </row>
        <row r="2552">
          <cell r="A2552">
            <v>265325</v>
          </cell>
          <cell r="B2552" t="str">
            <v>TEE 6 RANURADO UL</v>
          </cell>
        </row>
        <row r="2553">
          <cell r="A2553">
            <v>265326</v>
          </cell>
          <cell r="B2553" t="str">
            <v>TEE 8 RANURADO UL</v>
          </cell>
        </row>
        <row r="2554">
          <cell r="A2554">
            <v>265327</v>
          </cell>
          <cell r="B2554" t="str">
            <v>TEE 10 RANURADO UL</v>
          </cell>
        </row>
        <row r="2555">
          <cell r="A2555">
            <v>265328</v>
          </cell>
          <cell r="B2555" t="str">
            <v>TEE 12 RANURADO UL</v>
          </cell>
        </row>
        <row r="2556">
          <cell r="A2556">
            <v>265329</v>
          </cell>
          <cell r="B2556" t="str">
            <v>TEE 1 1/4 RANURADO UL</v>
          </cell>
          <cell r="C2556">
            <v>78</v>
          </cell>
        </row>
        <row r="2557">
          <cell r="A2557">
            <v>265330</v>
          </cell>
          <cell r="B2557" t="str">
            <v>TEE 2X1 1/2 RANURADO UL</v>
          </cell>
        </row>
        <row r="2558">
          <cell r="A2558">
            <v>265331</v>
          </cell>
          <cell r="B2558" t="str">
            <v>TEE 2 1/2X1 1/2 RANURADO UL</v>
          </cell>
        </row>
        <row r="2559">
          <cell r="A2559">
            <v>265332</v>
          </cell>
          <cell r="B2559" t="str">
            <v>TEE 3X1 1/2 RANURADO UL</v>
          </cell>
          <cell r="C2559">
            <v>5</v>
          </cell>
        </row>
        <row r="2560">
          <cell r="A2560">
            <v>265333</v>
          </cell>
          <cell r="B2560" t="str">
            <v>TEE 3X2 RANURADO UL</v>
          </cell>
          <cell r="C2560">
            <v>5</v>
          </cell>
        </row>
        <row r="2561">
          <cell r="A2561">
            <v>265334</v>
          </cell>
          <cell r="B2561" t="str">
            <v>TEE 4X2 RANURADO UL</v>
          </cell>
          <cell r="C2561">
            <v>2</v>
          </cell>
        </row>
        <row r="2562">
          <cell r="A2562">
            <v>265335</v>
          </cell>
          <cell r="B2562" t="str">
            <v>TEE 4X3 RANURADO UL</v>
          </cell>
          <cell r="C2562">
            <v>24</v>
          </cell>
        </row>
        <row r="2563">
          <cell r="A2563">
            <v>265336</v>
          </cell>
          <cell r="B2563" t="str">
            <v>UNION RIGIDA 6 RANURADO UL</v>
          </cell>
          <cell r="C2563">
            <v>29</v>
          </cell>
        </row>
        <row r="2564">
          <cell r="A2564">
            <v>265337</v>
          </cell>
          <cell r="B2564" t="str">
            <v>TEE 3X2 1/2 RANURADO UL</v>
          </cell>
          <cell r="C2564">
            <v>64</v>
          </cell>
        </row>
        <row r="2565">
          <cell r="A2565">
            <v>265338</v>
          </cell>
          <cell r="B2565" t="str">
            <v>TEE 2X1 RANURADO UL</v>
          </cell>
          <cell r="C2565">
            <v>8</v>
          </cell>
        </row>
        <row r="2566">
          <cell r="A2566">
            <v>265339</v>
          </cell>
          <cell r="B2566" t="str">
            <v>TEE 2 1/2X2 RANURADO UL</v>
          </cell>
          <cell r="C2566">
            <v>11</v>
          </cell>
        </row>
        <row r="2567">
          <cell r="A2567">
            <v>265340</v>
          </cell>
          <cell r="B2567" t="str">
            <v>SEMICODO 1 1/4 RANURADO UL</v>
          </cell>
          <cell r="C2567">
            <v>50</v>
          </cell>
        </row>
        <row r="2568">
          <cell r="A2568">
            <v>265341</v>
          </cell>
          <cell r="B2568" t="str">
            <v>SEMICODO 1 1/2 RANURADO UL</v>
          </cell>
          <cell r="C2568">
            <v>114</v>
          </cell>
        </row>
        <row r="2569">
          <cell r="A2569">
            <v>265342</v>
          </cell>
          <cell r="B2569" t="str">
            <v>SEMICODO 2 1/2 RANURADO UL</v>
          </cell>
          <cell r="C2569">
            <v>3</v>
          </cell>
        </row>
        <row r="2570">
          <cell r="A2570">
            <v>265343</v>
          </cell>
          <cell r="B2570" t="str">
            <v>SEMICODO 3 RANURADO UL</v>
          </cell>
          <cell r="C2570">
            <v>1</v>
          </cell>
        </row>
        <row r="2571">
          <cell r="A2571">
            <v>265344</v>
          </cell>
          <cell r="B2571" t="str">
            <v>SEMICODO 4 RANURADO UL</v>
          </cell>
          <cell r="C2571">
            <v>3</v>
          </cell>
        </row>
        <row r="2572">
          <cell r="A2572">
            <v>265345</v>
          </cell>
          <cell r="B2572" t="str">
            <v>SEMICODO 6 RANURADO UL</v>
          </cell>
        </row>
        <row r="2573">
          <cell r="A2573">
            <v>265346</v>
          </cell>
          <cell r="B2573" t="str">
            <v>SEMICODO 8 RANURADO UL</v>
          </cell>
          <cell r="C2573">
            <v>2</v>
          </cell>
        </row>
        <row r="2574">
          <cell r="A2574">
            <v>265347</v>
          </cell>
          <cell r="B2574" t="str">
            <v>SEMICODO 10 RANURADO UL</v>
          </cell>
        </row>
        <row r="2575">
          <cell r="A2575">
            <v>265348</v>
          </cell>
          <cell r="B2575" t="str">
            <v>SEMICODO 12 RANURADO UL</v>
          </cell>
        </row>
        <row r="2576">
          <cell r="A2576">
            <v>265349</v>
          </cell>
          <cell r="B2576" t="str">
            <v>SEMICODO 2 RANURADO UL</v>
          </cell>
        </row>
        <row r="2577">
          <cell r="A2577">
            <v>265350</v>
          </cell>
          <cell r="B2577" t="str">
            <v>REDUCCION COPA 1 1/2X1 1/4 RANURADO UL</v>
          </cell>
          <cell r="C2577">
            <v>32</v>
          </cell>
        </row>
        <row r="2578">
          <cell r="A2578">
            <v>265351</v>
          </cell>
          <cell r="B2578" t="str">
            <v>REDUCCION COPA 2X1 1/4 RANURADO UL</v>
          </cell>
          <cell r="C2578">
            <v>24</v>
          </cell>
        </row>
        <row r="2579">
          <cell r="A2579">
            <v>265352</v>
          </cell>
          <cell r="B2579" t="str">
            <v>REDUCCION COPA 2X1 1/2 RANURADO UL</v>
          </cell>
          <cell r="C2579">
            <v>548</v>
          </cell>
        </row>
        <row r="2580">
          <cell r="A2580">
            <v>265353</v>
          </cell>
          <cell r="B2580" t="str">
            <v>REDUCCION COPA 2 1/2X1 1/2 RANURADO UL</v>
          </cell>
          <cell r="C2580">
            <v>10</v>
          </cell>
        </row>
        <row r="2581">
          <cell r="A2581">
            <v>265354</v>
          </cell>
          <cell r="B2581" t="str">
            <v>REDUCCION COPA 3X2 RANURADO UL</v>
          </cell>
          <cell r="C2581">
            <v>11</v>
          </cell>
        </row>
        <row r="2582">
          <cell r="A2582">
            <v>265355</v>
          </cell>
          <cell r="B2582" t="str">
            <v>REDUCCION COPA 4X2 1/2 RANURADO UL</v>
          </cell>
          <cell r="C2582">
            <v>56</v>
          </cell>
        </row>
        <row r="2583">
          <cell r="A2583">
            <v>265356</v>
          </cell>
          <cell r="B2583" t="str">
            <v>REDUCCION COPA 4X3 RANURADO UL</v>
          </cell>
          <cell r="C2583">
            <v>38</v>
          </cell>
        </row>
        <row r="2584">
          <cell r="A2584">
            <v>265357</v>
          </cell>
          <cell r="B2584" t="str">
            <v>REDUCCION COPA 2 1/2X2 RANURADO UL</v>
          </cell>
          <cell r="C2584">
            <v>1</v>
          </cell>
        </row>
        <row r="2585">
          <cell r="A2585">
            <v>265358</v>
          </cell>
          <cell r="B2585" t="str">
            <v>REDUCCION COPA 6X4 RANURADO UL</v>
          </cell>
        </row>
        <row r="2586">
          <cell r="A2586">
            <v>265359</v>
          </cell>
          <cell r="B2586" t="str">
            <v>REDUCCION COPA 8X3 RANURADO UL</v>
          </cell>
          <cell r="C2586">
            <v>12</v>
          </cell>
        </row>
        <row r="2587">
          <cell r="A2587">
            <v>265360</v>
          </cell>
          <cell r="B2587" t="str">
            <v>STRAP 3L ROSCA 1 1/4X1/2 RANURADO UL</v>
          </cell>
        </row>
        <row r="2588">
          <cell r="A2588">
            <v>265361</v>
          </cell>
          <cell r="B2588" t="str">
            <v>STRAP 3L ROSCA 1 1/4X1 RANURADO UL</v>
          </cell>
          <cell r="C2588">
            <v>55</v>
          </cell>
        </row>
        <row r="2589">
          <cell r="A2589">
            <v>265362</v>
          </cell>
          <cell r="B2589" t="str">
            <v>STRAP 3L ROSCA 1 1/2X3/4 RANURADO UL</v>
          </cell>
          <cell r="C2589">
            <v>21</v>
          </cell>
        </row>
        <row r="2590">
          <cell r="A2590">
            <v>265363</v>
          </cell>
          <cell r="B2590" t="str">
            <v>STRAP 3L ROSCA 1 1/2X1 RANURADO UL</v>
          </cell>
          <cell r="C2590">
            <v>14</v>
          </cell>
        </row>
        <row r="2591">
          <cell r="A2591">
            <v>265364</v>
          </cell>
          <cell r="B2591" t="str">
            <v>STRAP 3L ROSCA 2X1/2 RANURADO UL</v>
          </cell>
          <cell r="C2591">
            <v>322</v>
          </cell>
        </row>
        <row r="2592">
          <cell r="A2592">
            <v>265365</v>
          </cell>
          <cell r="B2592" t="str">
            <v>STRAP 3L ROSCA 2X1 RANURADO UL</v>
          </cell>
          <cell r="C2592">
            <v>47</v>
          </cell>
        </row>
        <row r="2593">
          <cell r="A2593">
            <v>265366</v>
          </cell>
          <cell r="B2593" t="str">
            <v>STRAP 3L ROSCA 2 1/2X1 RANURADO UL</v>
          </cell>
          <cell r="C2593">
            <v>3</v>
          </cell>
        </row>
        <row r="2594">
          <cell r="A2594">
            <v>265367</v>
          </cell>
          <cell r="B2594" t="str">
            <v>STRAP 3L ROSCA 1 1/2x1/2 RANURADO UL</v>
          </cell>
          <cell r="C2594">
            <v>72</v>
          </cell>
        </row>
        <row r="2595">
          <cell r="A2595">
            <v>265368</v>
          </cell>
          <cell r="B2595" t="str">
            <v>STRAP 3L ROSCA 3X1 1/2 RANURADO UL</v>
          </cell>
        </row>
        <row r="2596">
          <cell r="A2596">
            <v>265369</v>
          </cell>
          <cell r="B2596" t="str">
            <v>STRAP 3L ROSCA 3X1 RANURADO UL</v>
          </cell>
          <cell r="C2596">
            <v>116</v>
          </cell>
        </row>
        <row r="2597">
          <cell r="A2597">
            <v>265370</v>
          </cell>
          <cell r="B2597" t="str">
            <v>UNION RIGIDA 1 RANURADO UL</v>
          </cell>
          <cell r="C2597">
            <v>193</v>
          </cell>
        </row>
        <row r="2598">
          <cell r="A2598">
            <v>265371</v>
          </cell>
          <cell r="B2598" t="str">
            <v>UNION RIGIDA 1 1/4 RANURADO UL</v>
          </cell>
        </row>
        <row r="2599">
          <cell r="A2599">
            <v>265372</v>
          </cell>
          <cell r="B2599" t="str">
            <v>UNION RIGIDA 8 RANURADO UL</v>
          </cell>
          <cell r="C2599">
            <v>2</v>
          </cell>
        </row>
        <row r="2600">
          <cell r="A2600">
            <v>265373</v>
          </cell>
          <cell r="B2600" t="str">
            <v>UNION RIGIDA 10 RANURADO UL</v>
          </cell>
        </row>
        <row r="2601">
          <cell r="A2601">
            <v>265374</v>
          </cell>
          <cell r="B2601" t="str">
            <v>UNION RIGIDA 12 RANURADO UL</v>
          </cell>
        </row>
        <row r="2602">
          <cell r="A2602">
            <v>265375</v>
          </cell>
          <cell r="B2602" t="str">
            <v>TEE 4X1 1/2 RANURADO UL</v>
          </cell>
          <cell r="C2602">
            <v>3</v>
          </cell>
        </row>
        <row r="2603">
          <cell r="A2603">
            <v>265376</v>
          </cell>
          <cell r="B2603" t="str">
            <v>TEE 6X2 RANURADO UL</v>
          </cell>
          <cell r="C2603">
            <v>21</v>
          </cell>
        </row>
        <row r="2604">
          <cell r="A2604">
            <v>265377</v>
          </cell>
          <cell r="B2604" t="str">
            <v>TEE 6X2 1/2 RANURADO UL</v>
          </cell>
          <cell r="C2604">
            <v>197</v>
          </cell>
        </row>
        <row r="2605">
          <cell r="A2605">
            <v>265378</v>
          </cell>
          <cell r="B2605" t="str">
            <v>TEE 6X3 RANURADO UL</v>
          </cell>
          <cell r="C2605">
            <v>9</v>
          </cell>
        </row>
        <row r="2606">
          <cell r="A2606">
            <v>265379</v>
          </cell>
          <cell r="B2606" t="str">
            <v>TEE 6X4 RANURADO UL</v>
          </cell>
        </row>
        <row r="2607">
          <cell r="A2607">
            <v>265380</v>
          </cell>
          <cell r="B2607" t="str">
            <v>TEE 8X4 RANURADO UL</v>
          </cell>
          <cell r="C2607">
            <v>6</v>
          </cell>
        </row>
        <row r="2608">
          <cell r="A2608">
            <v>265381</v>
          </cell>
          <cell r="B2608" t="str">
            <v>TEE 8X6 RANURADO UL</v>
          </cell>
          <cell r="C2608">
            <v>5</v>
          </cell>
        </row>
        <row r="2609">
          <cell r="A2609">
            <v>265382</v>
          </cell>
          <cell r="B2609" t="str">
            <v>CRUZ 1 1/4 RANURADO UL</v>
          </cell>
          <cell r="C2609">
            <v>84</v>
          </cell>
        </row>
        <row r="2610">
          <cell r="A2610">
            <v>265383</v>
          </cell>
          <cell r="B2610" t="str">
            <v>CRUZ 1 1/2 RANURADO UL</v>
          </cell>
        </row>
        <row r="2611">
          <cell r="A2611">
            <v>265384</v>
          </cell>
          <cell r="B2611" t="str">
            <v>CRUZ 2 RANURADO UL</v>
          </cell>
          <cell r="C2611">
            <v>2</v>
          </cell>
        </row>
        <row r="2612">
          <cell r="A2612">
            <v>265385</v>
          </cell>
          <cell r="B2612" t="str">
            <v>CRUZ 2 1/2 RANURADO UL</v>
          </cell>
        </row>
        <row r="2613">
          <cell r="A2613">
            <v>265386</v>
          </cell>
          <cell r="B2613" t="str">
            <v>CRUZ 3 RANURADO UL</v>
          </cell>
          <cell r="C2613">
            <v>3</v>
          </cell>
        </row>
        <row r="2614">
          <cell r="A2614">
            <v>265387</v>
          </cell>
          <cell r="B2614" t="str">
            <v>CRUZ 4 RANURADO UL</v>
          </cell>
          <cell r="C2614">
            <v>2</v>
          </cell>
        </row>
        <row r="2615">
          <cell r="A2615">
            <v>265388</v>
          </cell>
          <cell r="B2615" t="str">
            <v>CRUZ 6 RANURADO UL</v>
          </cell>
          <cell r="C2615">
            <v>3</v>
          </cell>
        </row>
        <row r="2616">
          <cell r="A2616">
            <v>265389</v>
          </cell>
          <cell r="B2616" t="str">
            <v>TEE 3X1 1/4 RANURADO UL</v>
          </cell>
          <cell r="C2616">
            <v>7</v>
          </cell>
        </row>
        <row r="2617">
          <cell r="A2617">
            <v>265390</v>
          </cell>
          <cell r="B2617" t="str">
            <v>TAPON C. 1 RANURADO UL</v>
          </cell>
          <cell r="C2617">
            <v>82</v>
          </cell>
        </row>
        <row r="2618">
          <cell r="A2618">
            <v>265391</v>
          </cell>
          <cell r="B2618" t="str">
            <v>TAPON C. 1 1/4 RANURADO UL</v>
          </cell>
          <cell r="C2618">
            <v>64</v>
          </cell>
        </row>
        <row r="2619">
          <cell r="A2619">
            <v>265392</v>
          </cell>
          <cell r="B2619" t="str">
            <v>TAPON C. 1 1/2 RANURADO UL</v>
          </cell>
          <cell r="C2619">
            <v>27</v>
          </cell>
        </row>
        <row r="2620">
          <cell r="A2620">
            <v>265393</v>
          </cell>
          <cell r="B2620" t="str">
            <v>TAPON C. 2 RANURADO UL</v>
          </cell>
          <cell r="C2620">
            <v>95</v>
          </cell>
        </row>
        <row r="2621">
          <cell r="A2621">
            <v>265394</v>
          </cell>
          <cell r="B2621" t="str">
            <v>TAPON C. 2 1/2 RANURADO UL</v>
          </cell>
          <cell r="C2621">
            <v>40</v>
          </cell>
        </row>
        <row r="2622">
          <cell r="A2622">
            <v>265395</v>
          </cell>
          <cell r="B2622" t="str">
            <v>TAPON C. 3 RANURADO UL</v>
          </cell>
          <cell r="C2622">
            <v>39</v>
          </cell>
        </row>
        <row r="2623">
          <cell r="A2623">
            <v>265396</v>
          </cell>
          <cell r="B2623" t="str">
            <v>TAPON C. 4 RANURADO UL</v>
          </cell>
          <cell r="C2623">
            <v>5</v>
          </cell>
        </row>
        <row r="2624">
          <cell r="A2624">
            <v>265397</v>
          </cell>
          <cell r="B2624" t="str">
            <v>TAPON C. 6 RANURADO UL</v>
          </cell>
          <cell r="C2624">
            <v>35</v>
          </cell>
        </row>
        <row r="2625">
          <cell r="A2625">
            <v>265398</v>
          </cell>
          <cell r="B2625" t="str">
            <v>TAPON C. 8 RANURADO UL</v>
          </cell>
          <cell r="C2625">
            <v>3</v>
          </cell>
        </row>
        <row r="2626">
          <cell r="A2626">
            <v>265399</v>
          </cell>
          <cell r="B2626" t="str">
            <v>STRAP 3L ROSCA 2X3/4 RANURADO UL</v>
          </cell>
          <cell r="C2626">
            <v>22</v>
          </cell>
        </row>
        <row r="2627">
          <cell r="A2627">
            <v>265401</v>
          </cell>
          <cell r="B2627" t="str">
            <v>BRIDA 2 RANURADA UL</v>
          </cell>
          <cell r="C2627">
            <v>13</v>
          </cell>
        </row>
        <row r="2628">
          <cell r="A2628">
            <v>265402</v>
          </cell>
          <cell r="B2628" t="str">
            <v>BRIDA 2 1/2 RANURADA UL</v>
          </cell>
          <cell r="C2628">
            <v>22</v>
          </cell>
        </row>
        <row r="2629">
          <cell r="A2629">
            <v>265403</v>
          </cell>
          <cell r="B2629" t="str">
            <v>BRIDA 3 RANURADA UL</v>
          </cell>
          <cell r="C2629">
            <v>5</v>
          </cell>
        </row>
        <row r="2630">
          <cell r="A2630">
            <v>265404</v>
          </cell>
          <cell r="B2630" t="str">
            <v>BRIDA 4 RANURADA UL</v>
          </cell>
          <cell r="C2630">
            <v>9</v>
          </cell>
        </row>
        <row r="2631">
          <cell r="A2631">
            <v>265405</v>
          </cell>
          <cell r="B2631" t="str">
            <v>BRIDA 6 RANURADA UL</v>
          </cell>
          <cell r="C2631">
            <v>96</v>
          </cell>
        </row>
        <row r="2632">
          <cell r="A2632">
            <v>265406</v>
          </cell>
          <cell r="B2632" t="str">
            <v>BRIDA 8 RANURADA UL</v>
          </cell>
          <cell r="C2632">
            <v>38</v>
          </cell>
        </row>
        <row r="2633">
          <cell r="A2633">
            <v>265407</v>
          </cell>
          <cell r="B2633" t="str">
            <v>BRIDA 10 RANURADA UL</v>
          </cell>
        </row>
        <row r="2634">
          <cell r="A2634">
            <v>265408</v>
          </cell>
          <cell r="B2634" t="str">
            <v>CODO 5 RANURADO UL</v>
          </cell>
        </row>
        <row r="2635">
          <cell r="A2635">
            <v>265409</v>
          </cell>
          <cell r="B2635" t="str">
            <v>TEE 5 RANURADO UL</v>
          </cell>
        </row>
        <row r="2636">
          <cell r="A2636">
            <v>265410</v>
          </cell>
          <cell r="B2636" t="str">
            <v>ADAPTADOR BRIDA 2 RANURADO UL</v>
          </cell>
          <cell r="C2636">
            <v>89</v>
          </cell>
        </row>
        <row r="2637">
          <cell r="A2637">
            <v>265411</v>
          </cell>
          <cell r="B2637" t="str">
            <v>ADAPTADOR BRIDA 2 1/2 RANURADO UL</v>
          </cell>
          <cell r="C2637">
            <v>28</v>
          </cell>
        </row>
        <row r="2638">
          <cell r="A2638">
            <v>265412</v>
          </cell>
          <cell r="B2638" t="str">
            <v>ADAPTADOR BRIDA 3 RANURADO UL</v>
          </cell>
          <cell r="C2638">
            <v>98</v>
          </cell>
        </row>
        <row r="2639">
          <cell r="A2639">
            <v>265413</v>
          </cell>
          <cell r="B2639" t="str">
            <v>ADAPTADOR BRIDA 4 RANURADO UL</v>
          </cell>
        </row>
        <row r="2640">
          <cell r="A2640">
            <v>265414</v>
          </cell>
          <cell r="B2640" t="str">
            <v>ADAPTADOR BRIDA 6 RANURADO UL</v>
          </cell>
          <cell r="C2640">
            <v>78</v>
          </cell>
        </row>
        <row r="2641">
          <cell r="A2641">
            <v>265415</v>
          </cell>
          <cell r="B2641" t="str">
            <v>ADAPTADOR BRIDA 8 RANURADO UL</v>
          </cell>
          <cell r="C2641">
            <v>10</v>
          </cell>
        </row>
        <row r="2642">
          <cell r="A2642">
            <v>265416</v>
          </cell>
          <cell r="B2642" t="str">
            <v>ADAPTADOR BRIDA 10 RANURADO UL</v>
          </cell>
        </row>
        <row r="2643">
          <cell r="A2643">
            <v>265417</v>
          </cell>
          <cell r="B2643" t="str">
            <v>CRUZ MECANICA 2 1/2X1 ROSCA UL</v>
          </cell>
        </row>
        <row r="2644">
          <cell r="A2644">
            <v>265418</v>
          </cell>
          <cell r="B2644" t="str">
            <v>CRUZ MECANICA 2 1/2X1 1/2 ROSCA UL</v>
          </cell>
        </row>
        <row r="2645">
          <cell r="A2645">
            <v>265419</v>
          </cell>
          <cell r="B2645" t="str">
            <v>CRUZ MECANICA 3X1 ROSCA UL</v>
          </cell>
        </row>
        <row r="2646">
          <cell r="A2646">
            <v>265420</v>
          </cell>
          <cell r="B2646" t="str">
            <v>CRUZ MECANICA 3X2 ROSCA UL</v>
          </cell>
        </row>
        <row r="2647">
          <cell r="A2647">
            <v>265421</v>
          </cell>
          <cell r="B2647" t="str">
            <v>CRUZ MECANICA 4X2 ROSCA UL</v>
          </cell>
        </row>
        <row r="2648">
          <cell r="A2648">
            <v>265422</v>
          </cell>
          <cell r="B2648" t="str">
            <v>REDUCCION COPA EXC.3X2 RANURA UL</v>
          </cell>
        </row>
        <row r="2649">
          <cell r="A2649">
            <v>265423</v>
          </cell>
          <cell r="B2649" t="str">
            <v>REDUCCION COPA EXC.4X2 RANURA UL</v>
          </cell>
        </row>
        <row r="2650">
          <cell r="A2650">
            <v>265424</v>
          </cell>
          <cell r="B2650" t="str">
            <v>REDUCCION COPA EXC.4X3 RANURA UL</v>
          </cell>
        </row>
        <row r="2651">
          <cell r="A2651">
            <v>265425</v>
          </cell>
          <cell r="B2651" t="str">
            <v>TAPON C. 10 RANURADO UL</v>
          </cell>
        </row>
        <row r="2652">
          <cell r="A2652">
            <v>265426</v>
          </cell>
          <cell r="B2652" t="str">
            <v>TAPON C. 12 RANURADO UL</v>
          </cell>
        </row>
        <row r="2653">
          <cell r="A2653">
            <v>265427</v>
          </cell>
          <cell r="B2653" t="str">
            <v>UNION RIGIDA 5 RANURADO UL</v>
          </cell>
        </row>
        <row r="2654">
          <cell r="A2654">
            <v>265428</v>
          </cell>
          <cell r="B2654" t="str">
            <v>UNION FLEXIBLE 5 RANURADA UL</v>
          </cell>
        </row>
        <row r="2655">
          <cell r="A2655">
            <v>265429</v>
          </cell>
          <cell r="B2655" t="str">
            <v>ADAPTADOR BRIDA 1 1/2 RANURADO UL</v>
          </cell>
        </row>
        <row r="2656">
          <cell r="A2656">
            <v>265430</v>
          </cell>
          <cell r="B2656" t="str">
            <v>UNION FLEXIBLE 1 RANURADA UL</v>
          </cell>
          <cell r="C2656">
            <v>83</v>
          </cell>
        </row>
        <row r="2657">
          <cell r="A2657">
            <v>265431</v>
          </cell>
          <cell r="B2657" t="str">
            <v>UNION FLEXIBLE 1 1/4 RANURADA UL</v>
          </cell>
          <cell r="C2657">
            <v>228</v>
          </cell>
        </row>
        <row r="2658">
          <cell r="A2658">
            <v>265432</v>
          </cell>
          <cell r="B2658" t="str">
            <v>UNION FLEXIBLE 1 1/2 RANURADA UL</v>
          </cell>
          <cell r="C2658">
            <v>387</v>
          </cell>
        </row>
        <row r="2659">
          <cell r="A2659">
            <v>265433</v>
          </cell>
          <cell r="B2659" t="str">
            <v>UNION FLEXIBLE 2 RANURADA UL</v>
          </cell>
          <cell r="C2659">
            <v>236</v>
          </cell>
        </row>
        <row r="2660">
          <cell r="A2660">
            <v>265434</v>
          </cell>
          <cell r="B2660" t="str">
            <v>UNION FLEXIBLE 2 1/2 RANURADA UL</v>
          </cell>
          <cell r="C2660">
            <v>7</v>
          </cell>
        </row>
        <row r="2661">
          <cell r="A2661">
            <v>265435</v>
          </cell>
          <cell r="B2661" t="str">
            <v>UNION FLEXIBLE 3 RANURADA UL</v>
          </cell>
          <cell r="C2661">
            <v>71</v>
          </cell>
        </row>
        <row r="2662">
          <cell r="A2662">
            <v>265436</v>
          </cell>
          <cell r="B2662" t="str">
            <v>UNION FLEXIBLE 4 RANURADA UL</v>
          </cell>
          <cell r="C2662">
            <v>41</v>
          </cell>
        </row>
        <row r="2663">
          <cell r="A2663">
            <v>265437</v>
          </cell>
          <cell r="B2663" t="str">
            <v>UNION FLEXIBLE 6 RANURADA UL</v>
          </cell>
        </row>
        <row r="2664">
          <cell r="A2664">
            <v>265438</v>
          </cell>
          <cell r="B2664" t="str">
            <v>UNION FLEXIBLE 8 RANURADA UL</v>
          </cell>
          <cell r="C2664">
            <v>26</v>
          </cell>
        </row>
        <row r="2665">
          <cell r="A2665">
            <v>265439</v>
          </cell>
          <cell r="B2665" t="str">
            <v>UNION FLEXIBLE 10 RANURADA UL</v>
          </cell>
        </row>
        <row r="2666">
          <cell r="A2666">
            <v>265440</v>
          </cell>
          <cell r="B2666" t="str">
            <v>UNION FLEXIBLE 12 RANURADA UL</v>
          </cell>
        </row>
        <row r="2667">
          <cell r="A2667">
            <v>265441</v>
          </cell>
          <cell r="B2667" t="str">
            <v>UNION FLEXIBLE RED 2X1 1/2 RANURADA UL</v>
          </cell>
          <cell r="C2667">
            <v>2</v>
          </cell>
        </row>
        <row r="2668">
          <cell r="A2668">
            <v>265442</v>
          </cell>
          <cell r="B2668" t="str">
            <v>UNION FLEXIBLE RED 2 1/2X2 RANURADA UL</v>
          </cell>
          <cell r="C2668">
            <v>3</v>
          </cell>
        </row>
        <row r="2669">
          <cell r="A2669">
            <v>265443</v>
          </cell>
          <cell r="B2669" t="str">
            <v>UNION FLEXIBLE RED 3X2 RANURADA UL</v>
          </cell>
          <cell r="C2669">
            <v>5</v>
          </cell>
        </row>
        <row r="2670">
          <cell r="A2670">
            <v>265444</v>
          </cell>
          <cell r="B2670" t="str">
            <v>UNION FLEXIBLE RED 3X2 1/2 RANURADA UL</v>
          </cell>
          <cell r="C2670">
            <v>7</v>
          </cell>
        </row>
        <row r="2671">
          <cell r="A2671">
            <v>265445</v>
          </cell>
          <cell r="B2671" t="str">
            <v>UNION FLEXIBLE RED 4X2 RANURADA UL</v>
          </cell>
          <cell r="C2671">
            <v>4</v>
          </cell>
        </row>
        <row r="2672">
          <cell r="A2672">
            <v>265446</v>
          </cell>
          <cell r="B2672" t="str">
            <v>UNION FLEXIBLE RED 4X2 1/2 RANURADA UL</v>
          </cell>
          <cell r="C2672">
            <v>5</v>
          </cell>
        </row>
        <row r="2673">
          <cell r="A2673">
            <v>265447</v>
          </cell>
          <cell r="B2673" t="str">
            <v>UNION FLEXIBLE RED 4X3 RANURADA UL</v>
          </cell>
          <cell r="C2673">
            <v>8</v>
          </cell>
        </row>
        <row r="2674">
          <cell r="A2674">
            <v>265448</v>
          </cell>
          <cell r="B2674" t="str">
            <v>UNION FLEXIBLE RED 6X4 RANURADA UL</v>
          </cell>
          <cell r="C2674">
            <v>4</v>
          </cell>
        </row>
        <row r="2675">
          <cell r="A2675">
            <v>265449</v>
          </cell>
          <cell r="B2675" t="str">
            <v>UNION FLEXIBLE RED 8X6 RANURADA UL</v>
          </cell>
          <cell r="C2675">
            <v>4</v>
          </cell>
        </row>
        <row r="2676">
          <cell r="A2676">
            <v>265450</v>
          </cell>
          <cell r="B2676" t="str">
            <v>REDUCCION COPA 1 1/2X1 RANURADO UL</v>
          </cell>
          <cell r="C2676">
            <v>13</v>
          </cell>
        </row>
        <row r="2677">
          <cell r="A2677">
            <v>265451</v>
          </cell>
          <cell r="B2677" t="str">
            <v>REDUCCION COPA 1 1/4X1 RANURADO UL</v>
          </cell>
          <cell r="C2677">
            <v>76</v>
          </cell>
        </row>
        <row r="2678">
          <cell r="A2678">
            <v>265452</v>
          </cell>
          <cell r="B2678" t="str">
            <v>REDUCCION COPA 2X1 RANURADO UL</v>
          </cell>
          <cell r="C2678">
            <v>77</v>
          </cell>
        </row>
        <row r="2679">
          <cell r="A2679">
            <v>265453</v>
          </cell>
          <cell r="B2679" t="str">
            <v>REDUCCION COPA 3X1 RANURADO UL</v>
          </cell>
          <cell r="C2679">
            <v>37</v>
          </cell>
        </row>
        <row r="2680">
          <cell r="A2680">
            <v>265454</v>
          </cell>
          <cell r="B2680" t="str">
            <v>REDUCCION COPA 3X1 1/2 RANURADO UL</v>
          </cell>
          <cell r="C2680">
            <v>5</v>
          </cell>
        </row>
        <row r="2681">
          <cell r="A2681">
            <v>265455</v>
          </cell>
          <cell r="B2681" t="str">
            <v>REDUCCION COPA 3X2 1/2 RANURADO UL</v>
          </cell>
          <cell r="C2681">
            <v>7</v>
          </cell>
        </row>
        <row r="2682">
          <cell r="A2682">
            <v>265456</v>
          </cell>
          <cell r="B2682" t="str">
            <v>REDUCCION COPA 4X1 1/2 RANURADO UL</v>
          </cell>
          <cell r="C2682">
            <v>3</v>
          </cell>
        </row>
        <row r="2683">
          <cell r="A2683">
            <v>265457</v>
          </cell>
          <cell r="B2683" t="str">
            <v>REDUCCION COPA 6X2 RANURADO UL</v>
          </cell>
          <cell r="C2683">
            <v>14</v>
          </cell>
        </row>
        <row r="2684">
          <cell r="A2684">
            <v>265458</v>
          </cell>
          <cell r="B2684" t="str">
            <v>REDUCCION COPA 6X2 1/2 RANURADO UL</v>
          </cell>
          <cell r="C2684">
            <v>19</v>
          </cell>
        </row>
        <row r="2685">
          <cell r="A2685">
            <v>265459</v>
          </cell>
          <cell r="B2685" t="str">
            <v>REDUCCION COPA 6X3 RANURADO UL</v>
          </cell>
          <cell r="C2685">
            <v>38</v>
          </cell>
        </row>
        <row r="2686">
          <cell r="A2686">
            <v>265460</v>
          </cell>
          <cell r="B2686" t="str">
            <v>REDUCCION COPA 8X2 1/2 RANURADO UL</v>
          </cell>
          <cell r="C2686">
            <v>9</v>
          </cell>
        </row>
        <row r="2687">
          <cell r="A2687">
            <v>265461</v>
          </cell>
          <cell r="B2687" t="str">
            <v>ADAPTADOR BRIDA 12 RANURADO UL</v>
          </cell>
        </row>
        <row r="2688">
          <cell r="A2688">
            <v>265462</v>
          </cell>
          <cell r="B2688" t="str">
            <v>REDUCCION COPA 8X4 RANURADO UL</v>
          </cell>
          <cell r="C2688">
            <v>8</v>
          </cell>
        </row>
        <row r="2689">
          <cell r="A2689">
            <v>265463</v>
          </cell>
          <cell r="B2689" t="str">
            <v>REDUCCION COPA 8X6 RANURADO UL</v>
          </cell>
          <cell r="C2689">
            <v>7</v>
          </cell>
        </row>
        <row r="2690">
          <cell r="A2690">
            <v>265464</v>
          </cell>
          <cell r="B2690" t="str">
            <v>REDUCCION COPA 10X6 RANURADO UL</v>
          </cell>
        </row>
        <row r="2691">
          <cell r="A2691">
            <v>265465</v>
          </cell>
          <cell r="B2691" t="str">
            <v>REDUCCION COPA 10X8 RANURADO UL</v>
          </cell>
        </row>
        <row r="2692">
          <cell r="A2692">
            <v>265466</v>
          </cell>
          <cell r="B2692" t="str">
            <v>TEE 2X1 1/4 RANURADO UL</v>
          </cell>
        </row>
        <row r="2693">
          <cell r="A2693">
            <v>265467</v>
          </cell>
          <cell r="B2693" t="str">
            <v>TEE 2 1/2X2 RANURADO UL</v>
          </cell>
        </row>
        <row r="2694">
          <cell r="A2694">
            <v>265468</v>
          </cell>
          <cell r="B2694" t="str">
            <v>TEE 10X6 RANURADO UL</v>
          </cell>
        </row>
        <row r="2695">
          <cell r="A2695">
            <v>265469</v>
          </cell>
          <cell r="B2695" t="str">
            <v>TEE 10X8 RANURADO UL</v>
          </cell>
        </row>
        <row r="2696">
          <cell r="A2696">
            <v>265470</v>
          </cell>
          <cell r="B2696" t="str">
            <v>REDUCCION COPA 2X1 RAN-ROSC UL</v>
          </cell>
          <cell r="C2696">
            <v>7</v>
          </cell>
        </row>
        <row r="2697">
          <cell r="A2697">
            <v>265471</v>
          </cell>
          <cell r="B2697" t="str">
            <v>REDUCCION COPA 2X1 1/4 RAN-ROSC UL</v>
          </cell>
          <cell r="C2697">
            <v>11</v>
          </cell>
        </row>
        <row r="2698">
          <cell r="A2698">
            <v>265472</v>
          </cell>
          <cell r="B2698" t="str">
            <v>REDUCCION COPA 2X1 1/2 RAN-ROSC UL</v>
          </cell>
          <cell r="C2698">
            <v>95</v>
          </cell>
        </row>
        <row r="2699">
          <cell r="A2699">
            <v>265473</v>
          </cell>
          <cell r="B2699" t="str">
            <v>REDUCCION COPA 2 1/2X1 RAN-ROSC UL</v>
          </cell>
          <cell r="C2699">
            <v>54</v>
          </cell>
        </row>
        <row r="2700">
          <cell r="A2700">
            <v>265474</v>
          </cell>
          <cell r="B2700" t="str">
            <v>REDUCCION COPA 2 1/2X1 1/4 RAN-ROSC UL</v>
          </cell>
          <cell r="C2700">
            <v>29</v>
          </cell>
        </row>
        <row r="2701">
          <cell r="A2701">
            <v>265475</v>
          </cell>
          <cell r="B2701" t="str">
            <v>REDUCCION COPA 2 1/2X1 1/2 RAN-ROSC UL</v>
          </cell>
          <cell r="C2701">
            <v>52</v>
          </cell>
        </row>
        <row r="2702">
          <cell r="A2702">
            <v>265476</v>
          </cell>
          <cell r="B2702" t="str">
            <v>REDUCCION COPA 2 1/2X2 RAN-ROSC UL</v>
          </cell>
          <cell r="C2702">
            <v>21</v>
          </cell>
        </row>
        <row r="2703">
          <cell r="A2703">
            <v>265477</v>
          </cell>
          <cell r="B2703" t="str">
            <v>REDUCCION COPA 3X1 RAN-ROSC UL</v>
          </cell>
          <cell r="C2703">
            <v>27</v>
          </cell>
        </row>
        <row r="2704">
          <cell r="A2704">
            <v>265478</v>
          </cell>
          <cell r="B2704" t="str">
            <v>REDUCCION COPA 3X1 1/2 RAN-ROSC UL</v>
          </cell>
          <cell r="C2704">
            <v>20</v>
          </cell>
        </row>
        <row r="2705">
          <cell r="A2705">
            <v>265479</v>
          </cell>
          <cell r="B2705" t="str">
            <v>REDUCCION COPA 3X2 RAN-ROSC UL</v>
          </cell>
          <cell r="C2705">
            <v>38</v>
          </cell>
        </row>
        <row r="2706">
          <cell r="A2706">
            <v>265480</v>
          </cell>
          <cell r="B2706" t="str">
            <v>REDUCCION COPA 3X2 1/2 RAN-ROSC UL</v>
          </cell>
          <cell r="C2706">
            <v>29</v>
          </cell>
        </row>
        <row r="2707">
          <cell r="A2707">
            <v>265481</v>
          </cell>
          <cell r="B2707" t="str">
            <v>REDUCCION COPA 4X1 1/2 RAN-ROSC UL</v>
          </cell>
          <cell r="C2707">
            <v>2</v>
          </cell>
        </row>
        <row r="2708">
          <cell r="A2708">
            <v>265482</v>
          </cell>
          <cell r="B2708" t="str">
            <v>REDUCCION COPA 4X2 RAN-ROSC UL</v>
          </cell>
          <cell r="C2708">
            <v>19</v>
          </cell>
        </row>
        <row r="2709">
          <cell r="A2709">
            <v>265483</v>
          </cell>
          <cell r="B2709" t="str">
            <v>REDUCCION COPA 4X2 1/2 RAN-ROSC UL</v>
          </cell>
          <cell r="C2709">
            <v>36</v>
          </cell>
        </row>
        <row r="2710">
          <cell r="A2710">
            <v>265484</v>
          </cell>
          <cell r="B2710" t="str">
            <v>REDUCCION COPA 4X3 RAN-ROSC UL</v>
          </cell>
          <cell r="C2710">
            <v>6</v>
          </cell>
        </row>
        <row r="2711">
          <cell r="A2711">
            <v>265485</v>
          </cell>
          <cell r="B2711" t="str">
            <v>TEE 12X6 RANURADO UL</v>
          </cell>
        </row>
        <row r="2712">
          <cell r="A2712">
            <v>265486</v>
          </cell>
          <cell r="B2712" t="str">
            <v>TEE 12X8 RANURADO UL</v>
          </cell>
        </row>
        <row r="2713">
          <cell r="A2713">
            <v>265487</v>
          </cell>
          <cell r="B2713" t="str">
            <v>TEE 12X10 RANURADO UL</v>
          </cell>
        </row>
        <row r="2714">
          <cell r="A2714">
            <v>265488</v>
          </cell>
          <cell r="B2714" t="str">
            <v>TEE MECANICA 2X1 RANURADA UL</v>
          </cell>
          <cell r="C2714">
            <v>75</v>
          </cell>
        </row>
        <row r="2715">
          <cell r="A2715">
            <v>265489</v>
          </cell>
          <cell r="B2715" t="str">
            <v>TEE MECANICA 2 1/2X1 RANURADA UL</v>
          </cell>
          <cell r="C2715">
            <v>28</v>
          </cell>
        </row>
        <row r="2716">
          <cell r="A2716">
            <v>265490</v>
          </cell>
          <cell r="B2716" t="str">
            <v>TEE MECANICA 2X1 1/2 RANURADA UL</v>
          </cell>
          <cell r="C2716">
            <v>4</v>
          </cell>
        </row>
        <row r="2717">
          <cell r="A2717">
            <v>265491</v>
          </cell>
          <cell r="B2717" t="str">
            <v>TEE MECANICA 2X1 1/4 RANURADA UL</v>
          </cell>
        </row>
        <row r="2718">
          <cell r="A2718">
            <v>265492</v>
          </cell>
          <cell r="B2718" t="str">
            <v>TEE MECANICA 2 1/2X1 1/4 RANURADA UL</v>
          </cell>
          <cell r="C2718">
            <v>20</v>
          </cell>
        </row>
        <row r="2719">
          <cell r="A2719">
            <v>265493</v>
          </cell>
          <cell r="B2719" t="str">
            <v>TEE MECANICA 2 1/2X1 1/2 RANURADA UL</v>
          </cell>
          <cell r="C2719">
            <v>14</v>
          </cell>
        </row>
        <row r="2720">
          <cell r="A2720">
            <v>265494</v>
          </cell>
          <cell r="B2720" t="str">
            <v>TEE MECANICA 3X1 1/2 RANURADA UL</v>
          </cell>
          <cell r="C2720">
            <v>2</v>
          </cell>
        </row>
        <row r="2721">
          <cell r="A2721">
            <v>265495</v>
          </cell>
          <cell r="B2721" t="str">
            <v>TEE MECANICA 3X1 1/4 RANURADA UL</v>
          </cell>
          <cell r="C2721">
            <v>28</v>
          </cell>
        </row>
        <row r="2722">
          <cell r="A2722">
            <v>265496</v>
          </cell>
          <cell r="B2722" t="str">
            <v>TEE MECANICA 3X2 RANURADA UL</v>
          </cell>
          <cell r="C2722">
            <v>1</v>
          </cell>
        </row>
        <row r="2723">
          <cell r="A2723">
            <v>265497</v>
          </cell>
          <cell r="B2723" t="str">
            <v>TEE MECANICA 4X1 1/2 RANURADA UL</v>
          </cell>
          <cell r="C2723">
            <v>3</v>
          </cell>
        </row>
        <row r="2724">
          <cell r="A2724">
            <v>265498</v>
          </cell>
          <cell r="B2724" t="str">
            <v>TEE MECANICA 2 1/2X2 RANURADA UL</v>
          </cell>
        </row>
        <row r="2725">
          <cell r="A2725">
            <v>265499</v>
          </cell>
          <cell r="B2725" t="str">
            <v>TEE MECANICA 4X1 1/4 RANURADA UL</v>
          </cell>
        </row>
        <row r="2726">
          <cell r="A2726">
            <v>265500</v>
          </cell>
          <cell r="B2726" t="str">
            <v>TEE MECANICA 4X2 RANURADA UL</v>
          </cell>
          <cell r="C2726">
            <v>3</v>
          </cell>
        </row>
        <row r="2727">
          <cell r="A2727">
            <v>265501</v>
          </cell>
          <cell r="B2727" t="str">
            <v>TEE MECANICA 4X2 1/2 RANURADA UL</v>
          </cell>
          <cell r="C2727">
            <v>109</v>
          </cell>
        </row>
        <row r="2728">
          <cell r="A2728">
            <v>265502</v>
          </cell>
          <cell r="B2728" t="str">
            <v>TEE MECANICA 4X3 RANURADA UL</v>
          </cell>
          <cell r="C2728">
            <v>32</v>
          </cell>
        </row>
        <row r="2729">
          <cell r="A2729">
            <v>265503</v>
          </cell>
          <cell r="B2729" t="str">
            <v>TEE MECANICA 6X1 1/2 RANURADA UL</v>
          </cell>
        </row>
        <row r="2730">
          <cell r="A2730">
            <v>265504</v>
          </cell>
          <cell r="B2730" t="str">
            <v>TEE MECANICA 6X1 1/4 RANURADA UL</v>
          </cell>
          <cell r="C2730">
            <v>38</v>
          </cell>
        </row>
        <row r="2731">
          <cell r="A2731">
            <v>265505</v>
          </cell>
          <cell r="B2731" t="str">
            <v>TEE MECANICA 6X2 RANURADA UL</v>
          </cell>
          <cell r="C2731">
            <v>34</v>
          </cell>
        </row>
        <row r="2732">
          <cell r="A2732">
            <v>265506</v>
          </cell>
          <cell r="B2732" t="str">
            <v>TEE MECANICA 6X3 RANURADA UL</v>
          </cell>
          <cell r="C2732">
            <v>6</v>
          </cell>
        </row>
        <row r="2733">
          <cell r="A2733">
            <v>265507</v>
          </cell>
          <cell r="B2733" t="str">
            <v>TEE MECANICA 6X4 RANURADA UL</v>
          </cell>
          <cell r="C2733">
            <v>6</v>
          </cell>
        </row>
        <row r="2734">
          <cell r="A2734">
            <v>265508</v>
          </cell>
          <cell r="B2734" t="str">
            <v>TEE MECANICA 8X2 RANURADA UL</v>
          </cell>
          <cell r="C2734">
            <v>2</v>
          </cell>
        </row>
        <row r="2735">
          <cell r="A2735">
            <v>265509</v>
          </cell>
          <cell r="B2735" t="str">
            <v>TEE MECANICA 8X3 RANURADA UL</v>
          </cell>
        </row>
        <row r="2736">
          <cell r="A2736">
            <v>265510</v>
          </cell>
          <cell r="B2736" t="str">
            <v>TEE MECANICA 8X4 RANURADA UL</v>
          </cell>
          <cell r="C2736">
            <v>2</v>
          </cell>
        </row>
        <row r="2737">
          <cell r="A2737">
            <v>265511</v>
          </cell>
          <cell r="B2737" t="str">
            <v>TEE MECANICA 10X4 RANURADA UL</v>
          </cell>
        </row>
        <row r="2738">
          <cell r="A2738">
            <v>265512</v>
          </cell>
          <cell r="B2738" t="str">
            <v>TEE MECANICA 3X1 RANURADA UL</v>
          </cell>
          <cell r="C2738">
            <v>16</v>
          </cell>
        </row>
        <row r="2739">
          <cell r="A2739">
            <v>265513</v>
          </cell>
          <cell r="B2739" t="str">
            <v>TEE MECANICA 3X2 1/2 RANURADA UL</v>
          </cell>
        </row>
        <row r="2740">
          <cell r="A2740">
            <v>265514</v>
          </cell>
          <cell r="B2740" t="str">
            <v>TEE MECANICA 4X1 RANURADA UL</v>
          </cell>
        </row>
        <row r="2741">
          <cell r="A2741">
            <v>265515</v>
          </cell>
          <cell r="B2741" t="str">
            <v>TEE MECANICA 6X1 RANURADA UL</v>
          </cell>
        </row>
        <row r="2742">
          <cell r="A2742">
            <v>265516</v>
          </cell>
          <cell r="B2742" t="str">
            <v>TEE MECANICA 6X2 1/2 RANURADA UL</v>
          </cell>
        </row>
        <row r="2743">
          <cell r="A2743">
            <v>265517</v>
          </cell>
          <cell r="B2743" t="str">
            <v>TEE MECANICA 8X2 1/2 RANURADA UL</v>
          </cell>
        </row>
        <row r="2744">
          <cell r="A2744">
            <v>265518</v>
          </cell>
          <cell r="B2744" t="str">
            <v>TEE MECANICA 8X6 RANURADA UL</v>
          </cell>
        </row>
        <row r="2745">
          <cell r="A2745">
            <v>265519</v>
          </cell>
          <cell r="B2745" t="str">
            <v>TEE MECANICA 2X3/4 ROSCADA UL</v>
          </cell>
        </row>
        <row r="2746">
          <cell r="A2746">
            <v>265520</v>
          </cell>
          <cell r="B2746" t="str">
            <v>TEE MECANICA 2X1 ROSCADA UL</v>
          </cell>
          <cell r="C2746">
            <v>7</v>
          </cell>
        </row>
        <row r="2747">
          <cell r="A2747">
            <v>265521</v>
          </cell>
          <cell r="B2747" t="str">
            <v>TEE MECANICA 2X1 1/4 ROSCADA UL</v>
          </cell>
          <cell r="C2747">
            <v>280</v>
          </cell>
        </row>
        <row r="2748">
          <cell r="A2748">
            <v>265522</v>
          </cell>
          <cell r="B2748" t="str">
            <v>TEE MECANICA 2X1 1/2 ROSCADA UL</v>
          </cell>
          <cell r="C2748">
            <v>49</v>
          </cell>
        </row>
        <row r="2749">
          <cell r="A2749">
            <v>265523</v>
          </cell>
          <cell r="B2749" t="str">
            <v>TEE MECANICA 2 1/2X1 ROSCADA UL</v>
          </cell>
          <cell r="C2749">
            <v>16</v>
          </cell>
        </row>
        <row r="2750">
          <cell r="A2750">
            <v>265524</v>
          </cell>
          <cell r="B2750" t="str">
            <v>TEE MECANICA 2 1/2X1 1/4 ROSCADA UL</v>
          </cell>
          <cell r="C2750">
            <v>88</v>
          </cell>
        </row>
        <row r="2751">
          <cell r="A2751">
            <v>265525</v>
          </cell>
          <cell r="B2751" t="str">
            <v>TEE MECANICA 2 1/2X1 1/2 ROSCADA UL</v>
          </cell>
          <cell r="C2751">
            <v>3</v>
          </cell>
        </row>
        <row r="2752">
          <cell r="A2752">
            <v>265526</v>
          </cell>
          <cell r="B2752" t="str">
            <v>TEE MECANICA 3X1 1/4 ROSCADA UL</v>
          </cell>
        </row>
        <row r="2753">
          <cell r="A2753">
            <v>265527</v>
          </cell>
          <cell r="B2753" t="str">
            <v>TEE MECANICA 3X1 1/2 ROSCADA UL</v>
          </cell>
          <cell r="C2753">
            <v>1</v>
          </cell>
        </row>
        <row r="2754">
          <cell r="A2754">
            <v>265528</v>
          </cell>
          <cell r="B2754" t="str">
            <v>TEE MECANICA 3X2 ROSCADA UL</v>
          </cell>
          <cell r="C2754">
            <v>2</v>
          </cell>
        </row>
        <row r="2755">
          <cell r="A2755">
            <v>265529</v>
          </cell>
          <cell r="B2755" t="str">
            <v>TEE MECANICA 4X1 1/4 ROSCADA UL</v>
          </cell>
          <cell r="C2755">
            <v>13</v>
          </cell>
        </row>
        <row r="2756">
          <cell r="A2756">
            <v>265530</v>
          </cell>
          <cell r="B2756" t="str">
            <v>TEE MECANICA 4X1 1/2 ROSCADA UL</v>
          </cell>
        </row>
        <row r="2757">
          <cell r="A2757">
            <v>265531</v>
          </cell>
          <cell r="B2757" t="str">
            <v>BUSHING 3/8X1/8 GALV.</v>
          </cell>
          <cell r="C2757">
            <v>1310</v>
          </cell>
        </row>
        <row r="2758">
          <cell r="A2758">
            <v>265532</v>
          </cell>
          <cell r="B2758" t="str">
            <v>BUSHING 3/8X1/4 GALV.</v>
          </cell>
          <cell r="C2758">
            <v>15608</v>
          </cell>
        </row>
        <row r="2759">
          <cell r="A2759">
            <v>265533</v>
          </cell>
          <cell r="B2759" t="str">
            <v>TEE MECANICA 4X2 ROSCADA UL</v>
          </cell>
          <cell r="C2759">
            <v>1</v>
          </cell>
        </row>
        <row r="2760">
          <cell r="A2760">
            <v>265534</v>
          </cell>
          <cell r="B2760" t="str">
            <v>TEE MECANICA 4X2 1/2 ROSCADA UL</v>
          </cell>
          <cell r="C2760">
            <v>9</v>
          </cell>
        </row>
        <row r="2761">
          <cell r="A2761">
            <v>265535</v>
          </cell>
          <cell r="B2761" t="str">
            <v>TEE MECANICA 6X1 1/4 ROSCADA UL</v>
          </cell>
          <cell r="C2761">
            <v>40</v>
          </cell>
        </row>
        <row r="2762">
          <cell r="A2762">
            <v>265536</v>
          </cell>
          <cell r="B2762" t="str">
            <v>TEE MECANICA 6X1 1/2 ROSCADA UL</v>
          </cell>
        </row>
        <row r="2763">
          <cell r="A2763">
            <v>265537</v>
          </cell>
          <cell r="B2763" t="str">
            <v>TEE MECANICA 6X2 ROSCADA UL</v>
          </cell>
        </row>
        <row r="2764">
          <cell r="A2764">
            <v>265538</v>
          </cell>
          <cell r="B2764" t="str">
            <v>TEE MECANICA 8X2 ROSCADA UL</v>
          </cell>
          <cell r="C2764">
            <v>4</v>
          </cell>
        </row>
        <row r="2765">
          <cell r="A2765">
            <v>265539</v>
          </cell>
          <cell r="B2765" t="str">
            <v>TEE MECANICA 2 1/2X2 ROSCADA UL</v>
          </cell>
        </row>
        <row r="2766">
          <cell r="A2766">
            <v>265540</v>
          </cell>
          <cell r="B2766" t="str">
            <v>TEE MECANICA 3X1 ROSCADA UL</v>
          </cell>
        </row>
        <row r="2767">
          <cell r="A2767">
            <v>265541</v>
          </cell>
          <cell r="B2767" t="str">
            <v>TEE MECANICA 3X2 1/2 ROSCADA UL</v>
          </cell>
        </row>
        <row r="2768">
          <cell r="A2768">
            <v>265542</v>
          </cell>
          <cell r="B2768" t="str">
            <v>TEE MECANICA 4X1 ROSCADA UL</v>
          </cell>
        </row>
        <row r="2769">
          <cell r="A2769">
            <v>265543</v>
          </cell>
          <cell r="B2769" t="str">
            <v>TEE MECANICA 4X3 ROSCADA UL</v>
          </cell>
        </row>
        <row r="2770">
          <cell r="A2770">
            <v>265544</v>
          </cell>
          <cell r="B2770" t="str">
            <v>TEE MECANICA 6X1 ROSCADA UL</v>
          </cell>
        </row>
        <row r="2771">
          <cell r="A2771">
            <v>265545</v>
          </cell>
          <cell r="B2771" t="str">
            <v>TEE MECANICA 6X2 1/2 ROSCADA UL</v>
          </cell>
        </row>
        <row r="2772">
          <cell r="A2772">
            <v>265546</v>
          </cell>
          <cell r="B2772" t="str">
            <v>TEE MECANICA 6X4 ROSCADA UL</v>
          </cell>
        </row>
        <row r="2773">
          <cell r="A2773">
            <v>265547</v>
          </cell>
          <cell r="B2773" t="str">
            <v>TEE MECANICA 8X1 ROSCADA UL</v>
          </cell>
        </row>
        <row r="2774">
          <cell r="A2774">
            <v>265548</v>
          </cell>
          <cell r="B2774" t="str">
            <v>REDUCCION COPA 2 1/2X1 RANURADO UL</v>
          </cell>
        </row>
        <row r="2775">
          <cell r="A2775">
            <v>265549</v>
          </cell>
          <cell r="B2775" t="str">
            <v>REDUCCION COPA 2 1/2X1 1/4 RANURADO UL</v>
          </cell>
        </row>
        <row r="2776">
          <cell r="A2776">
            <v>265550</v>
          </cell>
          <cell r="B2776" t="str">
            <v>REDUCCION COPA 4X1 1/4 RANURADO UL</v>
          </cell>
        </row>
        <row r="2777">
          <cell r="A2777">
            <v>265551</v>
          </cell>
          <cell r="B2777" t="str">
            <v>REDUCCION COPA 8X2 RANURADO UL</v>
          </cell>
        </row>
        <row r="2778">
          <cell r="A2778">
            <v>265552</v>
          </cell>
          <cell r="B2778" t="str">
            <v>REDUCCION COPA 10X4 RANURADO UL</v>
          </cell>
        </row>
        <row r="2779">
          <cell r="A2779">
            <v>265553</v>
          </cell>
          <cell r="B2779" t="str">
            <v>REDUCCION COPA 12X10 RANURADO UL</v>
          </cell>
        </row>
        <row r="2780">
          <cell r="A2780">
            <v>265554</v>
          </cell>
          <cell r="B2780" t="str">
            <v>STRAP 3L ROSCA 1X1/2 RANURADO UL</v>
          </cell>
        </row>
        <row r="2781">
          <cell r="A2781">
            <v>265555</v>
          </cell>
          <cell r="B2781" t="str">
            <v>STRAP 3L ROSCA 1 1/4X3/4 RANURADO UL</v>
          </cell>
        </row>
        <row r="2782">
          <cell r="A2782">
            <v>265556</v>
          </cell>
          <cell r="B2782" t="str">
            <v>STRAP 3L ROSCA 1 1/2X1 1/4 RANURADO UL</v>
          </cell>
        </row>
        <row r="2783">
          <cell r="A2783">
            <v>265557</v>
          </cell>
          <cell r="B2783" t="str">
            <v>STRAP 3L ROSCA 2X3/4 RANURADO UL</v>
          </cell>
        </row>
        <row r="2784">
          <cell r="A2784">
            <v>265558</v>
          </cell>
          <cell r="B2784" t="str">
            <v>STRAP 3L ROSCA 2X1 1/4 RANURADO UL</v>
          </cell>
        </row>
        <row r="2785">
          <cell r="A2785">
            <v>265559</v>
          </cell>
          <cell r="B2785" t="str">
            <v>STRAP 3L ROSCA 2X1 1/2 RANURADO UL</v>
          </cell>
        </row>
        <row r="2786">
          <cell r="A2786">
            <v>265560</v>
          </cell>
          <cell r="B2786" t="str">
            <v>STRAP 3L ROSCA 2 1/2X1 1/4 RANURADO UL</v>
          </cell>
        </row>
        <row r="2787">
          <cell r="A2787">
            <v>265561</v>
          </cell>
          <cell r="B2787" t="str">
            <v>STRAP 3L ROSCA 2 1/2X2 RANURADO UL</v>
          </cell>
        </row>
        <row r="2788">
          <cell r="A2788">
            <v>265562</v>
          </cell>
          <cell r="B2788" t="str">
            <v>STRAP 3L ROSCA 3X1 1/4 RANURADO UL</v>
          </cell>
        </row>
        <row r="2789">
          <cell r="A2789">
            <v>265563</v>
          </cell>
          <cell r="B2789" t="str">
            <v>STRAP 3L ROSCA 3X1 1/2 RANURADO UL</v>
          </cell>
        </row>
        <row r="2790">
          <cell r="A2790">
            <v>265564</v>
          </cell>
          <cell r="B2790" t="str">
            <v>STRAP 3L ROSCA 4X1 RANURADO UL</v>
          </cell>
        </row>
        <row r="2791">
          <cell r="A2791">
            <v>265565</v>
          </cell>
          <cell r="B2791" t="str">
            <v>REDUCCION COPA 1 1/4X1 RAN-ROSC UL</v>
          </cell>
        </row>
        <row r="2792">
          <cell r="A2792">
            <v>265566</v>
          </cell>
          <cell r="B2792" t="str">
            <v>REDUCCION COPA 1 1/2X1 RAN-ROSC UL</v>
          </cell>
          <cell r="C2792">
            <v>1</v>
          </cell>
        </row>
        <row r="2793">
          <cell r="A2793">
            <v>265567</v>
          </cell>
          <cell r="B2793" t="str">
            <v>REDUCCION COPA 1 1/2X1 1/4 RAN-ROSC UL</v>
          </cell>
        </row>
        <row r="2794">
          <cell r="A2794">
            <v>265568</v>
          </cell>
          <cell r="B2794" t="str">
            <v>REDUCCION COPA 3X1 1/4 RAN-ROSC UL</v>
          </cell>
        </row>
        <row r="2795">
          <cell r="A2795">
            <v>265569</v>
          </cell>
          <cell r="B2795" t="str">
            <v>REDUCCION COPA 4X1 1/4 RAN-ROSC UL</v>
          </cell>
        </row>
        <row r="2796">
          <cell r="A2796">
            <v>265570</v>
          </cell>
          <cell r="B2796" t="str">
            <v>TUBO PVC C-900 USA DIAM. 4 X6.20 Mts.</v>
          </cell>
        </row>
        <row r="2797">
          <cell r="A2797">
            <v>265571</v>
          </cell>
          <cell r="B2797" t="str">
            <v>TUBO PVC C-900 USA DIAM. 6 X6.20 Mts.</v>
          </cell>
        </row>
        <row r="2798">
          <cell r="A2798">
            <v>265572</v>
          </cell>
          <cell r="B2798" t="str">
            <v>TUBO PVC C-900 USA DIAM. 8 X6.20 Mts.</v>
          </cell>
        </row>
        <row r="2799">
          <cell r="A2799">
            <v>265573</v>
          </cell>
          <cell r="B2799" t="str">
            <v>TUBO PVC C-900 USA DIAM. 10 X6.20 Mts.</v>
          </cell>
        </row>
        <row r="2800">
          <cell r="A2800">
            <v>265574</v>
          </cell>
          <cell r="B2800" t="str">
            <v>TUBO PVC C-900 USA DIAM. 12 X6.20 Mts.</v>
          </cell>
        </row>
        <row r="2801">
          <cell r="A2801">
            <v>265575</v>
          </cell>
          <cell r="B2801" t="str">
            <v>TAPON 4 MJ HJC04</v>
          </cell>
        </row>
        <row r="2802">
          <cell r="A2802">
            <v>265576</v>
          </cell>
          <cell r="B2802" t="str">
            <v>TAPON 6 MJ-MJC06</v>
          </cell>
        </row>
        <row r="2803">
          <cell r="A2803">
            <v>265577</v>
          </cell>
          <cell r="B2803" t="str">
            <v>TAPON 8 MJ-MJC08</v>
          </cell>
        </row>
        <row r="2804">
          <cell r="A2804">
            <v>265578</v>
          </cell>
          <cell r="B2804" t="str">
            <v>CODO 4 X 90 MJ MJB9004</v>
          </cell>
          <cell r="C2804">
            <v>6</v>
          </cell>
        </row>
        <row r="2805">
          <cell r="A2805">
            <v>265579</v>
          </cell>
          <cell r="B2805" t="str">
            <v>CODO 6 X 90 MJ-MJMJB9006</v>
          </cell>
        </row>
        <row r="2806">
          <cell r="A2806">
            <v>265580</v>
          </cell>
          <cell r="B2806" t="str">
            <v>CODO 8 X 90 MJ-MJB9008</v>
          </cell>
        </row>
        <row r="2807">
          <cell r="A2807">
            <v>265581</v>
          </cell>
          <cell r="B2807" t="str">
            <v>CODO 10 X 90MJ MJB9010</v>
          </cell>
        </row>
        <row r="2808">
          <cell r="A2808">
            <v>265582</v>
          </cell>
          <cell r="B2808" t="str">
            <v>SEMICODO 4 X 45 MJ M JB 4504</v>
          </cell>
        </row>
        <row r="2809">
          <cell r="A2809">
            <v>265583</v>
          </cell>
          <cell r="B2809" t="str">
            <v>SEMICODO 6 X 45 MJ M JB 4506</v>
          </cell>
        </row>
        <row r="2810">
          <cell r="A2810">
            <v>265584</v>
          </cell>
          <cell r="B2810" t="str">
            <v>SEMICODO 8 X 45 MJ M JB 4508</v>
          </cell>
        </row>
        <row r="2811">
          <cell r="A2811">
            <v>265585</v>
          </cell>
          <cell r="B2811" t="str">
            <v>TEE RED 6 X 4 MJ-MJT0604</v>
          </cell>
        </row>
        <row r="2812">
          <cell r="A2812">
            <v>265586</v>
          </cell>
          <cell r="B2812" t="str">
            <v>TEE RED 8 X 4 MJ-MJT0804</v>
          </cell>
        </row>
        <row r="2813">
          <cell r="A2813">
            <v>265587</v>
          </cell>
          <cell r="B2813" t="str">
            <v>TEE RED 8 X 6 MJ-MJT0806</v>
          </cell>
        </row>
        <row r="2814">
          <cell r="A2814">
            <v>265588</v>
          </cell>
          <cell r="B2814" t="str">
            <v>REDUCCIO 6 X 4 MJ MJR0604</v>
          </cell>
        </row>
        <row r="2815">
          <cell r="A2815">
            <v>265589</v>
          </cell>
          <cell r="B2815" t="str">
            <v>REDUCCION 8 X 4 MJ-MJR0804</v>
          </cell>
        </row>
        <row r="2816">
          <cell r="A2816">
            <v>265590</v>
          </cell>
          <cell r="B2816" t="str">
            <v>REDUCCION 8 X 6 MJ-MJR0806</v>
          </cell>
        </row>
        <row r="2817">
          <cell r="A2817">
            <v>265591</v>
          </cell>
          <cell r="B2817" t="str">
            <v>TEE 4 X 4 MJ MJTO404</v>
          </cell>
        </row>
        <row r="2818">
          <cell r="A2818">
            <v>265592</v>
          </cell>
          <cell r="B2818" t="str">
            <v>TEE 6 X 6 MJ-MJT0606</v>
          </cell>
        </row>
        <row r="2819">
          <cell r="A2819">
            <v>265593</v>
          </cell>
          <cell r="B2819" t="str">
            <v>TEE 8 X 8 MJ MJT 0808</v>
          </cell>
        </row>
        <row r="2820">
          <cell r="A2820">
            <v>265594</v>
          </cell>
          <cell r="B2820" t="str">
            <v>TEE 10 X 10 MJT 010010</v>
          </cell>
        </row>
        <row r="2821">
          <cell r="A2821">
            <v>265595</v>
          </cell>
          <cell r="B2821" t="str">
            <v>CODO TRANS 4 X 90 MJ MJR0604</v>
          </cell>
        </row>
        <row r="2822">
          <cell r="A2822">
            <v>265596</v>
          </cell>
          <cell r="B2822" t="str">
            <v>CODO TRANS 6 X 90 MJ MJR0604</v>
          </cell>
        </row>
        <row r="2823">
          <cell r="A2823">
            <v>265597</v>
          </cell>
          <cell r="B2823" t="str">
            <v>KIT ADAPT. FLANCHE 4</v>
          </cell>
          <cell r="C2823">
            <v>1</v>
          </cell>
        </row>
        <row r="2824">
          <cell r="A2824">
            <v>265598</v>
          </cell>
          <cell r="B2824" t="str">
            <v>KIT ADAPT. FLANCHE 6</v>
          </cell>
        </row>
        <row r="2825">
          <cell r="A2825">
            <v>265599</v>
          </cell>
          <cell r="B2825" t="str">
            <v>ADAPT. 4 MJ X FE MJFA04</v>
          </cell>
        </row>
        <row r="2826">
          <cell r="A2826">
            <v>265600</v>
          </cell>
          <cell r="B2826" t="str">
            <v>ADAPT. 6 MJ X FE MJFA06</v>
          </cell>
        </row>
        <row r="2827">
          <cell r="A2827">
            <v>265601</v>
          </cell>
          <cell r="B2827" t="str">
            <v>ADAPT. 8 MJ X FE MJFA08</v>
          </cell>
        </row>
        <row r="2828">
          <cell r="A2828">
            <v>265602</v>
          </cell>
          <cell r="B2828" t="str">
            <v>4000 STRAG MJ RESTRAI FOR C900 4 PVC-PVC</v>
          </cell>
        </row>
        <row r="2829">
          <cell r="A2829">
            <v>265603</v>
          </cell>
          <cell r="B2829" t="str">
            <v>4000 STRAG MJ RESTRAI FOR C900 6 PVC-PVC</v>
          </cell>
        </row>
        <row r="2830">
          <cell r="A2830">
            <v>265604</v>
          </cell>
          <cell r="B2830" t="str">
            <v>4000 STRAR MJ RESTRAI FOR C900 8 PVC.PVC</v>
          </cell>
        </row>
        <row r="2831">
          <cell r="A2831">
            <v>265605</v>
          </cell>
          <cell r="B2831" t="str">
            <v>4000 STRAR MJ RESTRAI FOR C900 10 PVC.PVC</v>
          </cell>
        </row>
        <row r="2832">
          <cell r="A2832">
            <v>265606</v>
          </cell>
          <cell r="B2832" t="str">
            <v>SERIE 1100 RESTRAINERS FOR C-900 4</v>
          </cell>
        </row>
        <row r="2833">
          <cell r="A2833">
            <v>265607</v>
          </cell>
          <cell r="B2833" t="str">
            <v>SERIE 1100 RESTRAINERS FOR C-900 6</v>
          </cell>
          <cell r="C2833">
            <v>2</v>
          </cell>
        </row>
        <row r="2834">
          <cell r="A2834">
            <v>265608</v>
          </cell>
          <cell r="B2834" t="str">
            <v>SERIE 1100 RESTRAINERS FOR C 900 8</v>
          </cell>
        </row>
        <row r="2835">
          <cell r="A2835">
            <v>265609</v>
          </cell>
          <cell r="B2835" t="str">
            <v>SERIE 1100 RESTRAINERS FOR C 900 10</v>
          </cell>
        </row>
        <row r="2836">
          <cell r="A2836">
            <v>265610</v>
          </cell>
          <cell r="B2836" t="str">
            <v>SERIE 1200 RESTRAINERS FOR C 900 4</v>
          </cell>
          <cell r="C2836">
            <v>5</v>
          </cell>
        </row>
        <row r="2837">
          <cell r="A2837">
            <v>265611</v>
          </cell>
          <cell r="B2837" t="str">
            <v>BUSHING 1/2X1/8 GALV.</v>
          </cell>
          <cell r="C2837">
            <v>390</v>
          </cell>
        </row>
        <row r="2838">
          <cell r="A2838">
            <v>265612</v>
          </cell>
          <cell r="B2838" t="str">
            <v>BUSHING 1/2X1/4 GALV.</v>
          </cell>
          <cell r="C2838">
            <v>1058</v>
          </cell>
        </row>
        <row r="2839">
          <cell r="A2839">
            <v>265613</v>
          </cell>
          <cell r="B2839" t="str">
            <v>BUSHING 1/2X3/8 GALV.</v>
          </cell>
          <cell r="C2839">
            <v>5914</v>
          </cell>
        </row>
        <row r="2840">
          <cell r="A2840">
            <v>265614</v>
          </cell>
          <cell r="B2840" t="str">
            <v>SERIE 1200 RESTRAINERS FOR C 900 6</v>
          </cell>
        </row>
        <row r="2841">
          <cell r="A2841">
            <v>265615</v>
          </cell>
          <cell r="B2841" t="str">
            <v>SERIE 1200 RESTRAINERS FOR C 900 8</v>
          </cell>
        </row>
        <row r="2842">
          <cell r="A2842">
            <v>265616</v>
          </cell>
          <cell r="B2842" t="str">
            <v>VALVULA CORTINA FLANCHADA 2 UL/FM OS&amp;Y</v>
          </cell>
        </row>
        <row r="2843">
          <cell r="A2843">
            <v>265617</v>
          </cell>
          <cell r="B2843" t="str">
            <v>VALVULA CORTINA FLANCHADA 2 1/2 UL/FM OS&amp;Y</v>
          </cell>
        </row>
        <row r="2844">
          <cell r="A2844">
            <v>265618</v>
          </cell>
          <cell r="B2844" t="str">
            <v>VALVULA CORTINA FLANCHADA 3 UL/FM OS&amp;Y</v>
          </cell>
        </row>
        <row r="2845">
          <cell r="A2845">
            <v>265619</v>
          </cell>
          <cell r="B2845" t="str">
            <v>VALVULA CORTINA FLANCHADA 4 UL/FM OS&amp;Y</v>
          </cell>
        </row>
        <row r="2846">
          <cell r="A2846">
            <v>265620</v>
          </cell>
          <cell r="B2846" t="str">
            <v>NIPLE 1 1/2X1 1/2 RANURADO SCH.10</v>
          </cell>
        </row>
        <row r="2847">
          <cell r="A2847">
            <v>265621</v>
          </cell>
          <cell r="B2847" t="str">
            <v>NIPLE 1 1/2X2 RANURADO SCH.10</v>
          </cell>
        </row>
        <row r="2848">
          <cell r="A2848">
            <v>265622</v>
          </cell>
          <cell r="B2848" t="str">
            <v>NIPLE 1 1/2X2 1/2 RANURADO SCH.10</v>
          </cell>
        </row>
        <row r="2849">
          <cell r="A2849">
            <v>265623</v>
          </cell>
          <cell r="B2849" t="str">
            <v>NIPLE 1 1/2X3 RANURADO SCH.10</v>
          </cell>
        </row>
        <row r="2850">
          <cell r="A2850">
            <v>265624</v>
          </cell>
          <cell r="B2850" t="str">
            <v>NIPLE 1 1/2X3 1/2 RANURADO SCH.10</v>
          </cell>
        </row>
        <row r="2851">
          <cell r="A2851">
            <v>265625</v>
          </cell>
          <cell r="B2851" t="str">
            <v>NIPLE 1 1/2X4 RANURADO SCH.10</v>
          </cell>
          <cell r="C2851">
            <v>16</v>
          </cell>
        </row>
        <row r="2852">
          <cell r="A2852">
            <v>265626</v>
          </cell>
          <cell r="B2852" t="str">
            <v>NIPLE 1 1/2X4 1/2 RANURADO SCH.10</v>
          </cell>
        </row>
        <row r="2853">
          <cell r="A2853">
            <v>265627</v>
          </cell>
          <cell r="B2853" t="str">
            <v>NIPLE 1 1/2X5 RANURADO SCH.10</v>
          </cell>
        </row>
        <row r="2854">
          <cell r="A2854">
            <v>265628</v>
          </cell>
          <cell r="B2854" t="str">
            <v>NIPLE 1 1/2X5 1/2 RANURADO SCH.10</v>
          </cell>
        </row>
        <row r="2855">
          <cell r="A2855">
            <v>265629</v>
          </cell>
          <cell r="B2855" t="str">
            <v>NIPLE 1 1/2X6 RANURADO SCH.10</v>
          </cell>
          <cell r="C2855">
            <v>30</v>
          </cell>
        </row>
        <row r="2856">
          <cell r="A2856">
            <v>265630</v>
          </cell>
          <cell r="B2856" t="str">
            <v>NIPLE 1 1/2X6 1/2 RANURADO SCH.10</v>
          </cell>
        </row>
        <row r="2857">
          <cell r="A2857">
            <v>265631</v>
          </cell>
          <cell r="B2857" t="str">
            <v>NIPLE 1 1/2X7 RANURADO SCH.10</v>
          </cell>
        </row>
        <row r="2858">
          <cell r="A2858">
            <v>265632</v>
          </cell>
          <cell r="B2858" t="str">
            <v>NIPLE 1 1/2X7 1/2 RANURADO SCH.10</v>
          </cell>
        </row>
        <row r="2859">
          <cell r="A2859">
            <v>265633</v>
          </cell>
          <cell r="B2859" t="str">
            <v>NIPLE 1 1/2X8 RANURADO SCH.10</v>
          </cell>
        </row>
        <row r="2860">
          <cell r="A2860">
            <v>265634</v>
          </cell>
          <cell r="B2860" t="str">
            <v>VALVULA CORTINA FLANCHADA 6 UL/FM OS&amp;Y</v>
          </cell>
          <cell r="C2860">
            <v>1</v>
          </cell>
        </row>
        <row r="2861">
          <cell r="A2861">
            <v>265635</v>
          </cell>
          <cell r="B2861" t="str">
            <v>VALVULA CORTINA FLANCHADA 8 UL/FM OS&amp;Y</v>
          </cell>
        </row>
        <row r="2862">
          <cell r="A2862">
            <v>265636</v>
          </cell>
          <cell r="B2862" t="str">
            <v>VALVULA CORTINA FLANCHADA 10 UL/FM OS&amp;Y</v>
          </cell>
        </row>
        <row r="2863">
          <cell r="A2863">
            <v>265637</v>
          </cell>
          <cell r="B2863" t="str">
            <v>VALVULA CORTINA FLANCHADA 12 UL/FM OS&amp;Y</v>
          </cell>
        </row>
        <row r="2864">
          <cell r="A2864">
            <v>265638</v>
          </cell>
          <cell r="B2864" t="str">
            <v>VALVULA CORTINA RANURADA 2 UL/FM OS&amp;Y</v>
          </cell>
        </row>
        <row r="2865">
          <cell r="A2865">
            <v>265639</v>
          </cell>
          <cell r="B2865" t="str">
            <v>VALVULA CORTINA RANURADA 3 UL/FM OS&amp;Y</v>
          </cell>
        </row>
        <row r="2866">
          <cell r="A2866">
            <v>265640</v>
          </cell>
          <cell r="B2866" t="str">
            <v>VALVULA CORTINA RANURADA 4 UL/FM OS&amp;Y</v>
          </cell>
        </row>
        <row r="2867">
          <cell r="A2867">
            <v>265641</v>
          </cell>
          <cell r="B2867" t="str">
            <v>VALVULA CORTINA RANURADA 6 UL/FM OS&amp;Y</v>
          </cell>
        </row>
        <row r="2868">
          <cell r="A2868">
            <v>265642</v>
          </cell>
          <cell r="B2868" t="str">
            <v>NIPLE 2X2 RANURADO SCH.10</v>
          </cell>
        </row>
        <row r="2869">
          <cell r="A2869">
            <v>265643</v>
          </cell>
          <cell r="B2869" t="str">
            <v>NIPLE 2X2 1/2 RANURADO SCH.10</v>
          </cell>
        </row>
        <row r="2870">
          <cell r="A2870">
            <v>265644</v>
          </cell>
          <cell r="B2870" t="str">
            <v>NIPLE 2X3 RANURADO SCH.10</v>
          </cell>
        </row>
        <row r="2871">
          <cell r="A2871">
            <v>265645</v>
          </cell>
          <cell r="B2871" t="str">
            <v>NIPLE 2X3 1/2 RANURADO SCH.10</v>
          </cell>
        </row>
        <row r="2872">
          <cell r="A2872">
            <v>265646</v>
          </cell>
          <cell r="B2872" t="str">
            <v>NIPLE 2X4 RANURADO SCH.10</v>
          </cell>
        </row>
        <row r="2873">
          <cell r="A2873">
            <v>265647</v>
          </cell>
          <cell r="B2873" t="str">
            <v>NIPLE 2X4 1/2 RANURADO SCH.10</v>
          </cell>
        </row>
        <row r="2874">
          <cell r="A2874">
            <v>265648</v>
          </cell>
          <cell r="B2874" t="str">
            <v>NIPLE 2X5 RANURADO SCH.10</v>
          </cell>
        </row>
        <row r="2875">
          <cell r="A2875">
            <v>265649</v>
          </cell>
          <cell r="B2875" t="str">
            <v>NIPLE 2X5 1/2 RANURADO SCH.10</v>
          </cell>
        </row>
        <row r="2876">
          <cell r="A2876">
            <v>265650</v>
          </cell>
          <cell r="B2876" t="str">
            <v>NIPLE 2X6 RANURADO SCH.10</v>
          </cell>
        </row>
        <row r="2877">
          <cell r="A2877">
            <v>265651</v>
          </cell>
          <cell r="B2877" t="str">
            <v>NIPLE 2X6 1/2 RANURADO SCH.10</v>
          </cell>
        </row>
        <row r="2878">
          <cell r="A2878">
            <v>265652</v>
          </cell>
          <cell r="B2878" t="str">
            <v>NIPLE 2X7 RANURADO SCH.10</v>
          </cell>
        </row>
        <row r="2879">
          <cell r="A2879">
            <v>265653</v>
          </cell>
          <cell r="B2879" t="str">
            <v>NIPLE 2X7 1/2 RANURADO SCH.10</v>
          </cell>
        </row>
        <row r="2880">
          <cell r="A2880">
            <v>265654</v>
          </cell>
          <cell r="B2880" t="str">
            <v>NIPLE 2X8 RANURADO SCH.10</v>
          </cell>
        </row>
        <row r="2881">
          <cell r="A2881">
            <v>265663</v>
          </cell>
          <cell r="B2881" t="str">
            <v>NIPLE 2 1/2X2 1/2 RANURADO SCH.10</v>
          </cell>
        </row>
        <row r="2882">
          <cell r="A2882">
            <v>265664</v>
          </cell>
          <cell r="B2882" t="str">
            <v>NIPLE 2 1/2X3 RANURADO SCH.10</v>
          </cell>
        </row>
        <row r="2883">
          <cell r="A2883">
            <v>265665</v>
          </cell>
          <cell r="B2883" t="str">
            <v>NIPLE 2 1/2X3 1/2 RANURADO SCH.10</v>
          </cell>
        </row>
        <row r="2884">
          <cell r="A2884">
            <v>265666</v>
          </cell>
          <cell r="B2884" t="str">
            <v>NIPLE 2 1/2X4 RANURADO SCH.10</v>
          </cell>
          <cell r="C2884">
            <v>2</v>
          </cell>
        </row>
        <row r="2885">
          <cell r="A2885">
            <v>265667</v>
          </cell>
          <cell r="B2885" t="str">
            <v>NIPLE 2 1/2X4 1/2 RANURADO SCH.10</v>
          </cell>
        </row>
        <row r="2886">
          <cell r="A2886">
            <v>265668</v>
          </cell>
          <cell r="B2886" t="str">
            <v>NIPLE 2 1/2X5 RANURADO SCH.10</v>
          </cell>
        </row>
        <row r="2887">
          <cell r="A2887">
            <v>265669</v>
          </cell>
          <cell r="B2887" t="str">
            <v>NIPLE 2 1/2X5 1/2 RANURADO SCH.10</v>
          </cell>
          <cell r="C2887">
            <v>6</v>
          </cell>
        </row>
        <row r="2888">
          <cell r="A2888">
            <v>265670</v>
          </cell>
          <cell r="B2888" t="str">
            <v>NIPLE 2 1/2X6 RANURADO SCH.10</v>
          </cell>
          <cell r="C2888">
            <v>26</v>
          </cell>
        </row>
        <row r="2889">
          <cell r="A2889">
            <v>265671</v>
          </cell>
          <cell r="B2889" t="str">
            <v>NIPLE 2 1/2X6 1/2 RANURADO SCH.10</v>
          </cell>
          <cell r="C2889">
            <v>7</v>
          </cell>
        </row>
        <row r="2890">
          <cell r="A2890">
            <v>265672</v>
          </cell>
          <cell r="B2890" t="str">
            <v>NIPLE 2 1/2X7 RANURADO SCH.10</v>
          </cell>
        </row>
        <row r="2891">
          <cell r="A2891">
            <v>265673</v>
          </cell>
          <cell r="B2891" t="str">
            <v>NIPLE 2 1/2X7 1/2 RANURADO SCH.10</v>
          </cell>
        </row>
        <row r="2892">
          <cell r="A2892">
            <v>265674</v>
          </cell>
          <cell r="B2892" t="str">
            <v>NIPLE 2 1/2X8 RANURADO SCH.10</v>
          </cell>
        </row>
        <row r="2893">
          <cell r="A2893">
            <v>265675</v>
          </cell>
          <cell r="B2893" t="str">
            <v>NIPLE 2 1/2X6 1/2 RANURA ROSCA SCH.40</v>
          </cell>
          <cell r="C2893">
            <v>16</v>
          </cell>
        </row>
        <row r="2894">
          <cell r="A2894">
            <v>265676</v>
          </cell>
          <cell r="B2894" t="str">
            <v>VALVULA CORTINA RANURADA 8 UL/FM OS&amp;Y</v>
          </cell>
        </row>
        <row r="2895">
          <cell r="A2895">
            <v>265677</v>
          </cell>
          <cell r="B2895" t="str">
            <v>CHEQUE 2 CORTINA UL/FM</v>
          </cell>
          <cell r="C2895">
            <v>1</v>
          </cell>
        </row>
        <row r="2896">
          <cell r="A2896">
            <v>265678</v>
          </cell>
          <cell r="B2896" t="str">
            <v>CHEQUE 2 1/2 CORTINA UL/FM</v>
          </cell>
        </row>
        <row r="2897">
          <cell r="A2897">
            <v>265679</v>
          </cell>
          <cell r="B2897" t="str">
            <v>CHEQUE 3 CORTINA UL/FM</v>
          </cell>
        </row>
        <row r="2898">
          <cell r="A2898">
            <v>265680</v>
          </cell>
          <cell r="B2898" t="str">
            <v>CHEQUE 4 CORTINA UL/FM</v>
          </cell>
        </row>
        <row r="2899">
          <cell r="A2899">
            <v>265681</v>
          </cell>
          <cell r="B2899" t="str">
            <v>CHEQUE 6 CORTINA UL/FM</v>
          </cell>
        </row>
        <row r="2900">
          <cell r="A2900">
            <v>265682</v>
          </cell>
          <cell r="B2900" t="str">
            <v>CHEQUE 8 CORTINA UL/FM</v>
          </cell>
        </row>
        <row r="2901">
          <cell r="A2901">
            <v>265683</v>
          </cell>
          <cell r="B2901" t="str">
            <v>NIPLE 3X3 RANURADO SCH.10</v>
          </cell>
        </row>
        <row r="2902">
          <cell r="A2902">
            <v>265684</v>
          </cell>
          <cell r="B2902" t="str">
            <v>NIPLE 3X3 1/2 RANURADO SCH.10</v>
          </cell>
        </row>
        <row r="2903">
          <cell r="A2903">
            <v>265685</v>
          </cell>
          <cell r="B2903" t="str">
            <v>NIPLE 3X4 RANURADO SCH.10</v>
          </cell>
        </row>
        <row r="2904">
          <cell r="A2904">
            <v>265686</v>
          </cell>
          <cell r="B2904" t="str">
            <v>NIPLE 3X4 1/2 RANURADO SCH.10</v>
          </cell>
        </row>
        <row r="2905">
          <cell r="A2905">
            <v>265687</v>
          </cell>
          <cell r="B2905" t="str">
            <v>NIPLE 3X5 RANURADO SCH.10</v>
          </cell>
        </row>
        <row r="2906">
          <cell r="A2906">
            <v>265688</v>
          </cell>
          <cell r="B2906" t="str">
            <v>NIPLE 3X5 1/2 RANURADO SCH.10</v>
          </cell>
        </row>
        <row r="2907">
          <cell r="A2907">
            <v>265689</v>
          </cell>
          <cell r="B2907" t="str">
            <v>NIPLE 3X6 RANURADO SCH.10</v>
          </cell>
          <cell r="C2907">
            <v>2</v>
          </cell>
        </row>
        <row r="2908">
          <cell r="A2908">
            <v>265690</v>
          </cell>
          <cell r="B2908" t="str">
            <v>NIPLE 3X6 1/2 RANURADO SCH.10</v>
          </cell>
        </row>
        <row r="2909">
          <cell r="A2909">
            <v>265691</v>
          </cell>
          <cell r="B2909" t="str">
            <v>NIPLE 3X7 RANURADO SCH.10</v>
          </cell>
        </row>
        <row r="2910">
          <cell r="A2910">
            <v>265692</v>
          </cell>
          <cell r="B2910" t="str">
            <v>NIPLE 3X7 1/2 RANURADO SCH.10</v>
          </cell>
        </row>
        <row r="2911">
          <cell r="A2911">
            <v>265693</v>
          </cell>
          <cell r="B2911" t="str">
            <v>NIPLE 3X8 RANURADO SCH.10</v>
          </cell>
        </row>
        <row r="2912">
          <cell r="A2912">
            <v>265694</v>
          </cell>
          <cell r="B2912" t="str">
            <v>CHEQUE 10 CORTINA UL/FM</v>
          </cell>
        </row>
        <row r="2913">
          <cell r="A2913">
            <v>265695</v>
          </cell>
          <cell r="B2913" t="str">
            <v>VALVULA 2 MARIPOSA UL/FM</v>
          </cell>
          <cell r="C2913">
            <v>2</v>
          </cell>
        </row>
        <row r="2914">
          <cell r="A2914">
            <v>265696</v>
          </cell>
          <cell r="B2914" t="str">
            <v>VALVULA 2 1/2 MARIPOSA UL/FM</v>
          </cell>
        </row>
        <row r="2915">
          <cell r="A2915">
            <v>265697</v>
          </cell>
          <cell r="B2915" t="str">
            <v>VALVULA 3 MARIPOSA UL/FM</v>
          </cell>
        </row>
        <row r="2916">
          <cell r="A2916">
            <v>265698</v>
          </cell>
          <cell r="B2916" t="str">
            <v>VALVULA 4 MARIPOSA UL/FM</v>
          </cell>
          <cell r="C2916">
            <v>5</v>
          </cell>
        </row>
        <row r="2917">
          <cell r="A2917">
            <v>265699</v>
          </cell>
          <cell r="B2917" t="str">
            <v>VALVULA 6 MARIPOSA UL/FM</v>
          </cell>
        </row>
        <row r="2918">
          <cell r="A2918">
            <v>265700</v>
          </cell>
          <cell r="B2918" t="str">
            <v>VALVULA 8 MARIPOSA UL/FM</v>
          </cell>
        </row>
        <row r="2919">
          <cell r="A2919">
            <v>265701</v>
          </cell>
          <cell r="B2919" t="str">
            <v>VALVULA 10 MARIPOSA UL/FM</v>
          </cell>
        </row>
        <row r="2920">
          <cell r="A2920">
            <v>265702</v>
          </cell>
          <cell r="B2920" t="str">
            <v>NIPLE 4X3 RANURADO SCH.10</v>
          </cell>
        </row>
        <row r="2921">
          <cell r="A2921">
            <v>265703</v>
          </cell>
          <cell r="B2921" t="str">
            <v>NIPLE 4X3 1/2 RANURADO SCH.10</v>
          </cell>
        </row>
        <row r="2922">
          <cell r="A2922">
            <v>265704</v>
          </cell>
          <cell r="B2922" t="str">
            <v>NIPLE 4X4 RANURADO SCH.10</v>
          </cell>
        </row>
        <row r="2923">
          <cell r="A2923">
            <v>265705</v>
          </cell>
          <cell r="B2923" t="str">
            <v>NIPLE 4X4 1/2 RANURADO SCH.10</v>
          </cell>
        </row>
        <row r="2924">
          <cell r="A2924">
            <v>265706</v>
          </cell>
          <cell r="B2924" t="str">
            <v>NIPLE 4X5 RANURADO SCH.10</v>
          </cell>
        </row>
        <row r="2925">
          <cell r="A2925">
            <v>265707</v>
          </cell>
          <cell r="B2925" t="str">
            <v>NIPLE 4X5 1/2 RANURADO SCH.10</v>
          </cell>
        </row>
        <row r="2926">
          <cell r="A2926">
            <v>265708</v>
          </cell>
          <cell r="B2926" t="str">
            <v>NIPLE 4X6 RANURADO SCH.10</v>
          </cell>
        </row>
        <row r="2927">
          <cell r="A2927">
            <v>265709</v>
          </cell>
          <cell r="B2927" t="str">
            <v>NIPLE 4X6 1/2 RANURADO SCH.10</v>
          </cell>
        </row>
        <row r="2928">
          <cell r="A2928">
            <v>265710</v>
          </cell>
          <cell r="B2928" t="str">
            <v>NIPLE 4X7 RANURADO SCH.10</v>
          </cell>
        </row>
        <row r="2929">
          <cell r="A2929">
            <v>265711</v>
          </cell>
          <cell r="B2929" t="str">
            <v>NIPLE 4X7 1/2 RANURADO SCH.10</v>
          </cell>
        </row>
        <row r="2930">
          <cell r="A2930">
            <v>265712</v>
          </cell>
          <cell r="B2930" t="str">
            <v>NIPLE 4X8 RANURADO SCH.10</v>
          </cell>
        </row>
        <row r="2931">
          <cell r="A2931">
            <v>265713</v>
          </cell>
          <cell r="B2931" t="str">
            <v>VALVULA 1 PRUEBA Y DRENAJE UL/FM 150 PSI</v>
          </cell>
        </row>
        <row r="2932">
          <cell r="A2932">
            <v>265714</v>
          </cell>
          <cell r="B2932" t="str">
            <v>VALVULA 1 1/4 PRUEBA Y DRENAJE UL/FM</v>
          </cell>
        </row>
        <row r="2933">
          <cell r="A2933">
            <v>265715</v>
          </cell>
          <cell r="B2933" t="str">
            <v>VALVULA 1 1/2 PRUEBA Y DRENAJE UL/FM</v>
          </cell>
        </row>
        <row r="2934">
          <cell r="A2934">
            <v>265716</v>
          </cell>
          <cell r="B2934" t="str">
            <v>VALVULA 1 PRUEBA Y DRENAJE UL/FM X 300 PSI</v>
          </cell>
        </row>
        <row r="2935">
          <cell r="A2935">
            <v>265717</v>
          </cell>
          <cell r="B2935" t="str">
            <v>SENSOR DE FLUJO 2 TIPO PALETA UL/FM</v>
          </cell>
        </row>
        <row r="2936">
          <cell r="A2936">
            <v>265718</v>
          </cell>
          <cell r="B2936" t="str">
            <v>SENSOR DE FLUJO 2 1/2 TIPO PALETA</v>
          </cell>
        </row>
        <row r="2937">
          <cell r="A2937">
            <v>265719</v>
          </cell>
          <cell r="B2937" t="str">
            <v>SENSOR DE FLUJO 3 TIPO PALETA UL/FM</v>
          </cell>
        </row>
        <row r="2938">
          <cell r="A2938">
            <v>265720</v>
          </cell>
          <cell r="B2938" t="str">
            <v>SENSOR DE FLUJO 4 TIPO PALETA</v>
          </cell>
        </row>
        <row r="2939">
          <cell r="A2939">
            <v>265721</v>
          </cell>
          <cell r="B2939" t="str">
            <v>BUSHING 3/4X1/8 GALV.</v>
          </cell>
        </row>
        <row r="2940">
          <cell r="A2940">
            <v>265722</v>
          </cell>
          <cell r="B2940" t="str">
            <v>BUSHING 3/4X1/4 GALV.</v>
          </cell>
          <cell r="C2940">
            <v>5215</v>
          </cell>
        </row>
        <row r="2941">
          <cell r="A2941">
            <v>265723</v>
          </cell>
          <cell r="B2941" t="str">
            <v>BUSHING 3/4X3/8 GALV.</v>
          </cell>
          <cell r="C2941">
            <v>164</v>
          </cell>
        </row>
        <row r="2942">
          <cell r="A2942">
            <v>265724</v>
          </cell>
          <cell r="B2942" t="str">
            <v>BUSHING 3/4X1/2 GALV.</v>
          </cell>
          <cell r="C2942">
            <v>11119</v>
          </cell>
        </row>
        <row r="2943">
          <cell r="A2943">
            <v>265725</v>
          </cell>
          <cell r="B2943" t="str">
            <v>NIPLE 6X3 1/2 RANURADO SCH.10</v>
          </cell>
        </row>
        <row r="2944">
          <cell r="A2944">
            <v>265726</v>
          </cell>
          <cell r="B2944" t="str">
            <v>NIPLE 6X4 RANURADO SCH.10</v>
          </cell>
        </row>
        <row r="2945">
          <cell r="A2945">
            <v>265727</v>
          </cell>
          <cell r="B2945" t="str">
            <v>NIPLE 6X5 RANURADO SCH.10</v>
          </cell>
        </row>
        <row r="2946">
          <cell r="A2946">
            <v>265728</v>
          </cell>
          <cell r="B2946" t="str">
            <v>NIPLE 6X5 1/2 RANURADO SCH.10</v>
          </cell>
        </row>
        <row r="2947">
          <cell r="A2947">
            <v>265729</v>
          </cell>
          <cell r="B2947" t="str">
            <v>NIPLE 6X6 RANURADO SCH.10</v>
          </cell>
        </row>
        <row r="2948">
          <cell r="A2948">
            <v>265730</v>
          </cell>
          <cell r="B2948" t="str">
            <v>NIPLE 6X6 1/2 RANURADO SCH.10</v>
          </cell>
        </row>
        <row r="2949">
          <cell r="A2949">
            <v>265731</v>
          </cell>
          <cell r="B2949" t="str">
            <v>NIPLE 6X7 RANURADO SCH.10</v>
          </cell>
        </row>
        <row r="2950">
          <cell r="A2950">
            <v>265732</v>
          </cell>
          <cell r="B2950" t="str">
            <v>NIPLE 6X7 1/2 RANURADO SCH.10</v>
          </cell>
        </row>
        <row r="2951">
          <cell r="A2951">
            <v>265733</v>
          </cell>
          <cell r="B2951" t="str">
            <v>NIPLE 6X8 RANURADO SCH.10</v>
          </cell>
        </row>
        <row r="2952">
          <cell r="A2952">
            <v>265734</v>
          </cell>
          <cell r="B2952" t="str">
            <v>SENSOR DE FLUJO 6 TIPO PALETA</v>
          </cell>
        </row>
        <row r="2953">
          <cell r="A2953">
            <v>265735</v>
          </cell>
          <cell r="B2953" t="str">
            <v>SENSOR DE FLUJO 8 TIPO PALETA</v>
          </cell>
        </row>
        <row r="2954">
          <cell r="A2954">
            <v>265736</v>
          </cell>
          <cell r="B2954" t="str">
            <v>SIAMESA 4X2 1/2X 2 1/2 EN YEE IMPORTADA</v>
          </cell>
        </row>
        <row r="2955">
          <cell r="A2955">
            <v>265737</v>
          </cell>
          <cell r="B2955" t="str">
            <v>SIAMESA 4X2 1/2 EN YEE NAPOLI</v>
          </cell>
        </row>
        <row r="2956">
          <cell r="A2956">
            <v>265738</v>
          </cell>
          <cell r="B2956" t="str">
            <v>VALVULA 1 1/2 ANGULAR BRONCE UL/FM</v>
          </cell>
        </row>
        <row r="2957">
          <cell r="A2957">
            <v>265739</v>
          </cell>
          <cell r="B2957" t="str">
            <v>VALVULA 2 1/2 ANGULAR BRONCE UL/FM</v>
          </cell>
        </row>
        <row r="2958">
          <cell r="A2958">
            <v>265740</v>
          </cell>
          <cell r="B2958" t="str">
            <v>ROCIADOR 1/2 PEND RESP/RAPIDA K= 5,6</v>
          </cell>
          <cell r="C2958">
            <v>8</v>
          </cell>
        </row>
        <row r="2959">
          <cell r="A2959">
            <v>265741</v>
          </cell>
          <cell r="B2959" t="str">
            <v>ROCIADOR 3/4 PEND RESP/ RAPIDA K= 8</v>
          </cell>
        </row>
        <row r="2960">
          <cell r="A2960">
            <v>265742</v>
          </cell>
          <cell r="B2960" t="str">
            <v>ROCIADOR 1/2 PEND RESP/ESTANDAR K= 5,6</v>
          </cell>
        </row>
        <row r="2961">
          <cell r="A2961">
            <v>265743</v>
          </cell>
          <cell r="B2961" t="str">
            <v>ROCIADOR 1/2 PARED RESP/ESTANDAR K= 5,6</v>
          </cell>
          <cell r="C2961">
            <v>100</v>
          </cell>
        </row>
        <row r="2962">
          <cell r="A2962">
            <v>265744</v>
          </cell>
          <cell r="B2962" t="str">
            <v>ROCIADOR 1/2 MOTANTE RESP/ ESTANDAR K= 5,6</v>
          </cell>
          <cell r="C2962">
            <v>1</v>
          </cell>
        </row>
        <row r="2963">
          <cell r="A2963">
            <v>265745</v>
          </cell>
          <cell r="B2963" t="str">
            <v>ROCIADOR 3/4 MOTANTE RESP/ ESTANDAR K= 8</v>
          </cell>
        </row>
        <row r="2964">
          <cell r="A2964">
            <v>265746</v>
          </cell>
          <cell r="B2964" t="str">
            <v>ROCIADOR 1/2 PEND BLANCO K= 5,6</v>
          </cell>
        </row>
        <row r="2965">
          <cell r="A2965">
            <v>265747</v>
          </cell>
          <cell r="B2965" t="str">
            <v>ROCIADOR 1/2 PEND CROMO K= 5,6</v>
          </cell>
        </row>
        <row r="2966">
          <cell r="A2966">
            <v>265748</v>
          </cell>
          <cell r="B2966" t="str">
            <v>ESCUDO 1/2 DOBLE CROMADO</v>
          </cell>
        </row>
        <row r="2967">
          <cell r="A2967">
            <v>265749</v>
          </cell>
          <cell r="B2967" t="str">
            <v>ESCUDO 3/4 DOBLE CROMADO</v>
          </cell>
        </row>
        <row r="2968">
          <cell r="A2968">
            <v>265750</v>
          </cell>
          <cell r="B2968" t="str">
            <v>ESCUDO 1/2 DOBLE BLANCO</v>
          </cell>
        </row>
        <row r="2969">
          <cell r="A2969">
            <v>265751</v>
          </cell>
          <cell r="B2969" t="str">
            <v>ABRAZADERA 1/2 TIPO PERA UL/MF</v>
          </cell>
        </row>
        <row r="2970">
          <cell r="A2970">
            <v>265752</v>
          </cell>
          <cell r="B2970" t="str">
            <v>ABRAZADERA 3/4 TIPO PERA UL/MF</v>
          </cell>
          <cell r="C2970">
            <v>80</v>
          </cell>
        </row>
        <row r="2971">
          <cell r="A2971">
            <v>265753</v>
          </cell>
          <cell r="B2971" t="str">
            <v>ABRAZADERA 1 TIPO PERA UL/MF</v>
          </cell>
          <cell r="C2971">
            <v>3</v>
          </cell>
        </row>
        <row r="2972">
          <cell r="A2972">
            <v>265754</v>
          </cell>
          <cell r="B2972" t="str">
            <v>ABRAZADERA 1 1/4 TIPO PERA UL/MF</v>
          </cell>
        </row>
        <row r="2973">
          <cell r="A2973">
            <v>265755</v>
          </cell>
          <cell r="B2973" t="str">
            <v>ABRAZADERA 1 1/2 TIPO PERA UL/MF</v>
          </cell>
        </row>
        <row r="2974">
          <cell r="A2974">
            <v>265756</v>
          </cell>
          <cell r="B2974" t="str">
            <v>ABRAZADERA 2 TIPO PERA UL/MF</v>
          </cell>
        </row>
        <row r="2975">
          <cell r="A2975">
            <v>265757</v>
          </cell>
          <cell r="B2975" t="str">
            <v>ABRAZADERA 2 1/2 TIPO PERA UL/MF</v>
          </cell>
        </row>
        <row r="2976">
          <cell r="A2976">
            <v>265758</v>
          </cell>
          <cell r="B2976" t="str">
            <v>ABRAZADERA 3 TIPO PERA UL/MF</v>
          </cell>
        </row>
        <row r="2977">
          <cell r="A2977">
            <v>265759</v>
          </cell>
          <cell r="B2977" t="str">
            <v>ABRAZADERA 4 TIPO PERA UL/MF</v>
          </cell>
          <cell r="C2977">
            <v>22</v>
          </cell>
        </row>
        <row r="2978">
          <cell r="A2978">
            <v>265760</v>
          </cell>
          <cell r="B2978" t="str">
            <v>ABRAZADERA 6 TIPO PERA UL/MF</v>
          </cell>
        </row>
        <row r="2979">
          <cell r="A2979">
            <v>265761</v>
          </cell>
          <cell r="B2979" t="str">
            <v>ABRAZADERA 8 TIPO PERA UL/MF</v>
          </cell>
          <cell r="C2979">
            <v>268</v>
          </cell>
        </row>
        <row r="2980">
          <cell r="A2980">
            <v>265762</v>
          </cell>
          <cell r="B2980" t="str">
            <v>ABRAZADERA 1/2 AJUSTABLE</v>
          </cell>
        </row>
        <row r="2981">
          <cell r="A2981">
            <v>265763</v>
          </cell>
          <cell r="B2981" t="str">
            <v>ABRAZADERA 3/4 AJUSTABLE</v>
          </cell>
          <cell r="C2981">
            <v>75</v>
          </cell>
        </row>
        <row r="2982">
          <cell r="A2982">
            <v>265764</v>
          </cell>
          <cell r="B2982" t="str">
            <v>ABRAZADERA 1 AJUSTABLE</v>
          </cell>
          <cell r="C2982">
            <v>12</v>
          </cell>
        </row>
        <row r="2983">
          <cell r="A2983">
            <v>265765</v>
          </cell>
          <cell r="B2983" t="str">
            <v>ABRAZADERA 1 1/4 AJUSTABLE</v>
          </cell>
        </row>
        <row r="2984">
          <cell r="A2984">
            <v>265766</v>
          </cell>
          <cell r="B2984" t="str">
            <v>ABRAZADERA 1 1/2 AJUSTABLE</v>
          </cell>
        </row>
        <row r="2985">
          <cell r="A2985">
            <v>265767</v>
          </cell>
          <cell r="B2985" t="str">
            <v>ABRAZADERA 2 AJUSTABLE</v>
          </cell>
        </row>
        <row r="2986">
          <cell r="A2986">
            <v>265768</v>
          </cell>
          <cell r="B2986" t="str">
            <v>ABRAZADERA 2 1/2 AJUSTABLE</v>
          </cell>
          <cell r="C2986">
            <v>15</v>
          </cell>
        </row>
        <row r="2987">
          <cell r="A2987">
            <v>265769</v>
          </cell>
          <cell r="B2987" t="str">
            <v>ABRAZADERA 3 AJUSTABLE</v>
          </cell>
        </row>
        <row r="2988">
          <cell r="A2988">
            <v>265770</v>
          </cell>
          <cell r="B2988" t="str">
            <v>NIPLE 2 1/2X6 RANURA-ROSCA SCH.40</v>
          </cell>
        </row>
        <row r="2989">
          <cell r="A2989">
            <v>265771</v>
          </cell>
          <cell r="B2989" t="str">
            <v>NIPLE 1 1/2X6 RANURA-ROSCA SCH.40</v>
          </cell>
        </row>
        <row r="2990">
          <cell r="A2990">
            <v>265772</v>
          </cell>
          <cell r="B2990" t="str">
            <v>ABRAZADERA 4 AJUSTABLE</v>
          </cell>
        </row>
        <row r="2991">
          <cell r="A2991">
            <v>265773</v>
          </cell>
          <cell r="B2991" t="str">
            <v>ABRAZADERA 6 AJUSTABLE</v>
          </cell>
        </row>
        <row r="2992">
          <cell r="A2992">
            <v>265774</v>
          </cell>
          <cell r="B2992" t="str">
            <v>ABRAZADERA 8 AJUSTABLE</v>
          </cell>
        </row>
        <row r="2993">
          <cell r="A2993">
            <v>265775</v>
          </cell>
          <cell r="B2993" t="str">
            <v>SOPORTE 1 ANTISIMICO LATERAL 2 VIAS</v>
          </cell>
        </row>
        <row r="2994">
          <cell r="A2994">
            <v>265776</v>
          </cell>
          <cell r="B2994" t="str">
            <v>SOPORTE 1 1/4 ANTISIMICO LATERAL 2 VIAS</v>
          </cell>
        </row>
        <row r="2995">
          <cell r="A2995">
            <v>265777</v>
          </cell>
          <cell r="B2995" t="str">
            <v>SOPORTE 1 1/2 ANTISIMICO LATERAL 2 VIAS</v>
          </cell>
        </row>
        <row r="2996">
          <cell r="A2996">
            <v>265778</v>
          </cell>
          <cell r="B2996" t="str">
            <v>SOPORTE 2 ANTISIMICO LATERAL 2 VIAS</v>
          </cell>
          <cell r="C2996">
            <v>2</v>
          </cell>
        </row>
        <row r="2997">
          <cell r="A2997">
            <v>265779</v>
          </cell>
          <cell r="B2997" t="str">
            <v>SOPORTE 2 1/2 ANTISIMICO LATERAL 2 VIAS</v>
          </cell>
        </row>
        <row r="2998">
          <cell r="A2998">
            <v>265780</v>
          </cell>
          <cell r="B2998" t="str">
            <v>SOPORTE 3 ANTISIMICO LATERAL 2 VIAS</v>
          </cell>
        </row>
        <row r="2999">
          <cell r="A2999">
            <v>265781</v>
          </cell>
          <cell r="B2999" t="str">
            <v>SOPORTE 4 ANTISIMICO LATERAL 2 VIAS</v>
          </cell>
        </row>
        <row r="3000">
          <cell r="A3000">
            <v>265782</v>
          </cell>
          <cell r="B3000" t="str">
            <v>SOPORTE 6 ANTISIMICO LATERAL 2 VIAS</v>
          </cell>
        </row>
        <row r="3001">
          <cell r="A3001">
            <v>265783</v>
          </cell>
          <cell r="B3001" t="str">
            <v>SOPORTE 2 ANTISIMICO LONGITUDINAL 2 VIAS</v>
          </cell>
        </row>
        <row r="3002">
          <cell r="A3002">
            <v>265784</v>
          </cell>
          <cell r="B3002" t="str">
            <v>SOPORTE 2 1/2 ANTISIMICO LONGITUDINAL 2 VIAS</v>
          </cell>
        </row>
        <row r="3003">
          <cell r="A3003">
            <v>265785</v>
          </cell>
          <cell r="B3003" t="str">
            <v>SOPORTE 3 ANTISIMICO LONGITUDINAL 2 VIAS</v>
          </cell>
        </row>
        <row r="3004">
          <cell r="A3004">
            <v>265786</v>
          </cell>
          <cell r="B3004" t="str">
            <v>SOPORTE 4 ANTISIMICO LONGITUDINAL 2 VIAS</v>
          </cell>
        </row>
        <row r="3005">
          <cell r="A3005">
            <v>265787</v>
          </cell>
          <cell r="B3005" t="str">
            <v>SOPORTE 6 ANTISIMICO LONGITUDINAL 2 VIAS</v>
          </cell>
        </row>
        <row r="3006">
          <cell r="A3006">
            <v>265788</v>
          </cell>
          <cell r="B3006" t="str">
            <v>SOPORTE 8 ANTISIMICO LONGITUDINAL 2 VIAS</v>
          </cell>
        </row>
        <row r="3007">
          <cell r="A3007">
            <v>265789</v>
          </cell>
          <cell r="B3007" t="str">
            <v>SOPORTE 3/8 BEAN CALMP</v>
          </cell>
        </row>
        <row r="3008">
          <cell r="A3008">
            <v>265790</v>
          </cell>
          <cell r="B3008" t="str">
            <v>SOPORTE 1/2 BEAN CALMP</v>
          </cell>
        </row>
        <row r="3009">
          <cell r="A3009">
            <v>265791</v>
          </cell>
          <cell r="B3009" t="str">
            <v>RIEL 4X2 CHANEL</v>
          </cell>
        </row>
        <row r="3010">
          <cell r="A3010">
            <v>265792</v>
          </cell>
          <cell r="B3010" t="str">
            <v>RIEL 4X4 CHANEL</v>
          </cell>
        </row>
        <row r="3011">
          <cell r="A3011">
            <v>265793</v>
          </cell>
          <cell r="B3011" t="str">
            <v>ADAPTADOR 4 VIAS</v>
          </cell>
        </row>
        <row r="3012">
          <cell r="A3012">
            <v>265794</v>
          </cell>
          <cell r="B3012" t="str">
            <v>SOPORTE ANCLAJE ANTISISMICO 980</v>
          </cell>
        </row>
        <row r="3013">
          <cell r="A3013">
            <v>265795</v>
          </cell>
          <cell r="B3013" t="str">
            <v>CAJA GABINETE DE 77 X 77 X 22 DE SOBREPONER O EMPOTRAR</v>
          </cell>
        </row>
        <row r="3014">
          <cell r="A3014">
            <v>265796</v>
          </cell>
          <cell r="B3014" t="str">
            <v>GABINETE DE 77 X 77 X 24 DE SOBREPONER TIPO2</v>
          </cell>
        </row>
        <row r="3015">
          <cell r="A3015">
            <v>265797</v>
          </cell>
          <cell r="B3015" t="str">
            <v>CAJA GABINETE DE 77 X 99 X 24 DE SOBREPONER O EMPOTRAR.</v>
          </cell>
        </row>
        <row r="3016">
          <cell r="A3016">
            <v>265798</v>
          </cell>
          <cell r="B3016" t="str">
            <v>MANGUERA P/GABINETE 1 1/2 X 30MTS UL/FM 250 PSI</v>
          </cell>
        </row>
        <row r="3017">
          <cell r="A3017">
            <v>265799</v>
          </cell>
          <cell r="B3017" t="str">
            <v>ADAPTADOR BRIDA 1 1/2" RANURADO UL</v>
          </cell>
        </row>
        <row r="3018">
          <cell r="A3018">
            <v>265800</v>
          </cell>
          <cell r="B3018" t="str">
            <v>ADAPTADOR BRIDA 12" RANURADO UL</v>
          </cell>
        </row>
        <row r="3019">
          <cell r="A3019">
            <v>265801</v>
          </cell>
          <cell r="B3019" t="str">
            <v>JUNTA ANTIVIBRATORIA 3 CAUCHO</v>
          </cell>
        </row>
        <row r="3020">
          <cell r="A3020">
            <v>265802</v>
          </cell>
          <cell r="B3020" t="str">
            <v>MT TUBO  1 1/2 PVC SCH 80 USA</v>
          </cell>
        </row>
        <row r="3021">
          <cell r="A3021">
            <v>265803</v>
          </cell>
          <cell r="B3021" t="str">
            <v>VAL CORTINA 6 V/A HD FLANCH UL/FM OS</v>
          </cell>
        </row>
        <row r="3022">
          <cell r="A3022">
            <v>265804</v>
          </cell>
          <cell r="B3022" t="str">
            <v>CHEQUE CORTINA 6HD RANURADO UL/FM</v>
          </cell>
        </row>
        <row r="3023">
          <cell r="A3023">
            <v>265805</v>
          </cell>
          <cell r="B3023" t="str">
            <v>CABEZAL PRUEBA 2 SALIDAS</v>
          </cell>
        </row>
        <row r="3024">
          <cell r="A3024">
            <v>265808</v>
          </cell>
          <cell r="B3024" t="str">
            <v>NIPLE 4X6 RANURADO-ROSCA</v>
          </cell>
        </row>
        <row r="3025">
          <cell r="A3025">
            <v>265809</v>
          </cell>
          <cell r="B3025" t="str">
            <v>CODO 1 H.O X 150</v>
          </cell>
        </row>
        <row r="3026">
          <cell r="A3026">
            <v>265810</v>
          </cell>
          <cell r="B3026" t="str">
            <v>BRIDA POR ACOPLE UNIVERSAL 6 HD PEHD</v>
          </cell>
        </row>
        <row r="3027">
          <cell r="A3027">
            <v>265811</v>
          </cell>
          <cell r="B3027" t="str">
            <v>BRIDA POR ACOPLE UNIVERSAL 3 HD PEHD</v>
          </cell>
        </row>
        <row r="3028">
          <cell r="A3028">
            <v>265812</v>
          </cell>
          <cell r="B3028" t="str">
            <v>BRIDA POR ACOPLE UNIVERSAL 2 HD PEHD</v>
          </cell>
        </row>
        <row r="3029">
          <cell r="A3029">
            <v>265813</v>
          </cell>
          <cell r="B3029" t="str">
            <v>MANOMETRO GLICERINA CV 1/2 X 4 0-200</v>
          </cell>
        </row>
        <row r="3030">
          <cell r="A3030">
            <v>265814</v>
          </cell>
          <cell r="B3030" t="str">
            <v>CABEZAL PRUEBA 3 SALIDAS</v>
          </cell>
        </row>
        <row r="3031">
          <cell r="A3031">
            <v>265815</v>
          </cell>
          <cell r="B3031" t="str">
            <v>CAJA TOMA BOMBERO 30 X 30 X24 CV</v>
          </cell>
        </row>
        <row r="3032">
          <cell r="A3032">
            <v>265816</v>
          </cell>
          <cell r="B3032" t="str">
            <v>ROCIADOR MONTANTE 1/2</v>
          </cell>
        </row>
        <row r="3033">
          <cell r="A3033">
            <v>265817</v>
          </cell>
          <cell r="B3033" t="str">
            <v>VALVULA CORTINA 2 1/2 RANURADA UL/FM</v>
          </cell>
          <cell r="C3033">
            <v>1</v>
          </cell>
        </row>
        <row r="3034">
          <cell r="A3034">
            <v>265818</v>
          </cell>
          <cell r="B3034" t="str">
            <v>VALVULA CORTINA 1 1/2 RANURADA UL/FM  BRONCE</v>
          </cell>
        </row>
        <row r="3035">
          <cell r="A3035">
            <v>265819</v>
          </cell>
          <cell r="B3035" t="str">
            <v>VALVULA CORTINA 1 RANURADA UL/FM  BRONCE</v>
          </cell>
        </row>
        <row r="3036">
          <cell r="A3036">
            <v>265832</v>
          </cell>
          <cell r="B3036" t="str">
            <v>BUSHING 1X1/4 GALV.</v>
          </cell>
          <cell r="C3036">
            <v>357</v>
          </cell>
        </row>
        <row r="3037">
          <cell r="A3037">
            <v>265833</v>
          </cell>
          <cell r="B3037" t="str">
            <v>BUSHING 1X3/8 GALV.</v>
          </cell>
          <cell r="C3037">
            <v>51</v>
          </cell>
        </row>
        <row r="3038">
          <cell r="A3038">
            <v>265834</v>
          </cell>
          <cell r="B3038" t="str">
            <v>BUSHING 1X1/2 GALV.</v>
          </cell>
          <cell r="C3038">
            <v>8930</v>
          </cell>
        </row>
        <row r="3039">
          <cell r="A3039">
            <v>265835</v>
          </cell>
          <cell r="B3039" t="str">
            <v>BUSHING 1X3/4 GALV.</v>
          </cell>
          <cell r="C3039">
            <v>501</v>
          </cell>
        </row>
        <row r="3040">
          <cell r="A3040">
            <v>265900</v>
          </cell>
          <cell r="B3040" t="str">
            <v>RED COPA 2 1/2 X 1 RAN-ROSCA</v>
          </cell>
        </row>
        <row r="3041">
          <cell r="A3041">
            <v>265901</v>
          </cell>
          <cell r="B3041" t="str">
            <v>TEE 1 H.0 X 150</v>
          </cell>
        </row>
        <row r="3042">
          <cell r="A3042">
            <v>265902</v>
          </cell>
          <cell r="B3042" t="str">
            <v>STRAP 1 1/4 X1 RAN-ROSCA</v>
          </cell>
        </row>
        <row r="3043">
          <cell r="A3043">
            <v>265903</v>
          </cell>
          <cell r="B3043" t="str">
            <v>RED COPA 2 1/2 X 1 1/4 RANURADA</v>
          </cell>
        </row>
        <row r="3044">
          <cell r="A3044">
            <v>265904</v>
          </cell>
          <cell r="B3044" t="str">
            <v>TEE MEC 3X1 RAN-ROSCA</v>
          </cell>
        </row>
        <row r="3045">
          <cell r="A3045">
            <v>265905</v>
          </cell>
          <cell r="B3045" t="str">
            <v>RED BUSHING 1 X 1/2 H.O X 150</v>
          </cell>
        </row>
        <row r="3046">
          <cell r="A3046">
            <v>265906</v>
          </cell>
          <cell r="B3046" t="str">
            <v>RED BUSHING 1 X 1/4 H.O X 150</v>
          </cell>
        </row>
        <row r="3047">
          <cell r="A3047">
            <v>265907</v>
          </cell>
          <cell r="B3047" t="str">
            <v>TAPA VALVULA ANGULAR 2 1/2 BRONCE</v>
          </cell>
        </row>
        <row r="3048">
          <cell r="A3048">
            <v>265908</v>
          </cell>
          <cell r="B3048" t="str">
            <v>FLANCHE 3 RANURADO</v>
          </cell>
        </row>
        <row r="3049">
          <cell r="A3049">
            <v>265909</v>
          </cell>
          <cell r="B3049" t="str">
            <v>FLANCHE 4  RANURADO</v>
          </cell>
        </row>
        <row r="3050">
          <cell r="A3050">
            <v>265910</v>
          </cell>
          <cell r="B3050" t="str">
            <v>FLANCHE 6  RANURADO</v>
          </cell>
        </row>
        <row r="3051">
          <cell r="A3051">
            <v>265911</v>
          </cell>
          <cell r="B3051" t="str">
            <v>VALV BOLA CROMADA NAPOLI 102 1/4</v>
          </cell>
        </row>
        <row r="3052">
          <cell r="A3052">
            <v>265912</v>
          </cell>
          <cell r="B3052" t="str">
            <v>TEE 1 H.0 X 150</v>
          </cell>
        </row>
        <row r="3053">
          <cell r="A3053">
            <v>265913</v>
          </cell>
          <cell r="B3053" t="str">
            <v>TEE MEC 2 1/2 X 2 RANURADA</v>
          </cell>
        </row>
        <row r="3054">
          <cell r="A3054">
            <v>265914</v>
          </cell>
          <cell r="B3054" t="str">
            <v>RED COPA 1 1/2 X 1 1/4 RANURADA</v>
          </cell>
        </row>
        <row r="3055">
          <cell r="A3055">
            <v>265915</v>
          </cell>
          <cell r="B3055" t="str">
            <v>RED COPA 2 1/2 X 1  RAN - ROSCA</v>
          </cell>
        </row>
        <row r="3056">
          <cell r="A3056">
            <v>265916</v>
          </cell>
          <cell r="B3056" t="str">
            <v>SIERRA COPA 1 1/2</v>
          </cell>
        </row>
        <row r="3057">
          <cell r="A3057">
            <v>265917</v>
          </cell>
          <cell r="B3057" t="str">
            <v>SIERRA COPA 1 1/4</v>
          </cell>
        </row>
        <row r="3058">
          <cell r="A3058">
            <v>265918</v>
          </cell>
          <cell r="B3058" t="str">
            <v>RED BUSHING 1/2 X 1/4 H.O X 150</v>
          </cell>
        </row>
        <row r="3059">
          <cell r="A3059">
            <v>265919</v>
          </cell>
          <cell r="B3059" t="str">
            <v>UNION 1 AC LISA X 300</v>
          </cell>
        </row>
        <row r="3060">
          <cell r="A3060">
            <v>265920</v>
          </cell>
          <cell r="B3060" t="str">
            <v>RED BUSHING 1 1/2 X 1 H.O X 150</v>
          </cell>
        </row>
        <row r="3061">
          <cell r="A3061">
            <v>265921</v>
          </cell>
          <cell r="B3061" t="str">
            <v>NIPLE 2 1/2 X 6 ACERO SCH 40</v>
          </cell>
        </row>
        <row r="3062">
          <cell r="A3062">
            <v>265922</v>
          </cell>
          <cell r="B3062" t="str">
            <v>TEE RED 4 X 2 1/2 RANURADA</v>
          </cell>
        </row>
        <row r="3063">
          <cell r="A3063">
            <v>265923</v>
          </cell>
          <cell r="B3063" t="str">
            <v>RED COPA 4 X 2 1/2 RANURADA</v>
          </cell>
        </row>
        <row r="3064">
          <cell r="A3064">
            <v>265924</v>
          </cell>
          <cell r="B3064" t="str">
            <v>UNION 1/4 AC LISA X 300</v>
          </cell>
        </row>
        <row r="3065">
          <cell r="A3065">
            <v>265925</v>
          </cell>
          <cell r="B3065" t="str">
            <v>VALV. ANGULAR 2 1/2 BR UL/FM</v>
          </cell>
        </row>
        <row r="3066">
          <cell r="A3066">
            <v>265926</v>
          </cell>
          <cell r="B3066" t="str">
            <v>MANOMETRO GLICERINA CV 1/4 X 2.5 0-200</v>
          </cell>
        </row>
        <row r="3067">
          <cell r="A3067">
            <v>265927</v>
          </cell>
          <cell r="B3067" t="str">
            <v>SIFON COLA DE MARRANO 1/4 AC</v>
          </cell>
        </row>
        <row r="3068">
          <cell r="A3068">
            <v>265928</v>
          </cell>
          <cell r="B3068" t="str">
            <v>TUBO 1 ACERO C/C SCH 40 RAN ROJA</v>
          </cell>
        </row>
        <row r="3069">
          <cell r="A3069">
            <v>265929</v>
          </cell>
          <cell r="B3069" t="str">
            <v>TUBO 2 1/2 ACERO C/C SCH 40 RAN ROJA</v>
          </cell>
        </row>
        <row r="3070">
          <cell r="A3070">
            <v>265930</v>
          </cell>
          <cell r="B3070" t="str">
            <v>VENTOSA 1 HD ULFM</v>
          </cell>
        </row>
        <row r="3071">
          <cell r="A3071">
            <v>265931</v>
          </cell>
          <cell r="B3071" t="str">
            <v>VALV. BOLA 1 BR PB100 PEGLER</v>
          </cell>
        </row>
        <row r="3072">
          <cell r="A3072">
            <v>265932</v>
          </cell>
          <cell r="B3072" t="str">
            <v>RED COPA 1 1/2 X 1 RANURADA</v>
          </cell>
        </row>
        <row r="3073">
          <cell r="A3073">
            <v>265933</v>
          </cell>
          <cell r="B3073" t="str">
            <v>VALV. BOLA 1/4 BR ITAP ITALIANA</v>
          </cell>
        </row>
        <row r="3074">
          <cell r="A3074">
            <v>265943</v>
          </cell>
          <cell r="B3074" t="str">
            <v>BUSHING 1 1/4X3/8 GALV.</v>
          </cell>
          <cell r="C3074">
            <v>2147</v>
          </cell>
        </row>
        <row r="3075">
          <cell r="A3075">
            <v>265944</v>
          </cell>
          <cell r="B3075" t="str">
            <v>BUSHING 1 1/4X1/2 GALV.</v>
          </cell>
          <cell r="C3075">
            <v>1005</v>
          </cell>
        </row>
        <row r="3076">
          <cell r="A3076">
            <v>265945</v>
          </cell>
          <cell r="B3076" t="str">
            <v>BUSHING 1 1/4X3/4 GALV.</v>
          </cell>
          <cell r="C3076">
            <v>1370</v>
          </cell>
        </row>
        <row r="3077">
          <cell r="A3077">
            <v>265946</v>
          </cell>
          <cell r="B3077" t="str">
            <v>BUSHING 1 1/4X1 GALV.</v>
          </cell>
          <cell r="C3077">
            <v>1211</v>
          </cell>
        </row>
        <row r="3078">
          <cell r="A3078">
            <v>265947</v>
          </cell>
          <cell r="B3078" t="str">
            <v>MANGUERA P/GABINETE 1 1/2 X 30 MTS ULFM 150 PSI</v>
          </cell>
        </row>
        <row r="3079">
          <cell r="A3079">
            <v>265948</v>
          </cell>
          <cell r="B3079" t="str">
            <v>HACHA PICO CABO MADERA P/GABINETE</v>
          </cell>
        </row>
        <row r="3080">
          <cell r="A3080">
            <v>265949</v>
          </cell>
          <cell r="B3080" t="str">
            <v>TUBO 4'' C900 DR18 AZUL 6.2 M</v>
          </cell>
        </row>
        <row r="3081">
          <cell r="A3081">
            <v>265950</v>
          </cell>
          <cell r="B3081" t="str">
            <v>VALVULA MARIPOSA 3 CUERPO H.O DISCO INOX</v>
          </cell>
        </row>
        <row r="3082">
          <cell r="A3082">
            <v>265951</v>
          </cell>
          <cell r="B3082" t="str">
            <v>VALVULA MARIPOSA 2 CUERPO H.O DISCO INOX</v>
          </cell>
          <cell r="C3082">
            <v>1</v>
          </cell>
        </row>
        <row r="3083">
          <cell r="A3083">
            <v>265960</v>
          </cell>
          <cell r="B3083" t="str">
            <v>MARTILLO FRAGMENTACION</v>
          </cell>
        </row>
        <row r="3084">
          <cell r="A3084">
            <v>265965</v>
          </cell>
          <cell r="B3084" t="str">
            <v>BOQUILLA 1 1/2 POLICARBONATO ULFM</v>
          </cell>
        </row>
        <row r="3085">
          <cell r="A3085">
            <v>265966</v>
          </cell>
          <cell r="B3085" t="str">
            <v>LLAVE SPANNER DOBLE SERVICIO ZINCADA</v>
          </cell>
        </row>
        <row r="3086">
          <cell r="A3086">
            <v>265967</v>
          </cell>
          <cell r="B3086" t="str">
            <v>VALVULA MARIPOSA 6 CUERPO H.O DISCO INOX</v>
          </cell>
          <cell r="C3086">
            <v>1</v>
          </cell>
        </row>
        <row r="3087">
          <cell r="A3087">
            <v>266041</v>
          </cell>
          <cell r="B3087" t="str">
            <v>BUSHING 1 1/2X1/4 GALV.</v>
          </cell>
          <cell r="C3087">
            <v>752</v>
          </cell>
        </row>
        <row r="3088">
          <cell r="A3088">
            <v>266043</v>
          </cell>
          <cell r="B3088" t="str">
            <v>BUSHING 1 1/2X3/8 GALV.</v>
          </cell>
          <cell r="C3088">
            <v>109</v>
          </cell>
        </row>
        <row r="3089">
          <cell r="A3089">
            <v>266051</v>
          </cell>
          <cell r="B3089" t="str">
            <v>BUSHING 1 1/2X1/2 GALV.</v>
          </cell>
          <cell r="C3089">
            <v>87</v>
          </cell>
        </row>
        <row r="3090">
          <cell r="A3090">
            <v>266052</v>
          </cell>
          <cell r="B3090" t="str">
            <v>BUSHING 1 1/2X3/4 GALV.</v>
          </cell>
          <cell r="C3090">
            <v>140</v>
          </cell>
        </row>
        <row r="3091">
          <cell r="A3091">
            <v>266053</v>
          </cell>
          <cell r="B3091" t="str">
            <v>BUSHING 1 1/2X1 GALV.</v>
          </cell>
          <cell r="C3091">
            <v>153</v>
          </cell>
        </row>
        <row r="3092">
          <cell r="A3092">
            <v>266054</v>
          </cell>
          <cell r="B3092" t="str">
            <v>BUSHING 1 1/2X1 1/4 GALV.</v>
          </cell>
          <cell r="C3092">
            <v>1000</v>
          </cell>
        </row>
        <row r="3093">
          <cell r="A3093">
            <v>266060</v>
          </cell>
          <cell r="B3093" t="str">
            <v>BUSHING 2X3/8 GALV.</v>
          </cell>
          <cell r="C3093">
            <v>233</v>
          </cell>
        </row>
        <row r="3094">
          <cell r="A3094">
            <v>266061</v>
          </cell>
          <cell r="B3094" t="str">
            <v>BUSHING 2X1/2 GALV.</v>
          </cell>
          <cell r="C3094">
            <v>127</v>
          </cell>
        </row>
        <row r="3095">
          <cell r="A3095">
            <v>266062</v>
          </cell>
          <cell r="B3095" t="str">
            <v>BUSHING 2X3/4 GALV.</v>
          </cell>
          <cell r="C3095">
            <v>654</v>
          </cell>
        </row>
        <row r="3096">
          <cell r="A3096">
            <v>266063</v>
          </cell>
          <cell r="B3096" t="str">
            <v>BUSHING 2X1 GALV.</v>
          </cell>
          <cell r="C3096">
            <v>875</v>
          </cell>
        </row>
        <row r="3097">
          <cell r="A3097">
            <v>266064</v>
          </cell>
          <cell r="B3097" t="str">
            <v>BUSHING 2X1 1/4 GALV.</v>
          </cell>
          <cell r="C3097">
            <v>517</v>
          </cell>
        </row>
        <row r="3098">
          <cell r="A3098">
            <v>266065</v>
          </cell>
          <cell r="B3098" t="str">
            <v>BUSHING 2X1 1/2 GALV.</v>
          </cell>
          <cell r="C3098">
            <v>1263</v>
          </cell>
        </row>
        <row r="3099">
          <cell r="A3099">
            <v>266071</v>
          </cell>
          <cell r="B3099" t="str">
            <v>BUSHING 2 1/2X1/2 GALV.</v>
          </cell>
          <cell r="C3099">
            <v>56</v>
          </cell>
        </row>
        <row r="3100">
          <cell r="A3100">
            <v>266073</v>
          </cell>
          <cell r="B3100" t="str">
            <v>BUSHING 2 1/2X1 GALV.</v>
          </cell>
          <cell r="C3100">
            <v>42</v>
          </cell>
        </row>
        <row r="3101">
          <cell r="A3101">
            <v>266074</v>
          </cell>
          <cell r="B3101" t="str">
            <v>BUSHING 2 1/2X1 1/4 GALV.</v>
          </cell>
          <cell r="C3101">
            <v>21</v>
          </cell>
        </row>
        <row r="3102">
          <cell r="A3102">
            <v>266075</v>
          </cell>
          <cell r="B3102" t="str">
            <v>BUSHING 2 1/2X1 1/2 GALV.</v>
          </cell>
          <cell r="C3102">
            <v>8</v>
          </cell>
        </row>
        <row r="3103">
          <cell r="A3103">
            <v>266076</v>
          </cell>
          <cell r="B3103" t="str">
            <v>BUSHING 2 1/2X2 GALV.</v>
          </cell>
          <cell r="C3103">
            <v>22</v>
          </cell>
        </row>
        <row r="3104">
          <cell r="A3104">
            <v>266083</v>
          </cell>
          <cell r="B3104" t="str">
            <v>BUSHING 3X1 GALV.</v>
          </cell>
          <cell r="C3104">
            <v>29</v>
          </cell>
        </row>
        <row r="3105">
          <cell r="A3105">
            <v>266084</v>
          </cell>
          <cell r="B3105" t="str">
            <v>BUSHING 3X1 1/4 GALV.</v>
          </cell>
          <cell r="C3105">
            <v>41</v>
          </cell>
        </row>
        <row r="3106">
          <cell r="A3106">
            <v>266085</v>
          </cell>
          <cell r="B3106" t="str">
            <v>BUSHING 3X1 1/2 GALV.</v>
          </cell>
          <cell r="C3106">
            <v>204</v>
          </cell>
        </row>
        <row r="3107">
          <cell r="A3107">
            <v>266086</v>
          </cell>
          <cell r="B3107" t="str">
            <v>BUSHING 3X2 GALV.</v>
          </cell>
          <cell r="C3107">
            <v>90</v>
          </cell>
        </row>
        <row r="3108">
          <cell r="A3108">
            <v>266087</v>
          </cell>
          <cell r="B3108" t="str">
            <v>BUSHING 3X2 1/2 GALV.</v>
          </cell>
          <cell r="C3108">
            <v>30</v>
          </cell>
        </row>
        <row r="3109">
          <cell r="A3109">
            <v>266093</v>
          </cell>
          <cell r="B3109" t="str">
            <v>BUSHING 4X1 GALV.</v>
          </cell>
          <cell r="C3109">
            <v>10</v>
          </cell>
        </row>
        <row r="3110">
          <cell r="A3110">
            <v>266094</v>
          </cell>
          <cell r="B3110" t="str">
            <v>BUSHING 4X1 1/4 GALV.</v>
          </cell>
        </row>
        <row r="3111">
          <cell r="A3111">
            <v>266095</v>
          </cell>
          <cell r="B3111" t="str">
            <v>BUSHING 4X1 1/2 GALV.</v>
          </cell>
          <cell r="C3111">
            <v>66</v>
          </cell>
        </row>
        <row r="3112">
          <cell r="A3112">
            <v>266096</v>
          </cell>
          <cell r="B3112" t="str">
            <v>BUSHING 4X2 GALV.</v>
          </cell>
          <cell r="C3112">
            <v>25</v>
          </cell>
        </row>
        <row r="3113">
          <cell r="A3113">
            <v>266097</v>
          </cell>
          <cell r="B3113" t="str">
            <v>BUSHING 4X2 1/2 GALV.</v>
          </cell>
          <cell r="C3113">
            <v>13</v>
          </cell>
        </row>
        <row r="3114">
          <cell r="A3114">
            <v>266098</v>
          </cell>
          <cell r="B3114" t="str">
            <v>BUSHING 4X3 GALV.</v>
          </cell>
          <cell r="C3114">
            <v>67</v>
          </cell>
        </row>
        <row r="3115">
          <cell r="A3115">
            <v>266195</v>
          </cell>
          <cell r="B3115" t="str">
            <v>BUSHING 5X2 1/2 GALV.</v>
          </cell>
        </row>
        <row r="3116">
          <cell r="A3116">
            <v>266197</v>
          </cell>
          <cell r="B3116" t="str">
            <v>BUSHING 6X3 GALV.</v>
          </cell>
        </row>
        <row r="3117">
          <cell r="A3117">
            <v>266198</v>
          </cell>
          <cell r="B3117" t="str">
            <v>BUSHING 6X4 GALV.</v>
          </cell>
          <cell r="C3117">
            <v>8</v>
          </cell>
        </row>
        <row r="3118">
          <cell r="A3118">
            <v>266199</v>
          </cell>
          <cell r="B3118" t="str">
            <v>BUSHING 6X5 GALV.</v>
          </cell>
        </row>
        <row r="3119">
          <cell r="A3119">
            <v>266221</v>
          </cell>
          <cell r="B3119" t="str">
            <v>COPA 1/4X1/8 GALV.</v>
          </cell>
        </row>
        <row r="3120">
          <cell r="A3120">
            <v>266330</v>
          </cell>
          <cell r="B3120" t="str">
            <v>COPA 3/8X1/8 GALV.</v>
          </cell>
          <cell r="C3120">
            <v>659</v>
          </cell>
        </row>
        <row r="3121">
          <cell r="A3121">
            <v>266332</v>
          </cell>
          <cell r="B3121" t="str">
            <v>COPA 3/8X1/4 GALV.</v>
          </cell>
          <cell r="C3121">
            <v>2594</v>
          </cell>
        </row>
        <row r="3122">
          <cell r="A3122">
            <v>266411</v>
          </cell>
          <cell r="B3122" t="str">
            <v>COPA 1/2X1/8 GALV.</v>
          </cell>
          <cell r="C3122">
            <v>839</v>
          </cell>
        </row>
        <row r="3123">
          <cell r="A3123">
            <v>266412</v>
          </cell>
          <cell r="B3123" t="str">
            <v>COPA 1/2X1/4 GALV.</v>
          </cell>
          <cell r="C3123">
            <v>3518</v>
          </cell>
        </row>
        <row r="3124">
          <cell r="A3124">
            <v>266413</v>
          </cell>
          <cell r="B3124" t="str">
            <v>COPA 1/2X3/8 GALV.</v>
          </cell>
          <cell r="C3124">
            <v>8133</v>
          </cell>
        </row>
        <row r="3125">
          <cell r="A3125">
            <v>266521</v>
          </cell>
          <cell r="B3125" t="str">
            <v>COPA 3/4X1/8 GALV.</v>
          </cell>
          <cell r="C3125">
            <v>305</v>
          </cell>
        </row>
        <row r="3126">
          <cell r="A3126">
            <v>266522</v>
          </cell>
          <cell r="B3126" t="str">
            <v>COPA 3/4X1/4 GALV.</v>
          </cell>
          <cell r="C3126">
            <v>118</v>
          </cell>
        </row>
        <row r="3127">
          <cell r="A3127">
            <v>266523</v>
          </cell>
          <cell r="B3127" t="str">
            <v>COPA 3/4X3/8 GALV.</v>
          </cell>
          <cell r="C3127">
            <v>8</v>
          </cell>
        </row>
        <row r="3128">
          <cell r="A3128">
            <v>266524</v>
          </cell>
          <cell r="B3128" t="str">
            <v>COPA 3/4X1/2 GALV.</v>
          </cell>
          <cell r="C3128">
            <v>5284</v>
          </cell>
        </row>
        <row r="3129">
          <cell r="A3129">
            <v>266531</v>
          </cell>
          <cell r="B3129" t="str">
            <v>COPA 1X1/4 GALV.</v>
          </cell>
          <cell r="C3129">
            <v>17</v>
          </cell>
        </row>
        <row r="3130">
          <cell r="A3130">
            <v>266532</v>
          </cell>
          <cell r="B3130" t="str">
            <v>COPA 1X3/8 GALV.</v>
          </cell>
          <cell r="C3130">
            <v>110</v>
          </cell>
        </row>
        <row r="3131">
          <cell r="A3131">
            <v>266631</v>
          </cell>
          <cell r="B3131" t="str">
            <v>COPA 1X1/2 GALV.</v>
          </cell>
          <cell r="C3131">
            <v>2901</v>
          </cell>
        </row>
        <row r="3132">
          <cell r="A3132">
            <v>266632</v>
          </cell>
          <cell r="B3132" t="str">
            <v>COPA 1X3/4 GALV.</v>
          </cell>
          <cell r="C3132">
            <v>2822</v>
          </cell>
        </row>
        <row r="3133">
          <cell r="A3133">
            <v>266640</v>
          </cell>
          <cell r="B3133" t="str">
            <v>COPA 1 1/4X3/8 GALV.</v>
          </cell>
          <cell r="C3133">
            <v>59</v>
          </cell>
        </row>
        <row r="3134">
          <cell r="A3134">
            <v>266641</v>
          </cell>
          <cell r="B3134" t="str">
            <v>COPA 1 1/4X1/2  GALV.</v>
          </cell>
          <cell r="C3134">
            <v>33</v>
          </cell>
        </row>
        <row r="3135">
          <cell r="A3135">
            <v>266642</v>
          </cell>
          <cell r="B3135" t="str">
            <v>COPA 1 1/4X3/4 GALV.</v>
          </cell>
          <cell r="C3135">
            <v>590</v>
          </cell>
        </row>
        <row r="3136">
          <cell r="A3136">
            <v>266643</v>
          </cell>
          <cell r="B3136" t="str">
            <v>COPA 1 1/4X1 GALV.</v>
          </cell>
          <cell r="C3136">
            <v>607</v>
          </cell>
        </row>
        <row r="3137">
          <cell r="A3137">
            <v>266645</v>
          </cell>
          <cell r="B3137" t="str">
            <v>COPA 1 1/4X1 1/2 GALV.</v>
          </cell>
          <cell r="C3137">
            <v>1</v>
          </cell>
        </row>
        <row r="3138">
          <cell r="A3138">
            <v>266651</v>
          </cell>
          <cell r="B3138" t="str">
            <v>COPA 1 1/2X1/2 GALV.</v>
          </cell>
          <cell r="C3138">
            <v>21</v>
          </cell>
        </row>
        <row r="3139">
          <cell r="A3139">
            <v>266652</v>
          </cell>
          <cell r="B3139" t="str">
            <v>COPA 1 1/2X3/4 GALV.</v>
          </cell>
          <cell r="C3139">
            <v>447</v>
          </cell>
        </row>
        <row r="3140">
          <cell r="A3140">
            <v>266653</v>
          </cell>
          <cell r="B3140" t="str">
            <v>COPA 1 1/2X1 GALV.</v>
          </cell>
          <cell r="C3140">
            <v>551</v>
          </cell>
        </row>
        <row r="3141">
          <cell r="A3141">
            <v>266654</v>
          </cell>
          <cell r="B3141" t="str">
            <v>COPA 1 1/2X1 1/4 GALV.</v>
          </cell>
          <cell r="C3141">
            <v>231</v>
          </cell>
        </row>
        <row r="3142">
          <cell r="A3142">
            <v>266660</v>
          </cell>
          <cell r="B3142" t="str">
            <v>COPA 2X3/8 GALV.</v>
          </cell>
        </row>
        <row r="3143">
          <cell r="A3143">
            <v>266661</v>
          </cell>
          <cell r="B3143" t="str">
            <v>COPA 2X1/2 GALV.</v>
          </cell>
          <cell r="C3143">
            <v>21</v>
          </cell>
        </row>
        <row r="3144">
          <cell r="A3144">
            <v>266662</v>
          </cell>
          <cell r="B3144" t="str">
            <v>COPA 2X3/4 GALV.</v>
          </cell>
          <cell r="C3144">
            <v>21</v>
          </cell>
        </row>
        <row r="3145">
          <cell r="A3145">
            <v>266663</v>
          </cell>
          <cell r="B3145" t="str">
            <v>COPA 2X1 GALV.</v>
          </cell>
          <cell r="C3145">
            <v>165</v>
          </cell>
        </row>
        <row r="3146">
          <cell r="A3146">
            <v>266664</v>
          </cell>
          <cell r="B3146" t="str">
            <v>COPA 2X1 1/4 GALV.</v>
          </cell>
          <cell r="C3146">
            <v>15</v>
          </cell>
        </row>
        <row r="3147">
          <cell r="A3147">
            <v>266665</v>
          </cell>
          <cell r="B3147" t="str">
            <v>COPA 2X1 1/2 GALV.</v>
          </cell>
          <cell r="C3147">
            <v>641</v>
          </cell>
        </row>
        <row r="3148">
          <cell r="A3148">
            <v>266673</v>
          </cell>
          <cell r="B3148" t="str">
            <v>COPA 2 1/2X1 GALV.</v>
          </cell>
          <cell r="C3148">
            <v>2</v>
          </cell>
        </row>
        <row r="3149">
          <cell r="A3149">
            <v>266674</v>
          </cell>
          <cell r="B3149" t="str">
            <v>COPA 2 1/2X1 1/4 GALV.</v>
          </cell>
          <cell r="C3149">
            <v>8</v>
          </cell>
        </row>
        <row r="3150">
          <cell r="A3150">
            <v>266675</v>
          </cell>
          <cell r="B3150" t="str">
            <v>COPA 2 1/2X1 1/2 GALV.</v>
          </cell>
          <cell r="C3150">
            <v>42</v>
          </cell>
        </row>
        <row r="3151">
          <cell r="A3151">
            <v>266676</v>
          </cell>
          <cell r="B3151" t="str">
            <v>COPA 2 1/2X2 GALV.</v>
          </cell>
          <cell r="C3151">
            <v>11</v>
          </cell>
        </row>
        <row r="3152">
          <cell r="A3152">
            <v>266683</v>
          </cell>
          <cell r="B3152" t="str">
            <v>COPA 3X1 GALV.</v>
          </cell>
          <cell r="C3152">
            <v>13</v>
          </cell>
        </row>
        <row r="3153">
          <cell r="A3153">
            <v>266684</v>
          </cell>
          <cell r="B3153" t="str">
            <v>COPA 3X1 1/4 GALV.</v>
          </cell>
          <cell r="C3153">
            <v>13</v>
          </cell>
        </row>
        <row r="3154">
          <cell r="A3154">
            <v>266685</v>
          </cell>
          <cell r="B3154" t="str">
            <v>COPA 3X1 1/2 GALV.</v>
          </cell>
          <cell r="C3154">
            <v>38</v>
          </cell>
        </row>
        <row r="3155">
          <cell r="A3155">
            <v>266686</v>
          </cell>
          <cell r="B3155" t="str">
            <v>COPA 3X2 GALV.</v>
          </cell>
          <cell r="C3155">
            <v>63</v>
          </cell>
        </row>
        <row r="3156">
          <cell r="A3156">
            <v>266687</v>
          </cell>
          <cell r="B3156" t="str">
            <v>COPA 3X2 1/2 GALV.</v>
          </cell>
        </row>
        <row r="3157">
          <cell r="A3157">
            <v>266695</v>
          </cell>
          <cell r="B3157" t="str">
            <v>COPA 4X1 1/2 GALV.</v>
          </cell>
          <cell r="C3157">
            <v>19</v>
          </cell>
        </row>
        <row r="3158">
          <cell r="A3158">
            <v>266696</v>
          </cell>
          <cell r="B3158" t="str">
            <v>COPA 4X2 GALV.</v>
          </cell>
        </row>
        <row r="3159">
          <cell r="A3159">
            <v>266697</v>
          </cell>
          <cell r="B3159" t="str">
            <v>COPA 4X2 1/2 GALV.</v>
          </cell>
          <cell r="C3159">
            <v>17</v>
          </cell>
        </row>
        <row r="3160">
          <cell r="A3160">
            <v>266698</v>
          </cell>
          <cell r="B3160" t="str">
            <v>COPA 4X3 GALV.</v>
          </cell>
          <cell r="C3160">
            <v>96</v>
          </cell>
        </row>
        <row r="3161">
          <cell r="A3161">
            <v>266894</v>
          </cell>
          <cell r="B3161" t="str">
            <v>COPA 5X4 GALV.</v>
          </cell>
        </row>
        <row r="3162">
          <cell r="A3162">
            <v>266896</v>
          </cell>
          <cell r="B3162" t="str">
            <v>COPA 6X4 GALV.</v>
          </cell>
          <cell r="C3162">
            <v>3</v>
          </cell>
        </row>
        <row r="3163">
          <cell r="A3163">
            <v>267003</v>
          </cell>
          <cell r="B3163" t="str">
            <v>FLANCHE 3/8 GALV.</v>
          </cell>
        </row>
        <row r="3164">
          <cell r="A3164">
            <v>267010</v>
          </cell>
          <cell r="B3164" t="str">
            <v>FLANCHE 1/2 GALV.</v>
          </cell>
        </row>
        <row r="3165">
          <cell r="A3165">
            <v>267020</v>
          </cell>
          <cell r="B3165" t="str">
            <v>FLANCHE 3/4 GALV.</v>
          </cell>
        </row>
        <row r="3166">
          <cell r="A3166">
            <v>267030</v>
          </cell>
          <cell r="B3166" t="str">
            <v>FLANCHE 1 GALV.</v>
          </cell>
        </row>
        <row r="3167">
          <cell r="A3167">
            <v>267040</v>
          </cell>
          <cell r="B3167" t="str">
            <v>FLANCHE 1 1/4 GALV.</v>
          </cell>
        </row>
        <row r="3168">
          <cell r="A3168">
            <v>267050</v>
          </cell>
          <cell r="B3168" t="str">
            <v>FLANCHE 1 1/2 GALV.</v>
          </cell>
        </row>
        <row r="3169">
          <cell r="A3169">
            <v>267060</v>
          </cell>
          <cell r="B3169" t="str">
            <v>FLANCHE 2 GALV.</v>
          </cell>
        </row>
        <row r="3170">
          <cell r="A3170">
            <v>267501</v>
          </cell>
          <cell r="B3170" t="str">
            <v>UNIVERSAL 1/8 GALV.</v>
          </cell>
          <cell r="C3170">
            <v>120</v>
          </cell>
        </row>
        <row r="3171">
          <cell r="A3171">
            <v>267502</v>
          </cell>
          <cell r="B3171" t="str">
            <v>UNIVERSAL 1/4 GALV.</v>
          </cell>
          <cell r="C3171">
            <v>97</v>
          </cell>
        </row>
        <row r="3172">
          <cell r="A3172">
            <v>267503</v>
          </cell>
          <cell r="B3172" t="str">
            <v>UNIVERSAL 3/8 GALV.</v>
          </cell>
        </row>
        <row r="3173">
          <cell r="A3173">
            <v>267510</v>
          </cell>
          <cell r="B3173" t="str">
            <v>UNIVERSAL 1/2 GALV.</v>
          </cell>
          <cell r="C3173">
            <v>3477</v>
          </cell>
        </row>
        <row r="3174">
          <cell r="A3174">
            <v>267520</v>
          </cell>
          <cell r="B3174" t="str">
            <v>UNIVERSAL 3/4 GALV.</v>
          </cell>
          <cell r="C3174">
            <v>1990</v>
          </cell>
        </row>
        <row r="3175">
          <cell r="A3175">
            <v>267530</v>
          </cell>
          <cell r="B3175" t="str">
            <v>UNIVERSAL 1 GALV.</v>
          </cell>
          <cell r="C3175">
            <v>2705</v>
          </cell>
        </row>
        <row r="3176">
          <cell r="A3176">
            <v>267540</v>
          </cell>
          <cell r="B3176" t="str">
            <v>UNIVERSAL 1 1/4 GALV.</v>
          </cell>
          <cell r="C3176">
            <v>121</v>
          </cell>
        </row>
        <row r="3177">
          <cell r="A3177">
            <v>267550</v>
          </cell>
          <cell r="B3177" t="str">
            <v>UNIVERSAL 1 1/2 GALV.</v>
          </cell>
          <cell r="C3177">
            <v>150</v>
          </cell>
        </row>
        <row r="3178">
          <cell r="A3178">
            <v>267560</v>
          </cell>
          <cell r="B3178" t="str">
            <v>UNIVERSAL 2 GALV.</v>
          </cell>
          <cell r="C3178">
            <v>201</v>
          </cell>
        </row>
        <row r="3179">
          <cell r="A3179">
            <v>267570</v>
          </cell>
          <cell r="B3179" t="str">
            <v>UNIVERSAL 2 1/2 GALV.</v>
          </cell>
          <cell r="C3179">
            <v>18</v>
          </cell>
        </row>
        <row r="3180">
          <cell r="A3180">
            <v>267580</v>
          </cell>
          <cell r="B3180" t="str">
            <v>UNIVERSAL 3 GALV.</v>
          </cell>
          <cell r="C3180">
            <v>64</v>
          </cell>
        </row>
        <row r="3181">
          <cell r="A3181">
            <v>267590</v>
          </cell>
          <cell r="B3181" t="str">
            <v>UNIVERSAL 4 GALV.</v>
          </cell>
        </row>
        <row r="3182">
          <cell r="A3182">
            <v>267591</v>
          </cell>
          <cell r="B3182" t="str">
            <v>UNIVERSAL 5 GALV.</v>
          </cell>
        </row>
        <row r="3183">
          <cell r="A3183">
            <v>267592</v>
          </cell>
          <cell r="B3183" t="str">
            <v>UNIVERSAL 6 GALV.</v>
          </cell>
        </row>
        <row r="3184">
          <cell r="A3184">
            <v>268010</v>
          </cell>
          <cell r="B3184" t="str">
            <v>YEE 1/2 GALV.</v>
          </cell>
          <cell r="C3184">
            <v>257</v>
          </cell>
        </row>
        <row r="3185">
          <cell r="A3185">
            <v>268020</v>
          </cell>
          <cell r="B3185" t="str">
            <v>YEE 3/4 GALV.</v>
          </cell>
          <cell r="C3185">
            <v>179</v>
          </cell>
        </row>
        <row r="3186">
          <cell r="A3186">
            <v>268030</v>
          </cell>
          <cell r="B3186" t="str">
            <v>YEE 1 GALV.</v>
          </cell>
          <cell r="C3186">
            <v>13</v>
          </cell>
        </row>
        <row r="3187">
          <cell r="A3187">
            <v>268040</v>
          </cell>
          <cell r="B3187" t="str">
            <v>YEE 1 1/4 GALV.</v>
          </cell>
          <cell r="C3187">
            <v>22</v>
          </cell>
        </row>
        <row r="3188">
          <cell r="A3188">
            <v>268050</v>
          </cell>
          <cell r="B3188" t="str">
            <v>YEE 1 1/2 GALV.</v>
          </cell>
        </row>
        <row r="3189">
          <cell r="A3189">
            <v>268060</v>
          </cell>
          <cell r="B3189" t="str">
            <v>YEE 2 GALV.</v>
          </cell>
        </row>
        <row r="3190">
          <cell r="A3190">
            <v>268061</v>
          </cell>
          <cell r="B3190" t="str">
            <v>YEE 2X1 1/2 GALV.</v>
          </cell>
        </row>
        <row r="3191">
          <cell r="A3191">
            <v>268080</v>
          </cell>
          <cell r="B3191" t="str">
            <v>YEE 3 GALV.</v>
          </cell>
        </row>
        <row r="3192">
          <cell r="A3192">
            <v>269001</v>
          </cell>
          <cell r="B3192" t="str">
            <v>CONTRATUERCA 1/8 GALV.</v>
          </cell>
        </row>
        <row r="3193">
          <cell r="A3193">
            <v>269003</v>
          </cell>
          <cell r="B3193" t="str">
            <v>CONTRATUERCA 3/8 GALV</v>
          </cell>
        </row>
        <row r="3194">
          <cell r="A3194">
            <v>269010</v>
          </cell>
          <cell r="B3194" t="str">
            <v>CONTRATUERCA 1/2 GALV.</v>
          </cell>
          <cell r="C3194">
            <v>11860</v>
          </cell>
        </row>
        <row r="3195">
          <cell r="A3195">
            <v>269020</v>
          </cell>
          <cell r="B3195" t="str">
            <v>CONTRATUERCA 3/4 GALV.</v>
          </cell>
        </row>
        <row r="3196">
          <cell r="A3196">
            <v>269030</v>
          </cell>
          <cell r="B3196" t="str">
            <v>CONTRATUERCA 1 GALV.</v>
          </cell>
          <cell r="C3196">
            <v>15</v>
          </cell>
        </row>
        <row r="3197">
          <cell r="A3197">
            <v>269040</v>
          </cell>
          <cell r="B3197" t="str">
            <v>CONTRATUERCA 1 1/4 GALV.</v>
          </cell>
        </row>
        <row r="3198">
          <cell r="A3198">
            <v>269050</v>
          </cell>
          <cell r="B3198" t="str">
            <v>CONTRATUERCA 1 1/2 GALV.</v>
          </cell>
        </row>
        <row r="3199">
          <cell r="A3199">
            <v>269060</v>
          </cell>
          <cell r="B3199" t="str">
            <v>CONTRATUERCA 2 GALV.</v>
          </cell>
          <cell r="C3199">
            <v>65</v>
          </cell>
        </row>
        <row r="3200">
          <cell r="A3200">
            <v>269070</v>
          </cell>
          <cell r="B3200" t="str">
            <v>CONTRATUERCA 2 1/2 GALV.</v>
          </cell>
        </row>
        <row r="3201">
          <cell r="A3201">
            <v>269090</v>
          </cell>
          <cell r="B3201" t="str">
            <v>CONTRATUERCA 4 GALV.</v>
          </cell>
        </row>
        <row r="3202">
          <cell r="A3202">
            <v>270102</v>
          </cell>
          <cell r="B3202" t="str">
            <v>""CMS NIPLE 1/4"" GALV. C/ROSCA"</v>
          </cell>
        </row>
        <row r="3203">
          <cell r="A3203">
            <v>270105</v>
          </cell>
          <cell r="B3203" t="str">
            <v>""CMS NIPLE 3/8"" GALV. C/ROSCA"</v>
          </cell>
        </row>
        <row r="3204">
          <cell r="A3204">
            <v>270110</v>
          </cell>
          <cell r="B3204" t="str">
            <v>""CMS NIPLE 1/2"" GALV. C/ROSCA"</v>
          </cell>
        </row>
        <row r="3205">
          <cell r="A3205">
            <v>270120</v>
          </cell>
          <cell r="B3205" t="str">
            <v>""CMS NIPLE 3/4"" GALV. C/ROSCA"</v>
          </cell>
        </row>
        <row r="3206">
          <cell r="A3206">
            <v>270130</v>
          </cell>
          <cell r="B3206" t="str">
            <v>""CMS NIPLE 1"" GALV. C/ROSCA"</v>
          </cell>
        </row>
        <row r="3207">
          <cell r="A3207">
            <v>270140</v>
          </cell>
          <cell r="B3207" t="str">
            <v>""CMS NIPLE 1 1/4"" GALV. C/ROSCA"</v>
          </cell>
        </row>
        <row r="3208">
          <cell r="A3208">
            <v>270150</v>
          </cell>
          <cell r="B3208" t="str">
            <v>""CMS NIPLE 1 1/2"" GALV. C/ROSCA"</v>
          </cell>
        </row>
        <row r="3209">
          <cell r="A3209">
            <v>270160</v>
          </cell>
          <cell r="B3209" t="str">
            <v>""CMS NIPLE 2"" GALV. C/ROSCA"</v>
          </cell>
        </row>
        <row r="3210">
          <cell r="A3210">
            <v>270170</v>
          </cell>
          <cell r="B3210" t="str">
            <v>""CMS NIPLE 2 1/2"" GALV. C/ROSCA"</v>
          </cell>
        </row>
        <row r="3211">
          <cell r="A3211">
            <v>270180</v>
          </cell>
          <cell r="B3211" t="str">
            <v>""CMS NIPLE 3"" GALV. C/ROSCA"</v>
          </cell>
        </row>
        <row r="3212">
          <cell r="A3212">
            <v>270190</v>
          </cell>
          <cell r="B3212" t="str">
            <v>""CMS NIPLE 4"" GALV. C/ROSCA"</v>
          </cell>
        </row>
        <row r="3213">
          <cell r="A3213">
            <v>270205</v>
          </cell>
          <cell r="B3213" t="str">
            <v>NIPLE 1/4X1 GALV.</v>
          </cell>
          <cell r="C3213">
            <v>3</v>
          </cell>
        </row>
        <row r="3214">
          <cell r="A3214">
            <v>270206</v>
          </cell>
          <cell r="B3214" t="str">
            <v>NIPLE 1/2 X 2,58 GALV.</v>
          </cell>
        </row>
        <row r="3215">
          <cell r="A3215">
            <v>270207</v>
          </cell>
          <cell r="B3215" t="str">
            <v>NIPLE GALVANIZADO AGUA  1"X25"</v>
          </cell>
        </row>
        <row r="3216">
          <cell r="A3216">
            <v>270210</v>
          </cell>
          <cell r="B3216" t="str">
            <v>NIPLE 1/4X1/2 GALV.</v>
          </cell>
        </row>
        <row r="3217">
          <cell r="A3217">
            <v>270215</v>
          </cell>
          <cell r="B3217" t="str">
            <v>NIPLE 1/4X1 1/2 GALV.</v>
          </cell>
          <cell r="C3217">
            <v>2</v>
          </cell>
        </row>
        <row r="3218">
          <cell r="A3218">
            <v>270220</v>
          </cell>
          <cell r="B3218" t="str">
            <v>NIPLE 1/4X2 GALV.</v>
          </cell>
        </row>
        <row r="3219">
          <cell r="A3219">
            <v>270225</v>
          </cell>
          <cell r="B3219" t="str">
            <v>NIPLE 1/4X2 1/2 GALV.</v>
          </cell>
          <cell r="C3219">
            <v>8</v>
          </cell>
        </row>
        <row r="3220">
          <cell r="A3220">
            <v>270230</v>
          </cell>
          <cell r="B3220" t="str">
            <v>NIPLE 1/4X3 GALV.</v>
          </cell>
          <cell r="C3220">
            <v>3</v>
          </cell>
        </row>
        <row r="3221">
          <cell r="A3221">
            <v>270235</v>
          </cell>
          <cell r="B3221" t="str">
            <v>NIPLE 1/4X3 1/2 GALV.</v>
          </cell>
          <cell r="C3221">
            <v>2</v>
          </cell>
        </row>
        <row r="3222">
          <cell r="A3222">
            <v>270240</v>
          </cell>
          <cell r="B3222" t="str">
            <v>NIPLE 1/4X4 GALV.</v>
          </cell>
          <cell r="C3222">
            <v>5</v>
          </cell>
        </row>
        <row r="3223">
          <cell r="A3223">
            <v>270245</v>
          </cell>
          <cell r="B3223" t="str">
            <v>NIPLE 1/4X4 1/2 GALV.</v>
          </cell>
        </row>
        <row r="3224">
          <cell r="A3224">
            <v>270250</v>
          </cell>
          <cell r="B3224" t="str">
            <v>NIPLE 1/4X5 GALV.</v>
          </cell>
          <cell r="C3224">
            <v>9</v>
          </cell>
        </row>
        <row r="3225">
          <cell r="A3225">
            <v>270255</v>
          </cell>
          <cell r="B3225" t="str">
            <v>NIPLE 1/4X5 1/2 GALV.</v>
          </cell>
          <cell r="C3225">
            <v>16</v>
          </cell>
        </row>
        <row r="3226">
          <cell r="A3226">
            <v>270260</v>
          </cell>
          <cell r="B3226" t="str">
            <v>NIPLE 1/4X6 GALV.</v>
          </cell>
          <cell r="C3226">
            <v>3</v>
          </cell>
        </row>
        <row r="3227">
          <cell r="A3227">
            <v>270265</v>
          </cell>
          <cell r="B3227" t="str">
            <v>NIPLE 1/4X7 GALV.</v>
          </cell>
          <cell r="C3227">
            <v>3</v>
          </cell>
        </row>
        <row r="3228">
          <cell r="A3228">
            <v>270270</v>
          </cell>
          <cell r="B3228" t="str">
            <v>NIPLE 1/4X8 GALV.</v>
          </cell>
          <cell r="C3228">
            <v>11</v>
          </cell>
        </row>
        <row r="3229">
          <cell r="A3229">
            <v>270272</v>
          </cell>
          <cell r="B3229" t="str">
            <v>NIPLE 1/4X9 GALV.</v>
          </cell>
          <cell r="C3229">
            <v>65</v>
          </cell>
        </row>
        <row r="3230">
          <cell r="A3230">
            <v>270280</v>
          </cell>
          <cell r="B3230" t="str">
            <v>NIPLE 1/4X10 GALV.</v>
          </cell>
        </row>
        <row r="3231">
          <cell r="A3231">
            <v>270281</v>
          </cell>
          <cell r="B3231" t="str">
            <v>NIPLE 1/4X11 GALV.</v>
          </cell>
          <cell r="C3231">
            <v>14</v>
          </cell>
        </row>
        <row r="3232">
          <cell r="A3232">
            <v>270282</v>
          </cell>
          <cell r="B3232" t="str">
            <v>NIPLE 1/4X10 1/2 GALV.</v>
          </cell>
        </row>
        <row r="3233">
          <cell r="A3233">
            <v>270285</v>
          </cell>
          <cell r="B3233" t="str">
            <v>NIPLE 1/4X12 GALV.</v>
          </cell>
          <cell r="C3233">
            <v>12</v>
          </cell>
        </row>
        <row r="3234">
          <cell r="A3234">
            <v>270305</v>
          </cell>
          <cell r="B3234" t="str">
            <v>NIPLE 3/8X1 GALV.</v>
          </cell>
          <cell r="C3234">
            <v>28</v>
          </cell>
        </row>
        <row r="3235">
          <cell r="A3235">
            <v>270315</v>
          </cell>
          <cell r="B3235" t="str">
            <v>NIPLE 3/8X1 1/2 GALV.</v>
          </cell>
          <cell r="C3235">
            <v>36</v>
          </cell>
        </row>
        <row r="3236">
          <cell r="A3236">
            <v>270320</v>
          </cell>
          <cell r="B3236" t="str">
            <v>NIPLE 3/8X2 GALV.</v>
          </cell>
          <cell r="C3236">
            <v>28</v>
          </cell>
        </row>
        <row r="3237">
          <cell r="A3237">
            <v>270325</v>
          </cell>
          <cell r="B3237" t="str">
            <v>NIPLE 3/8X2 1/2 GALV.</v>
          </cell>
          <cell r="C3237">
            <v>40</v>
          </cell>
        </row>
        <row r="3238">
          <cell r="A3238">
            <v>270330</v>
          </cell>
          <cell r="B3238" t="str">
            <v>NIPLE 3/8X3 GALV.</v>
          </cell>
          <cell r="C3238">
            <v>21</v>
          </cell>
        </row>
        <row r="3239">
          <cell r="A3239">
            <v>270335</v>
          </cell>
          <cell r="B3239" t="str">
            <v>NIPLE 3/8X3 1/2 GALV.</v>
          </cell>
          <cell r="C3239">
            <v>111</v>
          </cell>
        </row>
        <row r="3240">
          <cell r="A3240">
            <v>270340</v>
          </cell>
          <cell r="B3240" t="str">
            <v>NIPLE 3/8X4 GALV.</v>
          </cell>
          <cell r="C3240">
            <v>21</v>
          </cell>
        </row>
        <row r="3241">
          <cell r="A3241">
            <v>270341</v>
          </cell>
          <cell r="B3241" t="str">
            <v>NIPLE 3/8X4 1/2 GALV.</v>
          </cell>
          <cell r="C3241">
            <v>212</v>
          </cell>
        </row>
        <row r="3242">
          <cell r="A3242">
            <v>270350</v>
          </cell>
          <cell r="B3242" t="str">
            <v>NIPLE 3/8X5 GALV.</v>
          </cell>
          <cell r="C3242">
            <v>53</v>
          </cell>
        </row>
        <row r="3243">
          <cell r="A3243">
            <v>270360</v>
          </cell>
          <cell r="B3243" t="str">
            <v>NIPLE 3/8X6 GALV.</v>
          </cell>
          <cell r="C3243">
            <v>5</v>
          </cell>
        </row>
        <row r="3244">
          <cell r="A3244">
            <v>270365</v>
          </cell>
          <cell r="B3244" t="str">
            <v>NIPLE 3/8X7 GALV.</v>
          </cell>
          <cell r="C3244">
            <v>43</v>
          </cell>
        </row>
        <row r="3245">
          <cell r="A3245">
            <v>270366</v>
          </cell>
          <cell r="B3245" t="str">
            <v>NIPLE 3/8X7  1/2 GALV.</v>
          </cell>
        </row>
        <row r="3246">
          <cell r="A3246">
            <v>270370</v>
          </cell>
          <cell r="B3246" t="str">
            <v>NIPLE 3/8X8 GALV.</v>
          </cell>
          <cell r="C3246">
            <v>4</v>
          </cell>
        </row>
        <row r="3247">
          <cell r="A3247">
            <v>270371</v>
          </cell>
          <cell r="B3247" t="str">
            <v>NIPLE 3/8X8 1/2 GALV.</v>
          </cell>
          <cell r="C3247">
            <v>10</v>
          </cell>
        </row>
        <row r="3248">
          <cell r="A3248">
            <v>270375</v>
          </cell>
          <cell r="B3248" t="str">
            <v>NIPLE 3/8X9 GALV.</v>
          </cell>
          <cell r="C3248">
            <v>1</v>
          </cell>
        </row>
        <row r="3249">
          <cell r="A3249">
            <v>270380</v>
          </cell>
          <cell r="B3249" t="str">
            <v>NIPLE 3/8X10 GALV.</v>
          </cell>
          <cell r="C3249">
            <v>2</v>
          </cell>
        </row>
        <row r="3250">
          <cell r="A3250">
            <v>270381</v>
          </cell>
          <cell r="B3250" t="str">
            <v>NIPLE 3/8X11 GALV.</v>
          </cell>
          <cell r="C3250">
            <v>58</v>
          </cell>
        </row>
        <row r="3251">
          <cell r="A3251">
            <v>270385</v>
          </cell>
          <cell r="B3251" t="str">
            <v>NIPLE 3/8X12 GALV.</v>
          </cell>
          <cell r="C3251">
            <v>1</v>
          </cell>
        </row>
        <row r="3252">
          <cell r="A3252">
            <v>271005</v>
          </cell>
          <cell r="B3252" t="str">
            <v>NIPLE 1/2X1 GALV.</v>
          </cell>
          <cell r="C3252">
            <v>187</v>
          </cell>
        </row>
        <row r="3253">
          <cell r="A3253">
            <v>271015</v>
          </cell>
          <cell r="B3253" t="str">
            <v>NIPLE 1/2X1 1/2 GALV.</v>
          </cell>
          <cell r="C3253">
            <v>15</v>
          </cell>
        </row>
        <row r="3254">
          <cell r="A3254">
            <v>271020</v>
          </cell>
          <cell r="B3254" t="str">
            <v>NIPLE 1/2X2 GALV.</v>
          </cell>
          <cell r="C3254">
            <v>552</v>
          </cell>
        </row>
        <row r="3255">
          <cell r="A3255">
            <v>271025</v>
          </cell>
          <cell r="B3255" t="str">
            <v>NIPLE 1/2X2 1/2 GALV.</v>
          </cell>
          <cell r="C3255">
            <v>195</v>
          </cell>
        </row>
        <row r="3256">
          <cell r="A3256">
            <v>271030</v>
          </cell>
          <cell r="B3256" t="str">
            <v>NIPLE 1/2X3 GALV.</v>
          </cell>
          <cell r="C3256">
            <v>743</v>
          </cell>
        </row>
        <row r="3257">
          <cell r="A3257">
            <v>271035</v>
          </cell>
          <cell r="B3257" t="str">
            <v>NIPLE 1/2X3 1/2 GALV.</v>
          </cell>
          <cell r="C3257">
            <v>93</v>
          </cell>
        </row>
        <row r="3258">
          <cell r="A3258">
            <v>271040</v>
          </cell>
          <cell r="B3258" t="str">
            <v>NIPLE 1/2X4 GALV.</v>
          </cell>
          <cell r="C3258">
            <v>36</v>
          </cell>
        </row>
        <row r="3259">
          <cell r="A3259">
            <v>271045</v>
          </cell>
          <cell r="B3259" t="str">
            <v>NIPLE 1/2X4 1/2 GALV.</v>
          </cell>
          <cell r="C3259">
            <v>36</v>
          </cell>
        </row>
        <row r="3260">
          <cell r="A3260">
            <v>271050</v>
          </cell>
          <cell r="B3260" t="str">
            <v>NIPLE 1/2X5 GALV.</v>
          </cell>
          <cell r="C3260">
            <v>70</v>
          </cell>
        </row>
        <row r="3261">
          <cell r="A3261">
            <v>271051</v>
          </cell>
          <cell r="B3261" t="str">
            <v>NIPLE 1/2X5 1/2 GALV.</v>
          </cell>
          <cell r="C3261">
            <v>51</v>
          </cell>
        </row>
        <row r="3262">
          <cell r="A3262">
            <v>271060</v>
          </cell>
          <cell r="B3262" t="str">
            <v>NIPLE 1/2X6 GALV.</v>
          </cell>
          <cell r="C3262">
            <v>269</v>
          </cell>
        </row>
        <row r="3263">
          <cell r="A3263">
            <v>271061</v>
          </cell>
          <cell r="B3263" t="str">
            <v>NIPLE 1/2X6 1/2 GALV.</v>
          </cell>
          <cell r="C3263">
            <v>9</v>
          </cell>
        </row>
        <row r="3264">
          <cell r="A3264">
            <v>271065</v>
          </cell>
          <cell r="B3264" t="str">
            <v>NIPLE 1/2X7 GALV.</v>
          </cell>
          <cell r="C3264">
            <v>186</v>
          </cell>
        </row>
        <row r="3265">
          <cell r="A3265">
            <v>271066</v>
          </cell>
          <cell r="B3265" t="str">
            <v>NIPLE 1/2X7 1/2 GALV.</v>
          </cell>
          <cell r="C3265">
            <v>18</v>
          </cell>
        </row>
        <row r="3266">
          <cell r="A3266">
            <v>271070</v>
          </cell>
          <cell r="B3266" t="str">
            <v>NIPLE 1/2X8 GALV.</v>
          </cell>
          <cell r="C3266">
            <v>814</v>
          </cell>
        </row>
        <row r="3267">
          <cell r="A3267">
            <v>271071</v>
          </cell>
          <cell r="B3267" t="str">
            <v>NIPLE 1/2X8 1/2 GALV.</v>
          </cell>
          <cell r="C3267">
            <v>6</v>
          </cell>
        </row>
        <row r="3268">
          <cell r="A3268">
            <v>271075</v>
          </cell>
          <cell r="B3268" t="str">
            <v>NIPLE 1/2X9 GALV.</v>
          </cell>
          <cell r="C3268">
            <v>18</v>
          </cell>
        </row>
        <row r="3269">
          <cell r="A3269">
            <v>271076</v>
          </cell>
          <cell r="B3269" t="str">
            <v>NIPLE 1/2X9 1/2 GALV.</v>
          </cell>
          <cell r="C3269">
            <v>1</v>
          </cell>
        </row>
        <row r="3270">
          <cell r="A3270">
            <v>271080</v>
          </cell>
          <cell r="B3270" t="str">
            <v>NIPLE 1/2X10 GALV.</v>
          </cell>
          <cell r="C3270">
            <v>41</v>
          </cell>
        </row>
        <row r="3271">
          <cell r="A3271">
            <v>271081</v>
          </cell>
          <cell r="B3271" t="str">
            <v>NIPLE 1/2X10 1/2 GALV.</v>
          </cell>
          <cell r="C3271">
            <v>93</v>
          </cell>
        </row>
        <row r="3272">
          <cell r="A3272">
            <v>271082</v>
          </cell>
          <cell r="B3272" t="str">
            <v>NIPLE 1/2X11 GALV.</v>
          </cell>
          <cell r="C3272">
            <v>43</v>
          </cell>
        </row>
        <row r="3273">
          <cell r="A3273">
            <v>271083</v>
          </cell>
          <cell r="B3273" t="str">
            <v>NIPLE 1/2X11 1/2 GALV.</v>
          </cell>
        </row>
        <row r="3274">
          <cell r="A3274">
            <v>271085</v>
          </cell>
          <cell r="B3274" t="str">
            <v>NIPLE 1/2X12 GALV.</v>
          </cell>
          <cell r="C3274">
            <v>106</v>
          </cell>
        </row>
        <row r="3275">
          <cell r="A3275">
            <v>271090</v>
          </cell>
          <cell r="B3275" t="str">
            <v>NIPLE 1/2X14 GALV.</v>
          </cell>
          <cell r="C3275">
            <v>135</v>
          </cell>
        </row>
        <row r="3276">
          <cell r="A3276">
            <v>271091</v>
          </cell>
          <cell r="B3276" t="str">
            <v>NIPLE 1/2X14  1/2 GALV.</v>
          </cell>
        </row>
        <row r="3277">
          <cell r="A3277">
            <v>271095</v>
          </cell>
          <cell r="B3277" t="str">
            <v>NIPLE 1/2X16 GALV.</v>
          </cell>
          <cell r="C3277">
            <v>49</v>
          </cell>
        </row>
        <row r="3278">
          <cell r="A3278">
            <v>271099</v>
          </cell>
          <cell r="B3278" t="str">
            <v>NIPLE 1/2X20 GALV.</v>
          </cell>
          <cell r="C3278">
            <v>67</v>
          </cell>
        </row>
        <row r="3279">
          <cell r="A3279">
            <v>271100</v>
          </cell>
          <cell r="B3279" t="str">
            <v>NIPLE 1/2X20 CM GALV C40.</v>
          </cell>
          <cell r="C3279">
            <v>72</v>
          </cell>
        </row>
        <row r="3280">
          <cell r="A3280">
            <v>272005</v>
          </cell>
          <cell r="B3280" t="str">
            <v>NIPLE 3/4X1 GALV.</v>
          </cell>
          <cell r="C3280">
            <v>68</v>
          </cell>
        </row>
        <row r="3281">
          <cell r="A3281">
            <v>272015</v>
          </cell>
          <cell r="B3281" t="str">
            <v>NIPLE 3/4X1 1/2 GALV.</v>
          </cell>
          <cell r="C3281">
            <v>52</v>
          </cell>
        </row>
        <row r="3282">
          <cell r="A3282">
            <v>272020</v>
          </cell>
          <cell r="B3282" t="str">
            <v>NIPLE 3/4X2 GALV.</v>
          </cell>
          <cell r="C3282">
            <v>83</v>
          </cell>
        </row>
        <row r="3283">
          <cell r="A3283">
            <v>272025</v>
          </cell>
          <cell r="B3283" t="str">
            <v>NIPLE 3/4X2 1/2 GALV.</v>
          </cell>
          <cell r="C3283">
            <v>76</v>
          </cell>
        </row>
        <row r="3284">
          <cell r="A3284">
            <v>272030</v>
          </cell>
          <cell r="B3284" t="str">
            <v>NIPLE 3/4X3 GALV.</v>
          </cell>
          <cell r="C3284">
            <v>45</v>
          </cell>
        </row>
        <row r="3285">
          <cell r="A3285">
            <v>272035</v>
          </cell>
          <cell r="B3285" t="str">
            <v>NIPLE 3/4X3 1/2 GALV.</v>
          </cell>
          <cell r="C3285">
            <v>26</v>
          </cell>
        </row>
        <row r="3286">
          <cell r="A3286">
            <v>272040</v>
          </cell>
          <cell r="B3286" t="str">
            <v>NIPLE 3/4X4 GALV.</v>
          </cell>
          <cell r="C3286">
            <v>128</v>
          </cell>
        </row>
        <row r="3287">
          <cell r="A3287">
            <v>272041</v>
          </cell>
          <cell r="B3287" t="str">
            <v>NIPLE 3/4X4 1/2 GALV.</v>
          </cell>
          <cell r="C3287">
            <v>79</v>
          </cell>
        </row>
        <row r="3288">
          <cell r="A3288">
            <v>272050</v>
          </cell>
          <cell r="B3288" t="str">
            <v>NIPLE 3/4X5 GALV.</v>
          </cell>
          <cell r="C3288">
            <v>28</v>
          </cell>
        </row>
        <row r="3289">
          <cell r="A3289">
            <v>272051</v>
          </cell>
          <cell r="B3289" t="str">
            <v>NIPLE 3/4X5 1/2 GALV.</v>
          </cell>
          <cell r="C3289">
            <v>2</v>
          </cell>
        </row>
        <row r="3290">
          <cell r="A3290">
            <v>272060</v>
          </cell>
          <cell r="B3290" t="str">
            <v>NIPLE 3/4X6 GALV.</v>
          </cell>
          <cell r="C3290">
            <v>55</v>
          </cell>
        </row>
        <row r="3291">
          <cell r="A3291">
            <v>272061</v>
          </cell>
          <cell r="B3291" t="str">
            <v>NIPLE 3/4X7 GALV.</v>
          </cell>
          <cell r="C3291">
            <v>4</v>
          </cell>
        </row>
        <row r="3292">
          <cell r="A3292">
            <v>272062</v>
          </cell>
          <cell r="B3292" t="str">
            <v>NIPLE 3/4 X 6 1/2 GALV.</v>
          </cell>
          <cell r="C3292">
            <v>41</v>
          </cell>
        </row>
        <row r="3293">
          <cell r="A3293">
            <v>272066</v>
          </cell>
          <cell r="B3293" t="str">
            <v>NIPLE 3/4X7 1/2 GALV.</v>
          </cell>
        </row>
        <row r="3294">
          <cell r="A3294">
            <v>272070</v>
          </cell>
          <cell r="B3294" t="str">
            <v>NIPLE 3/4X8 GALV.</v>
          </cell>
          <cell r="C3294">
            <v>49</v>
          </cell>
        </row>
        <row r="3295">
          <cell r="A3295">
            <v>272071</v>
          </cell>
          <cell r="B3295" t="str">
            <v>NIPLE 3/4X8 1/2 GALV.</v>
          </cell>
          <cell r="C3295">
            <v>41</v>
          </cell>
        </row>
        <row r="3296">
          <cell r="A3296">
            <v>272075</v>
          </cell>
          <cell r="B3296" t="str">
            <v>NIPLE 3/4X9 GALV.</v>
          </cell>
          <cell r="C3296">
            <v>13</v>
          </cell>
        </row>
        <row r="3297">
          <cell r="A3297">
            <v>272080</v>
          </cell>
          <cell r="B3297" t="str">
            <v>NIPLE 3/4X10 GALV.</v>
          </cell>
          <cell r="C3297">
            <v>41</v>
          </cell>
        </row>
        <row r="3298">
          <cell r="A3298">
            <v>272082</v>
          </cell>
          <cell r="B3298" t="str">
            <v>NIPLE 3/4X11 GALV.</v>
          </cell>
          <cell r="C3298">
            <v>5</v>
          </cell>
        </row>
        <row r="3299">
          <cell r="A3299">
            <v>272085</v>
          </cell>
          <cell r="B3299" t="str">
            <v>NIPLE 3/4X12 GALV.</v>
          </cell>
          <cell r="C3299">
            <v>24</v>
          </cell>
        </row>
        <row r="3300">
          <cell r="A3300">
            <v>272087</v>
          </cell>
          <cell r="B3300" t="str">
            <v>NIPLE 3/4X13 GALV.</v>
          </cell>
          <cell r="C3300">
            <v>5</v>
          </cell>
        </row>
        <row r="3301">
          <cell r="A3301">
            <v>272089</v>
          </cell>
          <cell r="B3301" t="str">
            <v>NIPLE 3/4X14 GALV.</v>
          </cell>
        </row>
        <row r="3302">
          <cell r="A3302">
            <v>273015</v>
          </cell>
          <cell r="B3302" t="str">
            <v>NIPLE 1X1 1/2 GALV.</v>
          </cell>
          <cell r="C3302">
            <v>58</v>
          </cell>
        </row>
        <row r="3303">
          <cell r="A3303">
            <v>273020</v>
          </cell>
          <cell r="B3303" t="str">
            <v>NIPLE 1X2 GALV.</v>
          </cell>
          <cell r="C3303">
            <v>42</v>
          </cell>
        </row>
        <row r="3304">
          <cell r="A3304">
            <v>273025</v>
          </cell>
          <cell r="B3304" t="str">
            <v>NIPLE 1X2 1/2 GALV.</v>
          </cell>
          <cell r="C3304">
            <v>23</v>
          </cell>
        </row>
        <row r="3305">
          <cell r="A3305">
            <v>273030</v>
          </cell>
          <cell r="B3305" t="str">
            <v>NIPLE 1X3 GALV.</v>
          </cell>
          <cell r="C3305">
            <v>45</v>
          </cell>
        </row>
        <row r="3306">
          <cell r="A3306">
            <v>273035</v>
          </cell>
          <cell r="B3306" t="str">
            <v>NIPLE 1X3 1/2 GALV.</v>
          </cell>
          <cell r="C3306">
            <v>3</v>
          </cell>
        </row>
        <row r="3307">
          <cell r="A3307">
            <v>273040</v>
          </cell>
          <cell r="B3307" t="str">
            <v>NIPLE 1X4 GALV.</v>
          </cell>
          <cell r="C3307">
            <v>49</v>
          </cell>
        </row>
        <row r="3308">
          <cell r="A3308">
            <v>273045</v>
          </cell>
          <cell r="B3308" t="str">
            <v>NIPLE 1X4 1/2 GALV.</v>
          </cell>
          <cell r="C3308">
            <v>5</v>
          </cell>
        </row>
        <row r="3309">
          <cell r="A3309">
            <v>273050</v>
          </cell>
          <cell r="B3309" t="str">
            <v>NIPLE 1X5 GALV.</v>
          </cell>
          <cell r="C3309">
            <v>16</v>
          </cell>
        </row>
        <row r="3310">
          <cell r="A3310">
            <v>273060</v>
          </cell>
          <cell r="B3310" t="str">
            <v>NIPLE 1X6 GALV.</v>
          </cell>
          <cell r="C3310">
            <v>34</v>
          </cell>
        </row>
        <row r="3311">
          <cell r="A3311">
            <v>273061</v>
          </cell>
          <cell r="B3311" t="str">
            <v>NIPLE 1X6 1/2 GALV.</v>
          </cell>
          <cell r="C3311">
            <v>1</v>
          </cell>
        </row>
        <row r="3312">
          <cell r="A3312">
            <v>273065</v>
          </cell>
          <cell r="B3312" t="str">
            <v>NIPLE 1X7 GALV.</v>
          </cell>
          <cell r="C3312">
            <v>2</v>
          </cell>
        </row>
        <row r="3313">
          <cell r="A3313">
            <v>273066</v>
          </cell>
          <cell r="B3313" t="str">
            <v>NIPLE 1X7 1/2 GALV.</v>
          </cell>
          <cell r="C3313">
            <v>6</v>
          </cell>
        </row>
        <row r="3314">
          <cell r="A3314">
            <v>273070</v>
          </cell>
          <cell r="B3314" t="str">
            <v>NIPLE 1X8 GALV.</v>
          </cell>
          <cell r="C3314">
            <v>39</v>
          </cell>
        </row>
        <row r="3315">
          <cell r="A3315">
            <v>273071</v>
          </cell>
          <cell r="B3315" t="str">
            <v>NIPLE 1X8 1/2 GALV.</v>
          </cell>
          <cell r="C3315">
            <v>25</v>
          </cell>
        </row>
        <row r="3316">
          <cell r="A3316">
            <v>273072</v>
          </cell>
          <cell r="B3316" t="str">
            <v>NIPLE 1X9 GALV</v>
          </cell>
          <cell r="C3316">
            <v>34</v>
          </cell>
        </row>
        <row r="3317">
          <cell r="A3317">
            <v>273075</v>
          </cell>
          <cell r="B3317" t="str">
            <v>NIPLE 1X8 1/2 GALV. C.40</v>
          </cell>
        </row>
        <row r="3318">
          <cell r="A3318">
            <v>273080</v>
          </cell>
          <cell r="B3318" t="str">
            <v>NIPLE 1X10 GALV.</v>
          </cell>
          <cell r="C3318">
            <v>16</v>
          </cell>
        </row>
        <row r="3319">
          <cell r="A3319">
            <v>273085</v>
          </cell>
          <cell r="B3319" t="str">
            <v>NIPLE 1X12 GALV.</v>
          </cell>
          <cell r="C3319">
            <v>22</v>
          </cell>
        </row>
        <row r="3320">
          <cell r="A3320">
            <v>274015</v>
          </cell>
          <cell r="B3320" t="str">
            <v>NIPLE 1 1/4X1 1/2 GALV.</v>
          </cell>
          <cell r="C3320">
            <v>2</v>
          </cell>
        </row>
        <row r="3321">
          <cell r="A3321">
            <v>274020</v>
          </cell>
          <cell r="B3321" t="str">
            <v>NIPLE 1 1/4X2 GALV.</v>
          </cell>
          <cell r="C3321">
            <v>22</v>
          </cell>
        </row>
        <row r="3322">
          <cell r="A3322">
            <v>274025</v>
          </cell>
          <cell r="B3322" t="str">
            <v>NIPLE 1 1/4X2 1/2 GALV.</v>
          </cell>
          <cell r="C3322">
            <v>3</v>
          </cell>
        </row>
        <row r="3323">
          <cell r="A3323">
            <v>274030</v>
          </cell>
          <cell r="B3323" t="str">
            <v>NIPLE 1 1/4X3 GALV.</v>
          </cell>
          <cell r="C3323">
            <v>12</v>
          </cell>
        </row>
        <row r="3324">
          <cell r="A3324">
            <v>274035</v>
          </cell>
          <cell r="B3324" t="str">
            <v>NIPLE 1 1/4X3 1/2 GALV.</v>
          </cell>
          <cell r="C3324">
            <v>5</v>
          </cell>
        </row>
        <row r="3325">
          <cell r="A3325">
            <v>274040</v>
          </cell>
          <cell r="B3325" t="str">
            <v>NIPLE 1 1/4X4 GALV.</v>
          </cell>
          <cell r="C3325">
            <v>45</v>
          </cell>
        </row>
        <row r="3326">
          <cell r="A3326">
            <v>274045</v>
          </cell>
          <cell r="B3326" t="str">
            <v>NIPLE 1 1/4X4  1/2 GALV.</v>
          </cell>
        </row>
        <row r="3327">
          <cell r="A3327">
            <v>274050</v>
          </cell>
          <cell r="B3327" t="str">
            <v>NIPLE 1 1/4X5 GALV.</v>
          </cell>
          <cell r="C3327">
            <v>36</v>
          </cell>
        </row>
        <row r="3328">
          <cell r="A3328">
            <v>274060</v>
          </cell>
          <cell r="B3328" t="str">
            <v>NIPLE 1 1/4X6 GALV.</v>
          </cell>
          <cell r="C3328">
            <v>12</v>
          </cell>
        </row>
        <row r="3329">
          <cell r="A3329">
            <v>274061</v>
          </cell>
          <cell r="B3329" t="str">
            <v>NIPLE 1 1/4X6 1/2 GALV.</v>
          </cell>
        </row>
        <row r="3330">
          <cell r="A3330">
            <v>274065</v>
          </cell>
          <cell r="B3330" t="str">
            <v>NIPLE 1 1/4X7 GALV.</v>
          </cell>
          <cell r="C3330">
            <v>1</v>
          </cell>
        </row>
        <row r="3331">
          <cell r="A3331">
            <v>274066</v>
          </cell>
          <cell r="B3331" t="str">
            <v>NIPLE 1 1/4X7 1/2 GALV.</v>
          </cell>
          <cell r="C3331">
            <v>86</v>
          </cell>
        </row>
        <row r="3332">
          <cell r="A3332">
            <v>274067</v>
          </cell>
          <cell r="B3332" t="str">
            <v>NIPLE 1/4X7 1/2 GALV.</v>
          </cell>
          <cell r="C3332">
            <v>9</v>
          </cell>
        </row>
        <row r="3333">
          <cell r="A3333">
            <v>274070</v>
          </cell>
          <cell r="B3333" t="str">
            <v>NIPLE 1 1/4X8 GALV.</v>
          </cell>
        </row>
        <row r="3334">
          <cell r="A3334">
            <v>274071</v>
          </cell>
          <cell r="B3334" t="str">
            <v>NIPLE 1 1/4X8 1/2 GALV.</v>
          </cell>
          <cell r="C3334">
            <v>10</v>
          </cell>
        </row>
        <row r="3335">
          <cell r="A3335">
            <v>274075</v>
          </cell>
          <cell r="B3335" t="str">
            <v>NIPLE 1 1/4X9 GALV.</v>
          </cell>
        </row>
        <row r="3336">
          <cell r="A3336">
            <v>274076</v>
          </cell>
          <cell r="B3336" t="str">
            <v>NIPLE 1 1/4X9 1/2 GALV.</v>
          </cell>
        </row>
        <row r="3337">
          <cell r="A3337">
            <v>274080</v>
          </cell>
          <cell r="B3337" t="str">
            <v>NIPLE 1 1/4X10 GALV.</v>
          </cell>
          <cell r="C3337">
            <v>3</v>
          </cell>
        </row>
        <row r="3338">
          <cell r="A3338">
            <v>274081</v>
          </cell>
          <cell r="B3338" t="str">
            <v>NIPLE 1 1/4X10 1/2 GALV.</v>
          </cell>
        </row>
        <row r="3339">
          <cell r="A3339">
            <v>274082</v>
          </cell>
          <cell r="B3339" t="str">
            <v>NIPLE 1 1/4X11 GALV.</v>
          </cell>
          <cell r="C3339">
            <v>10</v>
          </cell>
        </row>
        <row r="3340">
          <cell r="A3340">
            <v>274085</v>
          </cell>
          <cell r="B3340" t="str">
            <v>NIPLE 1 1/4X12 GALV.</v>
          </cell>
          <cell r="C3340">
            <v>8</v>
          </cell>
        </row>
        <row r="3341">
          <cell r="A3341">
            <v>274090</v>
          </cell>
          <cell r="B3341" t="str">
            <v>NIPLE 1 1/4X10 GALV. C40</v>
          </cell>
        </row>
        <row r="3342">
          <cell r="A3342">
            <v>275015</v>
          </cell>
          <cell r="B3342" t="str">
            <v>NIPLE 1 1/2X1 1/2 GALV.</v>
          </cell>
          <cell r="C3342">
            <v>18</v>
          </cell>
        </row>
        <row r="3343">
          <cell r="A3343">
            <v>275020</v>
          </cell>
          <cell r="B3343" t="str">
            <v>NIPLE 1 1/2X2 GALV.</v>
          </cell>
          <cell r="C3343">
            <v>30</v>
          </cell>
        </row>
        <row r="3344">
          <cell r="A3344">
            <v>275025</v>
          </cell>
          <cell r="B3344" t="str">
            <v>NIPLE 1 1/2X2 1/2 GALV.</v>
          </cell>
          <cell r="C3344">
            <v>2</v>
          </cell>
        </row>
        <row r="3345">
          <cell r="A3345">
            <v>275030</v>
          </cell>
          <cell r="B3345" t="str">
            <v>NIPLE 1 1/2X3 GALV.</v>
          </cell>
          <cell r="C3345">
            <v>32</v>
          </cell>
        </row>
        <row r="3346">
          <cell r="A3346">
            <v>275033</v>
          </cell>
          <cell r="B3346" t="str">
            <v>NIPLE 1 1/2X3 GALV. C.40</v>
          </cell>
          <cell r="C3346">
            <v>31</v>
          </cell>
        </row>
        <row r="3347">
          <cell r="A3347">
            <v>275035</v>
          </cell>
          <cell r="B3347" t="str">
            <v>NIPLE 1 1/2X3 1/2 GALV.</v>
          </cell>
        </row>
        <row r="3348">
          <cell r="A3348">
            <v>275040</v>
          </cell>
          <cell r="B3348" t="str">
            <v>NIPLE 1 1/2X4 GALV.</v>
          </cell>
          <cell r="C3348">
            <v>48</v>
          </cell>
        </row>
        <row r="3349">
          <cell r="A3349">
            <v>275045</v>
          </cell>
          <cell r="B3349" t="str">
            <v>NIPLE 1 1/2X4 1/2 GALV.</v>
          </cell>
          <cell r="C3349">
            <v>2</v>
          </cell>
        </row>
        <row r="3350">
          <cell r="A3350">
            <v>275050</v>
          </cell>
          <cell r="B3350" t="str">
            <v>NIPLE 1 1/2X5 GALV.</v>
          </cell>
          <cell r="C3350">
            <v>8</v>
          </cell>
        </row>
        <row r="3351">
          <cell r="A3351">
            <v>275055</v>
          </cell>
          <cell r="B3351" t="str">
            <v>NIPLE 1 1/2X5 1/2 GALV.</v>
          </cell>
        </row>
        <row r="3352">
          <cell r="A3352">
            <v>275060</v>
          </cell>
          <cell r="B3352" t="str">
            <v>NIPLE 1 1/2X6 GALV.</v>
          </cell>
          <cell r="C3352">
            <v>31</v>
          </cell>
        </row>
        <row r="3353">
          <cell r="A3353">
            <v>275061</v>
          </cell>
          <cell r="B3353" t="str">
            <v>NIPLE 1 1/2X6 1/2 GALV.</v>
          </cell>
          <cell r="C3353">
            <v>1</v>
          </cell>
        </row>
        <row r="3354">
          <cell r="A3354">
            <v>275065</v>
          </cell>
          <cell r="B3354" t="str">
            <v>NIPLE 1 1/2X7 GALV.</v>
          </cell>
        </row>
        <row r="3355">
          <cell r="A3355">
            <v>275066</v>
          </cell>
          <cell r="B3355" t="str">
            <v>NIPLE 1 1/2X7 1/2 GALV.</v>
          </cell>
          <cell r="C3355">
            <v>81</v>
          </cell>
        </row>
        <row r="3356">
          <cell r="A3356">
            <v>275070</v>
          </cell>
          <cell r="B3356" t="str">
            <v>NIPLE 1 1/2X8 GALV.</v>
          </cell>
          <cell r="C3356">
            <v>17</v>
          </cell>
        </row>
        <row r="3357">
          <cell r="A3357">
            <v>275071</v>
          </cell>
          <cell r="B3357" t="str">
            <v>NIPLE 1 1/2X8 1/2 GALV.</v>
          </cell>
        </row>
        <row r="3358">
          <cell r="A3358">
            <v>275075</v>
          </cell>
          <cell r="B3358" t="str">
            <v>NIPLE 1 1/2X9  GALV.</v>
          </cell>
        </row>
        <row r="3359">
          <cell r="A3359">
            <v>275076</v>
          </cell>
          <cell r="B3359" t="str">
            <v>NIPLE 1 1/2X9 1/2 GALV.</v>
          </cell>
          <cell r="C3359">
            <v>3</v>
          </cell>
        </row>
        <row r="3360">
          <cell r="A3360">
            <v>275080</v>
          </cell>
          <cell r="B3360" t="str">
            <v>NIPLE 1 1/2X10 GALV.</v>
          </cell>
          <cell r="C3360">
            <v>2</v>
          </cell>
        </row>
        <row r="3361">
          <cell r="A3361">
            <v>275081</v>
          </cell>
          <cell r="B3361" t="str">
            <v>NIPLE 1 1/2X11 GALV.</v>
          </cell>
          <cell r="C3361">
            <v>1</v>
          </cell>
        </row>
        <row r="3362">
          <cell r="A3362">
            <v>275082</v>
          </cell>
          <cell r="B3362" t="str">
            <v>NIPLE 1 1/2X11 1/2 GALV.</v>
          </cell>
          <cell r="C3362">
            <v>4</v>
          </cell>
        </row>
        <row r="3363">
          <cell r="A3363">
            <v>275085</v>
          </cell>
          <cell r="B3363" t="str">
            <v>NIPLE 1 1/2X12 GALV.</v>
          </cell>
          <cell r="C3363">
            <v>1</v>
          </cell>
        </row>
        <row r="3364">
          <cell r="A3364">
            <v>275086</v>
          </cell>
          <cell r="B3364" t="str">
            <v>NIPLE 1 1/2X12 1/2 GALV.</v>
          </cell>
          <cell r="C3364">
            <v>1</v>
          </cell>
        </row>
        <row r="3365">
          <cell r="A3365">
            <v>276020</v>
          </cell>
          <cell r="B3365" t="str">
            <v>NIPLE 2X2 GALV.</v>
          </cell>
          <cell r="C3365">
            <v>23</v>
          </cell>
        </row>
        <row r="3366">
          <cell r="A3366">
            <v>276025</v>
          </cell>
          <cell r="B3366" t="str">
            <v>NIPLE 2X2 1/2 GALV.</v>
          </cell>
          <cell r="C3366">
            <v>14</v>
          </cell>
        </row>
        <row r="3367">
          <cell r="A3367">
            <v>276030</v>
          </cell>
          <cell r="B3367" t="str">
            <v>NIPLE 2X3 GALV.</v>
          </cell>
          <cell r="C3367">
            <v>65</v>
          </cell>
        </row>
        <row r="3368">
          <cell r="A3368">
            <v>276031</v>
          </cell>
          <cell r="B3368" t="str">
            <v>NIPLE 2X3 1/2 GALV.</v>
          </cell>
        </row>
        <row r="3369">
          <cell r="A3369">
            <v>276035</v>
          </cell>
          <cell r="B3369" t="str">
            <v>NIPLE 2X3 1/2 GALV.</v>
          </cell>
        </row>
        <row r="3370">
          <cell r="A3370">
            <v>276040</v>
          </cell>
          <cell r="B3370" t="str">
            <v>NIPLE 2X4 GALV.</v>
          </cell>
          <cell r="C3370">
            <v>35</v>
          </cell>
        </row>
        <row r="3371">
          <cell r="A3371">
            <v>276045</v>
          </cell>
          <cell r="B3371" t="str">
            <v>NIPLE 2X4 1/2 GALV.</v>
          </cell>
          <cell r="C3371">
            <v>7</v>
          </cell>
        </row>
        <row r="3372">
          <cell r="A3372">
            <v>276050</v>
          </cell>
          <cell r="B3372" t="str">
            <v>NIPLE 2X5 GALV.</v>
          </cell>
          <cell r="C3372">
            <v>7</v>
          </cell>
        </row>
        <row r="3373">
          <cell r="A3373">
            <v>276055</v>
          </cell>
          <cell r="B3373" t="str">
            <v>NIPLE 2X5 1/2 GALV.</v>
          </cell>
        </row>
        <row r="3374">
          <cell r="A3374">
            <v>276060</v>
          </cell>
          <cell r="B3374" t="str">
            <v>NIPLE 2X6 GALV.</v>
          </cell>
          <cell r="C3374">
            <v>22</v>
          </cell>
        </row>
        <row r="3375">
          <cell r="A3375">
            <v>276061</v>
          </cell>
          <cell r="B3375" t="str">
            <v>NIPLE 2X6 1/2 GALV.</v>
          </cell>
          <cell r="C3375">
            <v>3</v>
          </cell>
        </row>
        <row r="3376">
          <cell r="A3376">
            <v>276065</v>
          </cell>
          <cell r="B3376" t="str">
            <v>NIPLE 2X7 GALV.</v>
          </cell>
        </row>
        <row r="3377">
          <cell r="A3377">
            <v>276066</v>
          </cell>
          <cell r="B3377" t="str">
            <v>NIPLE 2X7 1/2 GALV.</v>
          </cell>
          <cell r="C3377">
            <v>1</v>
          </cell>
        </row>
        <row r="3378">
          <cell r="A3378">
            <v>276070</v>
          </cell>
          <cell r="B3378" t="str">
            <v>NIPLE 2X8 GALV.</v>
          </cell>
          <cell r="C3378">
            <v>18</v>
          </cell>
        </row>
        <row r="3379">
          <cell r="A3379">
            <v>276071</v>
          </cell>
          <cell r="B3379" t="str">
            <v>NIPLE 2X8 1/2 GALV.</v>
          </cell>
        </row>
        <row r="3380">
          <cell r="A3380">
            <v>276075</v>
          </cell>
          <cell r="B3380" t="str">
            <v>NIPLE 2X9 GALV.</v>
          </cell>
          <cell r="C3380">
            <v>4</v>
          </cell>
        </row>
        <row r="3381">
          <cell r="A3381">
            <v>276076</v>
          </cell>
          <cell r="B3381" t="str">
            <v>NIPLE 2X9 1/2 GALV.</v>
          </cell>
        </row>
        <row r="3382">
          <cell r="A3382">
            <v>276080</v>
          </cell>
          <cell r="B3382" t="str">
            <v>NIPLE 2X10 GALV.</v>
          </cell>
          <cell r="C3382">
            <v>9</v>
          </cell>
        </row>
        <row r="3383">
          <cell r="A3383">
            <v>276081</v>
          </cell>
          <cell r="B3383" t="str">
            <v>NIPLE 2X10 1/2  GALV.</v>
          </cell>
          <cell r="C3383">
            <v>1</v>
          </cell>
        </row>
        <row r="3384">
          <cell r="A3384">
            <v>276082</v>
          </cell>
          <cell r="B3384" t="str">
            <v>NIPLE 2X11 GALV.</v>
          </cell>
          <cell r="C3384">
            <v>5</v>
          </cell>
        </row>
        <row r="3385">
          <cell r="A3385">
            <v>276083</v>
          </cell>
          <cell r="B3385" t="str">
            <v>NIPLE 2X11 1/2 GALV.</v>
          </cell>
        </row>
        <row r="3386">
          <cell r="A3386">
            <v>276085</v>
          </cell>
          <cell r="B3386" t="str">
            <v>NIPLE 2X12 GALV.</v>
          </cell>
          <cell r="C3386">
            <v>1</v>
          </cell>
        </row>
        <row r="3387">
          <cell r="A3387">
            <v>276088</v>
          </cell>
          <cell r="B3387" t="str">
            <v>NIPLE 2X13 1/2 GALV.</v>
          </cell>
        </row>
        <row r="3388">
          <cell r="A3388">
            <v>277025</v>
          </cell>
          <cell r="B3388" t="str">
            <v>NIPLE 2 1/2X2 1/2 GALV.</v>
          </cell>
          <cell r="C3388">
            <v>1</v>
          </cell>
        </row>
        <row r="3389">
          <cell r="A3389">
            <v>277030</v>
          </cell>
          <cell r="B3389" t="str">
            <v>NIPLE 2 1/2X3 GALV.</v>
          </cell>
          <cell r="C3389">
            <v>3</v>
          </cell>
        </row>
        <row r="3390">
          <cell r="A3390">
            <v>277035</v>
          </cell>
          <cell r="B3390" t="str">
            <v>NIPLE 2 1/2X3 1/2 GALV.</v>
          </cell>
        </row>
        <row r="3391">
          <cell r="A3391">
            <v>277040</v>
          </cell>
          <cell r="B3391" t="str">
            <v>NIPLE 2 1/2X4 GALV.</v>
          </cell>
        </row>
        <row r="3392">
          <cell r="A3392">
            <v>277045</v>
          </cell>
          <cell r="B3392" t="str">
            <v>NIPLE 2 1/2X4  1/2 GALV.</v>
          </cell>
        </row>
        <row r="3393">
          <cell r="A3393">
            <v>277050</v>
          </cell>
          <cell r="B3393" t="str">
            <v>NIPLE 2 1/2X5 GALV.</v>
          </cell>
          <cell r="C3393">
            <v>1</v>
          </cell>
        </row>
        <row r="3394">
          <cell r="A3394">
            <v>277055</v>
          </cell>
          <cell r="B3394" t="str">
            <v>NIPLE 2 1/2X5 1/2 GALV.</v>
          </cell>
        </row>
        <row r="3395">
          <cell r="A3395">
            <v>277060</v>
          </cell>
          <cell r="B3395" t="str">
            <v>NIPLE 2 1/2X6 GALV.</v>
          </cell>
          <cell r="C3395">
            <v>19</v>
          </cell>
        </row>
        <row r="3396">
          <cell r="A3396">
            <v>277061</v>
          </cell>
          <cell r="B3396" t="str">
            <v>NIPLE 2 1/2X6 1/2 GALV..</v>
          </cell>
        </row>
        <row r="3397">
          <cell r="A3397">
            <v>277065</v>
          </cell>
          <cell r="B3397" t="str">
            <v>NIPLE 2 1/2X7 GALV.</v>
          </cell>
          <cell r="C3397">
            <v>5</v>
          </cell>
        </row>
        <row r="3398">
          <cell r="A3398">
            <v>277070</v>
          </cell>
          <cell r="B3398" t="str">
            <v>NIPLE 2 1/2X8 GALV.</v>
          </cell>
          <cell r="C3398">
            <v>1</v>
          </cell>
        </row>
        <row r="3399">
          <cell r="A3399">
            <v>277075</v>
          </cell>
          <cell r="B3399" t="str">
            <v>NIPLE 2 1/2X9 GALV.</v>
          </cell>
        </row>
        <row r="3400">
          <cell r="A3400">
            <v>277076</v>
          </cell>
          <cell r="B3400" t="str">
            <v>NIPLE 2 1/2X9 1/2 GALV.</v>
          </cell>
        </row>
        <row r="3401">
          <cell r="A3401">
            <v>277080</v>
          </cell>
          <cell r="B3401" t="str">
            <v>NIPLE 2 1/2X10 GALV.</v>
          </cell>
          <cell r="C3401">
            <v>6</v>
          </cell>
        </row>
        <row r="3402">
          <cell r="A3402">
            <v>277081</v>
          </cell>
          <cell r="B3402" t="str">
            <v>NIPLE 2 1/2X11 GALV.</v>
          </cell>
          <cell r="C3402">
            <v>5</v>
          </cell>
        </row>
        <row r="3403">
          <cell r="A3403">
            <v>277082</v>
          </cell>
          <cell r="B3403" t="str">
            <v>NIPLE 2 1/2X11 1/2 GALV.</v>
          </cell>
          <cell r="C3403">
            <v>1</v>
          </cell>
        </row>
        <row r="3404">
          <cell r="A3404">
            <v>277085</v>
          </cell>
          <cell r="B3404" t="str">
            <v>NIPLE 2 1/2X12 GALV.</v>
          </cell>
          <cell r="C3404">
            <v>9</v>
          </cell>
        </row>
        <row r="3405">
          <cell r="A3405">
            <v>278030</v>
          </cell>
          <cell r="B3405" t="str">
            <v>NIPLE 3X3 GALV.</v>
          </cell>
          <cell r="C3405">
            <v>32</v>
          </cell>
        </row>
        <row r="3406">
          <cell r="A3406">
            <v>278035</v>
          </cell>
          <cell r="B3406" t="str">
            <v>NIPLE 3X3 1/2 GALV.</v>
          </cell>
          <cell r="C3406">
            <v>2</v>
          </cell>
        </row>
        <row r="3407">
          <cell r="A3407">
            <v>278040</v>
          </cell>
          <cell r="B3407" t="str">
            <v>NIPLE 3X4 GALV.</v>
          </cell>
          <cell r="C3407">
            <v>14</v>
          </cell>
        </row>
        <row r="3408">
          <cell r="A3408">
            <v>278041</v>
          </cell>
          <cell r="B3408" t="str">
            <v>""NIPLE 3X4"" EXT LISO-ROSCA GALV."</v>
          </cell>
          <cell r="C3408">
            <v>4</v>
          </cell>
        </row>
        <row r="3409">
          <cell r="A3409">
            <v>278045</v>
          </cell>
          <cell r="B3409" t="str">
            <v>NIPLE 3X4 1/2 GALV.</v>
          </cell>
          <cell r="C3409">
            <v>1</v>
          </cell>
        </row>
        <row r="3410">
          <cell r="A3410">
            <v>278050</v>
          </cell>
          <cell r="B3410" t="str">
            <v>NIPLE 3X5 GALV.</v>
          </cell>
          <cell r="C3410">
            <v>4</v>
          </cell>
        </row>
        <row r="3411">
          <cell r="A3411">
            <v>278055</v>
          </cell>
          <cell r="B3411" t="str">
            <v>NIPLE 3X5 1/2 GALV.</v>
          </cell>
        </row>
        <row r="3412">
          <cell r="A3412">
            <v>278060</v>
          </cell>
          <cell r="B3412" t="str">
            <v>NIPLE 3X6 GALV.</v>
          </cell>
          <cell r="C3412">
            <v>10</v>
          </cell>
        </row>
        <row r="3413">
          <cell r="A3413">
            <v>278061</v>
          </cell>
          <cell r="B3413" t="str">
            <v>NIPLE 3X6 1/2 GALV.</v>
          </cell>
        </row>
        <row r="3414">
          <cell r="A3414">
            <v>278065</v>
          </cell>
          <cell r="B3414" t="str">
            <v>NIPLE 3X7 GALV.</v>
          </cell>
        </row>
        <row r="3415">
          <cell r="A3415">
            <v>278066</v>
          </cell>
          <cell r="B3415" t="str">
            <v>NIPLE 3X7 1/2 GALV.</v>
          </cell>
        </row>
        <row r="3416">
          <cell r="A3416">
            <v>278070</v>
          </cell>
          <cell r="B3416" t="str">
            <v>NIPLE 3X8 GALV.</v>
          </cell>
          <cell r="C3416">
            <v>9</v>
          </cell>
        </row>
        <row r="3417">
          <cell r="A3417">
            <v>278071</v>
          </cell>
          <cell r="B3417" t="str">
            <v>NIPLE 3X8 1/2 GALV.</v>
          </cell>
          <cell r="C3417">
            <v>1</v>
          </cell>
        </row>
        <row r="3418">
          <cell r="A3418">
            <v>278075</v>
          </cell>
          <cell r="B3418" t="str">
            <v>NIPLE 3X9 GALV.</v>
          </cell>
        </row>
        <row r="3419">
          <cell r="A3419">
            <v>278080</v>
          </cell>
          <cell r="B3419" t="str">
            <v>NIPLE 3X10 GALV.</v>
          </cell>
        </row>
        <row r="3420">
          <cell r="A3420">
            <v>278085</v>
          </cell>
          <cell r="B3420" t="str">
            <v>NIPLE 3X12 GALV.</v>
          </cell>
          <cell r="C3420">
            <v>2</v>
          </cell>
        </row>
        <row r="3421">
          <cell r="A3421">
            <v>279030</v>
          </cell>
          <cell r="B3421" t="str">
            <v>NIPLE 4X3 GALV.</v>
          </cell>
          <cell r="C3421">
            <v>1</v>
          </cell>
        </row>
        <row r="3422">
          <cell r="A3422">
            <v>279040</v>
          </cell>
          <cell r="B3422" t="str">
            <v>NIPLE 4X4 GALV.</v>
          </cell>
          <cell r="C3422">
            <v>1</v>
          </cell>
        </row>
        <row r="3423">
          <cell r="A3423">
            <v>279041</v>
          </cell>
          <cell r="B3423" t="str">
            <v>NIPLE 4X4 1/2 GALV.</v>
          </cell>
        </row>
        <row r="3424">
          <cell r="A3424">
            <v>279050</v>
          </cell>
          <cell r="B3424" t="str">
            <v>NIPLE 4X5 GALV.</v>
          </cell>
        </row>
        <row r="3425">
          <cell r="A3425">
            <v>279060</v>
          </cell>
          <cell r="B3425" t="str">
            <v>NIPLE 4X6 GALV.</v>
          </cell>
          <cell r="C3425">
            <v>8</v>
          </cell>
        </row>
        <row r="3426">
          <cell r="A3426">
            <v>279061</v>
          </cell>
          <cell r="B3426" t="str">
            <v>NIPLE 4X6 1/2 GALV.</v>
          </cell>
        </row>
        <row r="3427">
          <cell r="A3427">
            <v>279065</v>
          </cell>
          <cell r="B3427" t="str">
            <v>NIPLE 4X7  GALV.</v>
          </cell>
        </row>
        <row r="3428">
          <cell r="A3428">
            <v>279070</v>
          </cell>
          <cell r="B3428" t="str">
            <v>NIPLE 4X8 GALV.</v>
          </cell>
          <cell r="C3428">
            <v>8</v>
          </cell>
        </row>
        <row r="3429">
          <cell r="A3429">
            <v>279071</v>
          </cell>
          <cell r="B3429" t="str">
            <v>NIPLE 4X8 1/2 GALV.</v>
          </cell>
          <cell r="C3429">
            <v>3</v>
          </cell>
        </row>
        <row r="3430">
          <cell r="A3430">
            <v>279075</v>
          </cell>
          <cell r="B3430" t="str">
            <v>NIPLE 4X9 GALV.</v>
          </cell>
        </row>
        <row r="3431">
          <cell r="A3431">
            <v>279080</v>
          </cell>
          <cell r="B3431" t="str">
            <v>NIPLE 4X10 GALV.</v>
          </cell>
        </row>
        <row r="3432">
          <cell r="A3432">
            <v>279081</v>
          </cell>
          <cell r="B3432" t="str">
            <v>NIPLE 4X10 1/2 GALV.</v>
          </cell>
          <cell r="C3432">
            <v>1</v>
          </cell>
        </row>
        <row r="3433">
          <cell r="A3433">
            <v>279082</v>
          </cell>
          <cell r="B3433" t="str">
            <v>NIPLE 4X11 1/2 GALV.</v>
          </cell>
        </row>
        <row r="3434">
          <cell r="A3434">
            <v>279085</v>
          </cell>
          <cell r="B3434" t="str">
            <v>NIPLE 4X12 GALV.</v>
          </cell>
        </row>
        <row r="3435">
          <cell r="A3435">
            <v>279090</v>
          </cell>
          <cell r="B3435" t="str">
            <v>NIPLE 1 1/4X30 1/2 GALV.</v>
          </cell>
        </row>
        <row r="3436">
          <cell r="A3436">
            <v>279130</v>
          </cell>
          <cell r="B3436" t="str">
            <v>NIPLE 5X3 GALV.</v>
          </cell>
        </row>
        <row r="3437">
          <cell r="A3437">
            <v>279230</v>
          </cell>
          <cell r="B3437" t="str">
            <v>NIPLE 6X3 GALV.</v>
          </cell>
        </row>
        <row r="3438">
          <cell r="A3438">
            <v>279240</v>
          </cell>
          <cell r="B3438" t="str">
            <v>NIPLE 6X4 GALV.</v>
          </cell>
        </row>
        <row r="3439">
          <cell r="A3439">
            <v>279250</v>
          </cell>
          <cell r="B3439" t="str">
            <v>NIPLE 6X5 GALV.</v>
          </cell>
        </row>
        <row r="3440">
          <cell r="A3440">
            <v>279260</v>
          </cell>
          <cell r="B3440" t="str">
            <v>NIPLE 6X6 GALV.</v>
          </cell>
        </row>
        <row r="3441">
          <cell r="A3441">
            <v>279270</v>
          </cell>
          <cell r="B3441" t="str">
            <v>NIPLE 6X8 GALV.</v>
          </cell>
        </row>
        <row r="3442">
          <cell r="A3442">
            <v>279280</v>
          </cell>
          <cell r="B3442" t="str">
            <v>NIPLE 6X10 GALV.</v>
          </cell>
        </row>
        <row r="3443">
          <cell r="A3443">
            <v>279285</v>
          </cell>
          <cell r="B3443" t="str">
            <v>NIPLE 6X12 GALV.</v>
          </cell>
        </row>
        <row r="3444">
          <cell r="A3444">
            <v>279286</v>
          </cell>
          <cell r="B3444" t="str">
            <v>NIPLE 6X39 1/2 GALV.</v>
          </cell>
        </row>
        <row r="3445">
          <cell r="A3445">
            <v>280010</v>
          </cell>
          <cell r="B3445" t="str">
            <v>TUBO 1/2 IMC GALV.</v>
          </cell>
          <cell r="C3445">
            <v>1</v>
          </cell>
        </row>
        <row r="3446">
          <cell r="A3446">
            <v>280020</v>
          </cell>
          <cell r="B3446" t="str">
            <v>TUBO 3/4 IMC GALV.</v>
          </cell>
          <cell r="C3446">
            <v>11</v>
          </cell>
        </row>
        <row r="3447">
          <cell r="A3447">
            <v>280030</v>
          </cell>
          <cell r="B3447" t="str">
            <v>TUBO 1 IMC GALV.</v>
          </cell>
          <cell r="C3447">
            <v>22</v>
          </cell>
        </row>
        <row r="3448">
          <cell r="A3448">
            <v>280040</v>
          </cell>
          <cell r="B3448" t="str">
            <v>TUBO 1 1/4 IMC GALV.</v>
          </cell>
          <cell r="C3448">
            <v>1</v>
          </cell>
        </row>
        <row r="3449">
          <cell r="A3449">
            <v>280050</v>
          </cell>
          <cell r="B3449" t="str">
            <v>TUBO 1 1/2 IMC GALV.</v>
          </cell>
          <cell r="C3449">
            <v>1</v>
          </cell>
        </row>
        <row r="3450">
          <cell r="A3450">
            <v>280060</v>
          </cell>
          <cell r="B3450" t="str">
            <v>TUBO 2 IMC GALV.</v>
          </cell>
        </row>
        <row r="3451">
          <cell r="A3451">
            <v>280070</v>
          </cell>
          <cell r="B3451" t="str">
            <v>TUBO 2 1/2 IMC GALV</v>
          </cell>
        </row>
        <row r="3452">
          <cell r="A3452">
            <v>280080</v>
          </cell>
          <cell r="B3452" t="str">
            <v>TUBO 3 IMC GALV</v>
          </cell>
        </row>
        <row r="3453">
          <cell r="A3453">
            <v>280090</v>
          </cell>
          <cell r="B3453" t="str">
            <v>TUBO 4 IMC GALV</v>
          </cell>
        </row>
        <row r="3454">
          <cell r="A3454">
            <v>280092</v>
          </cell>
          <cell r="B3454" t="str">
            <v>TUBO 6 IMC GALV</v>
          </cell>
        </row>
        <row r="3455">
          <cell r="A3455">
            <v>280510</v>
          </cell>
          <cell r="B3455" t="str">
            <v>TUBO 1/2 EMT GALV.</v>
          </cell>
          <cell r="C3455">
            <v>138</v>
          </cell>
        </row>
        <row r="3456">
          <cell r="A3456">
            <v>280520</v>
          </cell>
          <cell r="B3456" t="str">
            <v>TUBO 3/4 EMT GALV.</v>
          </cell>
          <cell r="C3456">
            <v>112</v>
          </cell>
        </row>
        <row r="3457">
          <cell r="A3457">
            <v>280530</v>
          </cell>
          <cell r="B3457" t="str">
            <v>TUBO 1 EMT GALV.</v>
          </cell>
          <cell r="C3457">
            <v>35</v>
          </cell>
        </row>
        <row r="3458">
          <cell r="A3458">
            <v>280540</v>
          </cell>
          <cell r="B3458" t="str">
            <v>TUBO 1 1/4 EMT GALV.</v>
          </cell>
          <cell r="C3458">
            <v>16</v>
          </cell>
        </row>
        <row r="3459">
          <cell r="A3459">
            <v>280550</v>
          </cell>
          <cell r="B3459" t="str">
            <v>TUBO 1 1/2 EMT GALV.</v>
          </cell>
          <cell r="C3459">
            <v>21</v>
          </cell>
        </row>
        <row r="3460">
          <cell r="A3460">
            <v>280560</v>
          </cell>
          <cell r="B3460" t="str">
            <v>TUBO 2 EMT GALV.</v>
          </cell>
          <cell r="C3460">
            <v>14</v>
          </cell>
        </row>
        <row r="3461">
          <cell r="A3461">
            <v>280570</v>
          </cell>
          <cell r="B3461" t="str">
            <v>TUBO 2 1/2 EMT GALV.</v>
          </cell>
        </row>
        <row r="3462">
          <cell r="A3462">
            <v>280580</v>
          </cell>
          <cell r="B3462" t="str">
            <v>TUBO 3 EMT GALV.</v>
          </cell>
          <cell r="C3462">
            <v>1</v>
          </cell>
        </row>
        <row r="3463">
          <cell r="A3463">
            <v>280590</v>
          </cell>
          <cell r="B3463" t="str">
            <v>TUBO 4 EMT GALV.</v>
          </cell>
          <cell r="C3463">
            <v>36</v>
          </cell>
        </row>
        <row r="3464">
          <cell r="A3464">
            <v>281010</v>
          </cell>
          <cell r="B3464" t="str">
            <v>TUBO 1/2 CONDUIT NEGRO COLMENA</v>
          </cell>
          <cell r="C3464">
            <v>46</v>
          </cell>
        </row>
        <row r="3465">
          <cell r="A3465">
            <v>281060</v>
          </cell>
          <cell r="B3465" t="str">
            <v>TUBO 2 CONDUIT NEGRO</v>
          </cell>
          <cell r="C3465">
            <v>1</v>
          </cell>
        </row>
        <row r="3466">
          <cell r="A3466">
            <v>281092</v>
          </cell>
          <cell r="B3466" t="str">
            <v>TUBO 6 RIDGID GALV</v>
          </cell>
        </row>
        <row r="3467">
          <cell r="A3467">
            <v>282010</v>
          </cell>
          <cell r="B3467" t="str">
            <v>CURVA 1/2 IMC GALV.</v>
          </cell>
          <cell r="C3467">
            <v>348</v>
          </cell>
        </row>
        <row r="3468">
          <cell r="A3468">
            <v>282020</v>
          </cell>
          <cell r="B3468" t="str">
            <v>CURVA 3/4 IMC GALV.</v>
          </cell>
          <cell r="C3468">
            <v>480</v>
          </cell>
        </row>
        <row r="3469">
          <cell r="A3469">
            <v>282030</v>
          </cell>
          <cell r="B3469" t="str">
            <v>CURVA 1 IMC GALV.</v>
          </cell>
          <cell r="C3469">
            <v>162</v>
          </cell>
        </row>
        <row r="3470">
          <cell r="A3470">
            <v>282040</v>
          </cell>
          <cell r="B3470" t="str">
            <v>CURVA 1 1/4 IMC GALV.</v>
          </cell>
        </row>
        <row r="3471">
          <cell r="A3471">
            <v>282050</v>
          </cell>
          <cell r="B3471" t="str">
            <v>CURVA 1 1/2 IMC GALV.</v>
          </cell>
          <cell r="C3471">
            <v>2</v>
          </cell>
        </row>
        <row r="3472">
          <cell r="A3472">
            <v>282060</v>
          </cell>
          <cell r="B3472" t="str">
            <v>CURVA 2 IMC GALV.</v>
          </cell>
          <cell r="C3472">
            <v>10</v>
          </cell>
        </row>
        <row r="3473">
          <cell r="A3473">
            <v>282080</v>
          </cell>
          <cell r="B3473" t="str">
            <v>CURVA 3 IMC GALV.</v>
          </cell>
          <cell r="C3473">
            <v>4</v>
          </cell>
        </row>
        <row r="3474">
          <cell r="A3474">
            <v>282090</v>
          </cell>
          <cell r="B3474" t="str">
            <v>CURVA 4 IMC GALV.</v>
          </cell>
        </row>
        <row r="3475">
          <cell r="A3475">
            <v>282092</v>
          </cell>
          <cell r="B3475" t="str">
            <v>CURVA 6 IMC GALV.</v>
          </cell>
        </row>
        <row r="3476">
          <cell r="A3476">
            <v>282510</v>
          </cell>
          <cell r="B3476" t="str">
            <v>CURVA 1/2 EMT CONDUIT</v>
          </cell>
          <cell r="C3476">
            <v>546</v>
          </cell>
        </row>
        <row r="3477">
          <cell r="A3477">
            <v>282520</v>
          </cell>
          <cell r="B3477" t="str">
            <v>CURVA 3/4 EMT CONDUIT</v>
          </cell>
          <cell r="C3477">
            <v>565</v>
          </cell>
        </row>
        <row r="3478">
          <cell r="A3478">
            <v>282530</v>
          </cell>
          <cell r="B3478" t="str">
            <v>CURVA 1 EMT CONDUIT</v>
          </cell>
          <cell r="C3478">
            <v>264</v>
          </cell>
        </row>
        <row r="3479">
          <cell r="A3479">
            <v>282540</v>
          </cell>
          <cell r="B3479" t="str">
            <v>CURVA 1 1/4 EMT CONDUIT</v>
          </cell>
          <cell r="C3479">
            <v>87</v>
          </cell>
        </row>
        <row r="3480">
          <cell r="A3480">
            <v>282550</v>
          </cell>
          <cell r="B3480" t="str">
            <v>CURVA 1 1/2 EMT CONDUIT</v>
          </cell>
          <cell r="C3480">
            <v>1</v>
          </cell>
        </row>
        <row r="3481">
          <cell r="A3481">
            <v>282560</v>
          </cell>
          <cell r="B3481" t="str">
            <v>CURVA 2 EMT CONDUIT</v>
          </cell>
          <cell r="C3481">
            <v>1</v>
          </cell>
        </row>
        <row r="3482">
          <cell r="A3482">
            <v>282580</v>
          </cell>
          <cell r="B3482" t="str">
            <v>CURVA 3 EMT CONDUIT</v>
          </cell>
          <cell r="C3482">
            <v>1</v>
          </cell>
        </row>
        <row r="3483">
          <cell r="A3483">
            <v>282590</v>
          </cell>
          <cell r="B3483" t="str">
            <v>CURVA 4 EMT CONDUIT</v>
          </cell>
        </row>
        <row r="3484">
          <cell r="A3484">
            <v>283040</v>
          </cell>
          <cell r="B3484" t="str">
            <v>UNION 1 1/4 CONDUIT NEGRO</v>
          </cell>
        </row>
        <row r="3485">
          <cell r="A3485">
            <v>283050</v>
          </cell>
          <cell r="B3485" t="str">
            <v>UNION 1 1/2 CONDUIT NEGRO</v>
          </cell>
          <cell r="C3485">
            <v>930</v>
          </cell>
        </row>
        <row r="3486">
          <cell r="A3486">
            <v>283060</v>
          </cell>
          <cell r="B3486" t="str">
            <v>UNION 2 CONDUIT NEGRO</v>
          </cell>
          <cell r="C3486">
            <v>276</v>
          </cell>
        </row>
        <row r="3487">
          <cell r="A3487">
            <v>283210</v>
          </cell>
          <cell r="B3487" t="str">
            <v>UNION 1/2 EMT CONDUIT</v>
          </cell>
          <cell r="C3487">
            <v>1051</v>
          </cell>
        </row>
        <row r="3488">
          <cell r="A3488">
            <v>283220</v>
          </cell>
          <cell r="B3488" t="str">
            <v>UNION 3/4 EMT CONDUIT</v>
          </cell>
          <cell r="C3488">
            <v>901</v>
          </cell>
        </row>
        <row r="3489">
          <cell r="A3489">
            <v>283230</v>
          </cell>
          <cell r="B3489" t="str">
            <v>UNION 1 EMT CONDUIT</v>
          </cell>
          <cell r="C3489">
            <v>633</v>
          </cell>
        </row>
        <row r="3490">
          <cell r="A3490">
            <v>283240</v>
          </cell>
          <cell r="B3490" t="str">
            <v>UNION 1 1/4 EMT CONDUIT</v>
          </cell>
        </row>
        <row r="3491">
          <cell r="A3491">
            <v>283250</v>
          </cell>
          <cell r="B3491" t="str">
            <v>UNION 1 1/2 EMT CONDUIT</v>
          </cell>
        </row>
        <row r="3492">
          <cell r="A3492">
            <v>283260</v>
          </cell>
          <cell r="B3492" t="str">
            <v>UNION 2 EMT CONDUIT</v>
          </cell>
          <cell r="C3492">
            <v>3</v>
          </cell>
        </row>
        <row r="3493">
          <cell r="A3493">
            <v>283280</v>
          </cell>
          <cell r="B3493" t="str">
            <v>UNION 3 EMT CONDUIT</v>
          </cell>
          <cell r="C3493">
            <v>1</v>
          </cell>
        </row>
        <row r="3494">
          <cell r="A3494">
            <v>283290</v>
          </cell>
          <cell r="B3494" t="str">
            <v>UNION 4 EMT CONDUIT</v>
          </cell>
        </row>
        <row r="3495">
          <cell r="A3495">
            <v>283510</v>
          </cell>
          <cell r="B3495" t="str">
            <v>UNION 1/2 IMC GALV.</v>
          </cell>
          <cell r="C3495">
            <v>1</v>
          </cell>
        </row>
        <row r="3496">
          <cell r="A3496">
            <v>283520</v>
          </cell>
          <cell r="B3496" t="str">
            <v>UNION 3/4 IMC GALV.</v>
          </cell>
          <cell r="C3496">
            <v>242</v>
          </cell>
        </row>
        <row r="3497">
          <cell r="A3497">
            <v>283530</v>
          </cell>
          <cell r="B3497" t="str">
            <v>UNION 1 IMC GALV.</v>
          </cell>
          <cell r="C3497">
            <v>7</v>
          </cell>
        </row>
        <row r="3498">
          <cell r="A3498">
            <v>283540</v>
          </cell>
          <cell r="B3498" t="str">
            <v>UNION 1 1/4 IMC GALV.</v>
          </cell>
        </row>
        <row r="3499">
          <cell r="A3499">
            <v>283550</v>
          </cell>
          <cell r="B3499" t="str">
            <v>UNION 1 1/2 IMC GALV.</v>
          </cell>
          <cell r="C3499">
            <v>30</v>
          </cell>
        </row>
        <row r="3500">
          <cell r="A3500">
            <v>283560</v>
          </cell>
          <cell r="B3500" t="str">
            <v>UNION 2 IMC GALV.</v>
          </cell>
          <cell r="C3500">
            <v>1</v>
          </cell>
        </row>
        <row r="3501">
          <cell r="A3501">
            <v>283580</v>
          </cell>
          <cell r="B3501" t="str">
            <v>UNION 3 IMC GALV.</v>
          </cell>
          <cell r="C3501">
            <v>8</v>
          </cell>
        </row>
        <row r="3502">
          <cell r="A3502">
            <v>283590</v>
          </cell>
          <cell r="B3502" t="str">
            <v>UNION 4 IMC GALV.</v>
          </cell>
          <cell r="C3502">
            <v>86</v>
          </cell>
        </row>
        <row r="3503">
          <cell r="A3503">
            <v>283592</v>
          </cell>
          <cell r="B3503" t="str">
            <v>UNION 6 IMC GALV.</v>
          </cell>
        </row>
        <row r="3504">
          <cell r="A3504">
            <v>283601</v>
          </cell>
          <cell r="B3504" t="str">
            <v>CONDULETA ALUMINIO T 3/4 ROSCADA</v>
          </cell>
        </row>
        <row r="3505">
          <cell r="A3505">
            <v>283602</v>
          </cell>
          <cell r="B3505" t="str">
            <v>CONDULETA ALUMINIO CVX 3/4 ROSCADA</v>
          </cell>
        </row>
        <row r="3506">
          <cell r="A3506">
            <v>283790</v>
          </cell>
          <cell r="B3506" t="str">
            <v>BOQUILLA 4 IMC GALV.</v>
          </cell>
        </row>
        <row r="3507">
          <cell r="A3507">
            <v>283792</v>
          </cell>
          <cell r="B3507" t="str">
            <v>BOQUILLA 6 IMC GALV.</v>
          </cell>
        </row>
        <row r="3508">
          <cell r="A3508">
            <v>284010</v>
          </cell>
          <cell r="B3508" t="str">
            <v>ADAPT. TERM. 1/2 EMT CONDUIT</v>
          </cell>
          <cell r="C3508">
            <v>1092</v>
          </cell>
        </row>
        <row r="3509">
          <cell r="A3509">
            <v>284020</v>
          </cell>
          <cell r="B3509" t="str">
            <v>ADAPT. TERM. 3/4 EMT CONDUIT</v>
          </cell>
          <cell r="C3509">
            <v>1079</v>
          </cell>
        </row>
        <row r="3510">
          <cell r="A3510">
            <v>284030</v>
          </cell>
          <cell r="B3510" t="str">
            <v>ADAPT. TERM. 1 EMT CONDUIT</v>
          </cell>
          <cell r="C3510">
            <v>484</v>
          </cell>
        </row>
        <row r="3511">
          <cell r="A3511">
            <v>284040</v>
          </cell>
          <cell r="B3511" t="str">
            <v>ADAPT. TERM. 1 1/4 EMT CONDUIT</v>
          </cell>
        </row>
        <row r="3512">
          <cell r="A3512">
            <v>284050</v>
          </cell>
          <cell r="B3512" t="str">
            <v>ADAPT. TERM. 1 1/2 EMT CONDUIT</v>
          </cell>
          <cell r="C3512">
            <v>136</v>
          </cell>
        </row>
        <row r="3513">
          <cell r="A3513">
            <v>284060</v>
          </cell>
          <cell r="B3513" t="str">
            <v>ADAPT.TERM. 2 EMT CONDUIT</v>
          </cell>
          <cell r="C3513">
            <v>2</v>
          </cell>
        </row>
        <row r="3514">
          <cell r="A3514">
            <v>284080</v>
          </cell>
          <cell r="B3514" t="str">
            <v>ADAPT.TERM. 3 EMT CONDUIT</v>
          </cell>
        </row>
        <row r="3515">
          <cell r="A3515">
            <v>284090</v>
          </cell>
          <cell r="B3515" t="str">
            <v>ADAPT.TERM. 4 EMT CONDUIT</v>
          </cell>
        </row>
        <row r="3516">
          <cell r="A3516">
            <v>291090</v>
          </cell>
          <cell r="B3516" t="str">
            <v>TEE 4X150 H.O. ROSC.</v>
          </cell>
          <cell r="C3516">
            <v>2</v>
          </cell>
        </row>
        <row r="3517">
          <cell r="A3517">
            <v>292290</v>
          </cell>
          <cell r="B3517" t="str">
            <v>CODO 4X22 1/2 H.F.</v>
          </cell>
          <cell r="C3517">
            <v>3</v>
          </cell>
        </row>
        <row r="3518">
          <cell r="A3518">
            <v>292392</v>
          </cell>
          <cell r="B3518" t="str">
            <v>CODO 6X11 1/4 H.F.</v>
          </cell>
          <cell r="C3518">
            <v>2</v>
          </cell>
        </row>
        <row r="3519">
          <cell r="A3519">
            <v>293003</v>
          </cell>
          <cell r="B3519" t="str">
            <v>UNION 3/8X150 H.O. ROSC.</v>
          </cell>
          <cell r="C3519">
            <v>17</v>
          </cell>
        </row>
        <row r="3520">
          <cell r="A3520">
            <v>293070</v>
          </cell>
          <cell r="B3520" t="str">
            <v>UNION 2 1/2X150 H.O. ROSC.</v>
          </cell>
          <cell r="C3520">
            <v>5</v>
          </cell>
        </row>
        <row r="3521">
          <cell r="A3521">
            <v>293540</v>
          </cell>
          <cell r="B3521" t="str">
            <v>FLANCHE 1 1/4 H.F.</v>
          </cell>
          <cell r="C3521">
            <v>8</v>
          </cell>
        </row>
        <row r="3522">
          <cell r="A3522">
            <v>293570</v>
          </cell>
          <cell r="B3522" t="str">
            <v>FLANCHE 2 1/2 H.F.</v>
          </cell>
          <cell r="C3522">
            <v>5</v>
          </cell>
        </row>
        <row r="3523">
          <cell r="A3523">
            <v>293592</v>
          </cell>
          <cell r="B3523" t="str">
            <v>FLANCHE 6 H.F.</v>
          </cell>
          <cell r="C3523">
            <v>1</v>
          </cell>
        </row>
        <row r="3524">
          <cell r="A3524">
            <v>294031</v>
          </cell>
          <cell r="B3524" t="str">
            <v>GALAPAGO 1X1/2 H.O</v>
          </cell>
          <cell r="C3524">
            <v>2</v>
          </cell>
        </row>
        <row r="3525">
          <cell r="A3525">
            <v>294061</v>
          </cell>
          <cell r="B3525" t="str">
            <v>GALAPAGO 2X1/2 H.O.</v>
          </cell>
          <cell r="C3525">
            <v>10</v>
          </cell>
        </row>
        <row r="3526">
          <cell r="A3526">
            <v>294063</v>
          </cell>
          <cell r="B3526" t="str">
            <v>GALAPAGO 2X1 H.O.</v>
          </cell>
          <cell r="C3526">
            <v>1</v>
          </cell>
        </row>
        <row r="3527">
          <cell r="A3527">
            <v>294091</v>
          </cell>
          <cell r="B3527" t="str">
            <v>GALAPAGO 4X1/2 H.O.</v>
          </cell>
          <cell r="C3527">
            <v>2</v>
          </cell>
        </row>
        <row r="3528">
          <cell r="A3528">
            <v>295502</v>
          </cell>
          <cell r="B3528" t="str">
            <v>TAPON C. 1/4X150 H.O. ROSC.</v>
          </cell>
          <cell r="C3528">
            <v>8</v>
          </cell>
        </row>
        <row r="3529">
          <cell r="A3529">
            <v>295892</v>
          </cell>
          <cell r="B3529" t="str">
            <v>TAPON 6 H.F.</v>
          </cell>
          <cell r="C3529">
            <v>1</v>
          </cell>
        </row>
        <row r="3530">
          <cell r="A3530">
            <v>295894</v>
          </cell>
          <cell r="B3530" t="str">
            <v>TAPON 8 H.F.</v>
          </cell>
          <cell r="C3530">
            <v>1</v>
          </cell>
        </row>
        <row r="3531">
          <cell r="A3531">
            <v>296542</v>
          </cell>
          <cell r="B3531" t="str">
            <v>BUSHING 1 1/4X3/4X150 H.O. ROSC.</v>
          </cell>
          <cell r="C3531">
            <v>29</v>
          </cell>
        </row>
        <row r="3532">
          <cell r="A3532">
            <v>296654</v>
          </cell>
          <cell r="B3532" t="str">
            <v>BUSHING 1 1/2X1 1/4X150 H.O. ROSC.</v>
          </cell>
          <cell r="C3532">
            <v>18</v>
          </cell>
        </row>
        <row r="3533">
          <cell r="A3533">
            <v>296761</v>
          </cell>
          <cell r="B3533" t="str">
            <v>BUSHING 2X1/2 H.O.</v>
          </cell>
          <cell r="C3533">
            <v>5</v>
          </cell>
        </row>
        <row r="3534">
          <cell r="A3534">
            <v>297031</v>
          </cell>
          <cell r="B3534" t="str">
            <v>COPA 1X1/2X150 H.O. ROSC.</v>
          </cell>
          <cell r="C3534">
            <v>1</v>
          </cell>
        </row>
        <row r="3535">
          <cell r="A3535">
            <v>297050</v>
          </cell>
          <cell r="B3535" t="str">
            <v>COPA 1 1/2X3/8 H.O.</v>
          </cell>
          <cell r="C3535">
            <v>2</v>
          </cell>
        </row>
        <row r="3536">
          <cell r="A3536">
            <v>297097</v>
          </cell>
          <cell r="B3536" t="str">
            <v>COPA 4X2 1/2 H.O. ROSC.</v>
          </cell>
          <cell r="C3536">
            <v>1</v>
          </cell>
        </row>
        <row r="3537">
          <cell r="A3537">
            <v>297560</v>
          </cell>
          <cell r="B3537" t="str">
            <v>UNIVERSAL 2X150 H.O. ROSC.</v>
          </cell>
          <cell r="C3537">
            <v>1</v>
          </cell>
        </row>
        <row r="3538">
          <cell r="A3538">
            <v>300008</v>
          </cell>
          <cell r="B3538" t="str">
            <v>NIPLE 1/4X16 GALV.</v>
          </cell>
          <cell r="C3538">
            <v>2</v>
          </cell>
        </row>
        <row r="3539">
          <cell r="A3539">
            <v>300016</v>
          </cell>
          <cell r="B3539" t="str">
            <v>NIPLE 1/4X20 GALV.</v>
          </cell>
          <cell r="C3539">
            <v>3</v>
          </cell>
        </row>
        <row r="3540">
          <cell r="A3540">
            <v>300045</v>
          </cell>
          <cell r="B3540" t="str">
            <v>NIPLE 1/4X31 1/2 GALV.</v>
          </cell>
          <cell r="C3540">
            <v>6</v>
          </cell>
        </row>
        <row r="3541">
          <cell r="A3541">
            <v>300055</v>
          </cell>
          <cell r="B3541" t="str">
            <v>NIPLE 1/4X39 1/2 GALV.</v>
          </cell>
          <cell r="C3541">
            <v>7</v>
          </cell>
        </row>
        <row r="3542">
          <cell r="A3542">
            <v>300094</v>
          </cell>
          <cell r="B3542" t="str">
            <v>NIPLE 1/4X59 GALV.</v>
          </cell>
        </row>
        <row r="3543">
          <cell r="A3543">
            <v>300096</v>
          </cell>
          <cell r="B3543" t="str">
            <v>NIPLE 1/4X60 GALV.</v>
          </cell>
        </row>
        <row r="3544">
          <cell r="A3544">
            <v>300158</v>
          </cell>
          <cell r="B3544" t="str">
            <v>NIPLE 1/4X90 1/2 GALV.</v>
          </cell>
        </row>
        <row r="3545">
          <cell r="A3545">
            <v>300604</v>
          </cell>
          <cell r="B3545" t="str">
            <v>NIPLE 3/8X14 GALV.</v>
          </cell>
          <cell r="C3545">
            <v>7</v>
          </cell>
        </row>
        <row r="3546">
          <cell r="A3546">
            <v>300608</v>
          </cell>
          <cell r="B3546" t="str">
            <v>NIPLE 3/8X16 GALV.</v>
          </cell>
          <cell r="C3546">
            <v>2</v>
          </cell>
        </row>
        <row r="3547">
          <cell r="A3547">
            <v>300612</v>
          </cell>
          <cell r="B3547" t="str">
            <v>NIPLE 3/8X18 GALV.</v>
          </cell>
        </row>
        <row r="3548">
          <cell r="A3548">
            <v>300616</v>
          </cell>
          <cell r="B3548" t="str">
            <v>NIPLE 3/8X20 GALV.</v>
          </cell>
          <cell r="C3548">
            <v>5</v>
          </cell>
        </row>
        <row r="3549">
          <cell r="A3549">
            <v>300617</v>
          </cell>
          <cell r="B3549" t="str">
            <v>NIPLE 3/8X24 GALV.</v>
          </cell>
        </row>
        <row r="3550">
          <cell r="A3550">
            <v>300618</v>
          </cell>
          <cell r="B3550" t="str">
            <v>NIPLE 3/8X28 GALV.</v>
          </cell>
        </row>
        <row r="3551">
          <cell r="A3551">
            <v>300647</v>
          </cell>
          <cell r="B3551" t="str">
            <v>NIPLE 3/8x35 1/2 GALV.</v>
          </cell>
        </row>
        <row r="3552">
          <cell r="A3552">
            <v>300655</v>
          </cell>
          <cell r="B3552" t="str">
            <v>NIPLE 3/8X39 1/2 GALV.</v>
          </cell>
        </row>
        <row r="3553">
          <cell r="A3553">
            <v>300656</v>
          </cell>
          <cell r="B3553" t="str">
            <v>NIPLE 3/8X40 GALV.</v>
          </cell>
        </row>
        <row r="3554">
          <cell r="A3554">
            <v>300657</v>
          </cell>
          <cell r="B3554" t="str">
            <v>NIPLE 3/8X32 GALV.</v>
          </cell>
        </row>
        <row r="3555">
          <cell r="A3555">
            <v>300658</v>
          </cell>
          <cell r="B3555" t="str">
            <v>NIPLE 3/8X36 GALV.</v>
          </cell>
        </row>
        <row r="3556">
          <cell r="A3556">
            <v>300665</v>
          </cell>
          <cell r="B3556" t="str">
            <v>NIPLE 3/8X45 GALV.</v>
          </cell>
          <cell r="C3556">
            <v>2</v>
          </cell>
        </row>
        <row r="3557">
          <cell r="A3557">
            <v>300696</v>
          </cell>
          <cell r="B3557" t="str">
            <v>NIPLE 3/8X60 GALV.</v>
          </cell>
        </row>
        <row r="3558">
          <cell r="A3558">
            <v>300719</v>
          </cell>
          <cell r="B3558" t="str">
            <v>NIPLE 3/8X71 GALV.</v>
          </cell>
        </row>
        <row r="3559">
          <cell r="A3559">
            <v>300735</v>
          </cell>
          <cell r="B3559" t="str">
            <v>NIPLE 3/8X79 GALV.</v>
          </cell>
        </row>
        <row r="3560">
          <cell r="A3560">
            <v>301001</v>
          </cell>
          <cell r="B3560" t="str">
            <v>NIPLE 1/2X12 1/2 GALV.</v>
          </cell>
        </row>
        <row r="3561">
          <cell r="A3561">
            <v>301002</v>
          </cell>
          <cell r="B3561" t="str">
            <v>NIPLE 1/2X13 GALV.</v>
          </cell>
          <cell r="C3561">
            <v>6</v>
          </cell>
        </row>
        <row r="3562">
          <cell r="A3562">
            <v>301003</v>
          </cell>
          <cell r="B3562" t="str">
            <v>NIPLE 1/2X13 1/2 GALV.</v>
          </cell>
          <cell r="C3562">
            <v>29</v>
          </cell>
        </row>
        <row r="3563">
          <cell r="A3563">
            <v>301006</v>
          </cell>
          <cell r="B3563" t="str">
            <v>NIPLE 1/2X15 GALV.</v>
          </cell>
        </row>
        <row r="3564">
          <cell r="A3564">
            <v>301007</v>
          </cell>
          <cell r="B3564" t="str">
            <v>NIPLE 1/2X15 1/2 GALV.</v>
          </cell>
          <cell r="C3564">
            <v>4</v>
          </cell>
        </row>
        <row r="3565">
          <cell r="A3565">
            <v>301010</v>
          </cell>
          <cell r="B3565" t="str">
            <v>NIPLE 1/2X17 GALV.</v>
          </cell>
        </row>
        <row r="3566">
          <cell r="A3566">
            <v>301012</v>
          </cell>
          <cell r="B3566" t="str">
            <v>NIPLE 1/2x18 GALV.</v>
          </cell>
          <cell r="C3566">
            <v>15</v>
          </cell>
        </row>
        <row r="3567">
          <cell r="A3567">
            <v>301014</v>
          </cell>
          <cell r="B3567" t="str">
            <v>NIPLE 1/2X19 GALV.</v>
          </cell>
        </row>
        <row r="3568">
          <cell r="A3568">
            <v>301015</v>
          </cell>
          <cell r="B3568" t="str">
            <v>NIPLE 1/2X19 1/2</v>
          </cell>
        </row>
        <row r="3569">
          <cell r="A3569">
            <v>301020</v>
          </cell>
          <cell r="B3569" t="str">
            <v>NIPLE 1/2x22 GALV.</v>
          </cell>
          <cell r="C3569">
            <v>10</v>
          </cell>
        </row>
        <row r="3570">
          <cell r="A3570">
            <v>301022</v>
          </cell>
          <cell r="B3570" t="str">
            <v>NIPLE 1/2X23  GALV.</v>
          </cell>
          <cell r="C3570">
            <v>4</v>
          </cell>
        </row>
        <row r="3571">
          <cell r="A3571">
            <v>301023</v>
          </cell>
          <cell r="B3571" t="str">
            <v>NIPLE 1/2X23 1/2  GALV.</v>
          </cell>
        </row>
        <row r="3572">
          <cell r="A3572">
            <v>301024</v>
          </cell>
          <cell r="B3572" t="str">
            <v>NIPLE 1/2X24 GALV.</v>
          </cell>
          <cell r="C3572">
            <v>23</v>
          </cell>
        </row>
        <row r="3573">
          <cell r="A3573">
            <v>301026</v>
          </cell>
          <cell r="B3573" t="str">
            <v>NIPLE 1/2X25 GALV.</v>
          </cell>
          <cell r="C3573">
            <v>2</v>
          </cell>
        </row>
        <row r="3574">
          <cell r="A3574">
            <v>301028</v>
          </cell>
          <cell r="B3574" t="str">
            <v>NIPLE 1/2X26 GALV.</v>
          </cell>
        </row>
        <row r="3575">
          <cell r="A3575">
            <v>301029</v>
          </cell>
          <cell r="B3575" t="str">
            <v>NIPLE 1/2X46 GALV. C.40</v>
          </cell>
        </row>
        <row r="3576">
          <cell r="A3576">
            <v>301030</v>
          </cell>
          <cell r="B3576" t="str">
            <v>NIPLE 1/2X27 GALV.</v>
          </cell>
          <cell r="C3576">
            <v>1</v>
          </cell>
        </row>
        <row r="3577">
          <cell r="A3577">
            <v>301031</v>
          </cell>
          <cell r="B3577" t="str">
            <v>NIPLE 1/2X27 1/2 GALV.</v>
          </cell>
          <cell r="C3577">
            <v>1</v>
          </cell>
        </row>
        <row r="3578">
          <cell r="A3578">
            <v>301032</v>
          </cell>
          <cell r="B3578" t="str">
            <v>NIPLE 1/2X28 GALV.</v>
          </cell>
          <cell r="C3578">
            <v>2</v>
          </cell>
        </row>
        <row r="3579">
          <cell r="A3579">
            <v>301036</v>
          </cell>
          <cell r="B3579" t="str">
            <v>NIPLE 1/2X30 GALV.</v>
          </cell>
          <cell r="C3579">
            <v>50</v>
          </cell>
        </row>
        <row r="3580">
          <cell r="A3580">
            <v>301037</v>
          </cell>
          <cell r="B3580" t="str">
            <v>NIPLE 1/2X30 1/2 GALV.</v>
          </cell>
        </row>
        <row r="3581">
          <cell r="A3581">
            <v>301038</v>
          </cell>
          <cell r="B3581" t="str">
            <v>NIPLE 1/2x31 GALV.</v>
          </cell>
        </row>
        <row r="3582">
          <cell r="A3582">
            <v>301039</v>
          </cell>
          <cell r="B3582" t="str">
            <v>NIPLE 1/2X31 1/2 GALV.</v>
          </cell>
        </row>
        <row r="3583">
          <cell r="A3583">
            <v>301040</v>
          </cell>
          <cell r="B3583" t="str">
            <v>NIPLE 1/2X32 GALV.</v>
          </cell>
          <cell r="C3583">
            <v>9</v>
          </cell>
        </row>
        <row r="3584">
          <cell r="A3584">
            <v>301041</v>
          </cell>
          <cell r="B3584" t="str">
            <v>NIPLE 1/2X58 GALV.</v>
          </cell>
        </row>
        <row r="3585">
          <cell r="A3585">
            <v>301042</v>
          </cell>
          <cell r="B3585" t="str">
            <v>NIPLE 1/2X33 GALV.</v>
          </cell>
        </row>
        <row r="3586">
          <cell r="A3586">
            <v>301043</v>
          </cell>
          <cell r="B3586" t="str">
            <v>NIPLE 1/2X33 1/2 GALV.</v>
          </cell>
        </row>
        <row r="3587">
          <cell r="A3587">
            <v>301044</v>
          </cell>
          <cell r="B3587" t="str">
            <v>NIPLE 1/2x34  GALV.</v>
          </cell>
        </row>
        <row r="3588">
          <cell r="A3588">
            <v>301045</v>
          </cell>
          <cell r="B3588" t="str">
            <v>NIPLE 1/2X34 1/2 GALV.</v>
          </cell>
        </row>
        <row r="3589">
          <cell r="A3589">
            <v>301046</v>
          </cell>
          <cell r="B3589" t="str">
            <v>NIPLE 1/2X35 GALV.</v>
          </cell>
          <cell r="C3589">
            <v>3</v>
          </cell>
        </row>
        <row r="3590">
          <cell r="A3590">
            <v>301047</v>
          </cell>
          <cell r="B3590" t="str">
            <v>NIPLE 1/2X35 1/2 GALV.</v>
          </cell>
          <cell r="C3590">
            <v>6</v>
          </cell>
        </row>
        <row r="3591">
          <cell r="A3591">
            <v>301048</v>
          </cell>
          <cell r="B3591" t="str">
            <v>NIPLE 1/2X36 GALV.</v>
          </cell>
          <cell r="C3591">
            <v>2</v>
          </cell>
        </row>
        <row r="3592">
          <cell r="A3592">
            <v>301049</v>
          </cell>
          <cell r="B3592" t="str">
            <v>NIPLE 1/2X36 1/2  GALV.</v>
          </cell>
        </row>
        <row r="3593">
          <cell r="A3593">
            <v>301050</v>
          </cell>
          <cell r="B3593" t="str">
            <v>NIPLE 1/2X37 GALV.</v>
          </cell>
        </row>
        <row r="3594">
          <cell r="A3594">
            <v>301052</v>
          </cell>
          <cell r="B3594" t="str">
            <v>NIPLE 1/2X38 GALV.</v>
          </cell>
        </row>
        <row r="3595">
          <cell r="A3595">
            <v>301053</v>
          </cell>
          <cell r="B3595" t="str">
            <v>NIPLE 1/2X38 1/2 GALV.</v>
          </cell>
        </row>
        <row r="3596">
          <cell r="A3596">
            <v>301054</v>
          </cell>
          <cell r="B3596" t="str">
            <v>NIPLE 1/2X39 GALV.</v>
          </cell>
          <cell r="C3596">
            <v>1</v>
          </cell>
        </row>
        <row r="3597">
          <cell r="A3597">
            <v>301055</v>
          </cell>
          <cell r="B3597" t="str">
            <v>NIPLE 1/2X39 1/2 GALV.</v>
          </cell>
          <cell r="C3597">
            <v>33</v>
          </cell>
        </row>
        <row r="3598">
          <cell r="A3598">
            <v>301056</v>
          </cell>
          <cell r="B3598" t="str">
            <v>NIPLE 1/2X40 GALV.</v>
          </cell>
        </row>
        <row r="3599">
          <cell r="A3599">
            <v>301057</v>
          </cell>
          <cell r="B3599" t="str">
            <v>NIPLE 1/2X40 1/2 GALV.</v>
          </cell>
        </row>
        <row r="3600">
          <cell r="A3600">
            <v>301058</v>
          </cell>
          <cell r="B3600" t="str">
            <v>NIPLE 1/2X41 GALV.</v>
          </cell>
        </row>
        <row r="3601">
          <cell r="A3601">
            <v>301060</v>
          </cell>
          <cell r="B3601" t="str">
            <v>NIPLE 1/2X42 GALV.</v>
          </cell>
          <cell r="C3601">
            <v>1</v>
          </cell>
        </row>
        <row r="3602">
          <cell r="A3602">
            <v>301062</v>
          </cell>
          <cell r="B3602" t="str">
            <v>NIPLE 1/2X43 GALV.</v>
          </cell>
          <cell r="C3602">
            <v>1</v>
          </cell>
        </row>
        <row r="3603">
          <cell r="A3603">
            <v>301063</v>
          </cell>
          <cell r="B3603" t="str">
            <v>NIPLE 1/2X43 1/2 GALV.</v>
          </cell>
        </row>
        <row r="3604">
          <cell r="A3604">
            <v>301064</v>
          </cell>
          <cell r="B3604" t="str">
            <v>NIPLE 1/2X44 GALV.</v>
          </cell>
        </row>
        <row r="3605">
          <cell r="A3605">
            <v>301066</v>
          </cell>
          <cell r="B3605" t="str">
            <v>NIPLE 1/2X45 GALV.</v>
          </cell>
          <cell r="C3605">
            <v>2</v>
          </cell>
        </row>
        <row r="3606">
          <cell r="A3606">
            <v>301070</v>
          </cell>
          <cell r="B3606" t="str">
            <v>NIPLE 1/2X47 GALV.</v>
          </cell>
        </row>
        <row r="3607">
          <cell r="A3607">
            <v>301072</v>
          </cell>
          <cell r="B3607" t="str">
            <v>NIPLE 1/2X48 GALV.</v>
          </cell>
          <cell r="C3607">
            <v>1</v>
          </cell>
        </row>
        <row r="3608">
          <cell r="A3608">
            <v>301078</v>
          </cell>
          <cell r="B3608" t="str">
            <v>NIPLE 1/2X51 GALV.</v>
          </cell>
          <cell r="C3608">
            <v>1</v>
          </cell>
        </row>
        <row r="3609">
          <cell r="A3609">
            <v>301080</v>
          </cell>
          <cell r="B3609" t="str">
            <v>NIPLE 1/2X52 GALV.</v>
          </cell>
        </row>
        <row r="3610">
          <cell r="A3610">
            <v>301082</v>
          </cell>
          <cell r="B3610" t="str">
            <v>NIPLE 1/2X53 GALV.</v>
          </cell>
        </row>
        <row r="3611">
          <cell r="A3611">
            <v>301084</v>
          </cell>
          <cell r="B3611" t="str">
            <v>NIPLE 1/2X54 GALV.</v>
          </cell>
        </row>
        <row r="3612">
          <cell r="A3612">
            <v>301088</v>
          </cell>
          <cell r="B3612" t="str">
            <v>NIPLE 1/2X56 1/2 GALV. C.40.</v>
          </cell>
        </row>
        <row r="3613">
          <cell r="A3613">
            <v>301090</v>
          </cell>
          <cell r="B3613" t="str">
            <v>NIPLE 1/2X57 GALV.</v>
          </cell>
        </row>
        <row r="3614">
          <cell r="A3614">
            <v>301094</v>
          </cell>
          <cell r="B3614" t="str">
            <v>NIPLE 1/2X59 GALV.</v>
          </cell>
          <cell r="C3614">
            <v>4</v>
          </cell>
        </row>
        <row r="3615">
          <cell r="A3615">
            <v>301096</v>
          </cell>
          <cell r="B3615" t="str">
            <v>NIPLE 1/2X60 GALV.</v>
          </cell>
          <cell r="C3615">
            <v>2</v>
          </cell>
        </row>
        <row r="3616">
          <cell r="A3616">
            <v>301098</v>
          </cell>
          <cell r="B3616" t="str">
            <v>NIPLE 1/2X61 GALV.</v>
          </cell>
        </row>
        <row r="3617">
          <cell r="A3617">
            <v>301099</v>
          </cell>
          <cell r="B3617" t="str">
            <v>NIPLE 1/2X46 GALV.</v>
          </cell>
          <cell r="C3617">
            <v>9</v>
          </cell>
        </row>
        <row r="3618">
          <cell r="A3618">
            <v>301103</v>
          </cell>
          <cell r="B3618" t="str">
            <v>NIPLE 1/2X63 GALV.</v>
          </cell>
        </row>
        <row r="3619">
          <cell r="A3619">
            <v>301107</v>
          </cell>
          <cell r="B3619" t="str">
            <v>NIPLE 1/2X65 GALV.</v>
          </cell>
        </row>
        <row r="3620">
          <cell r="A3620">
            <v>301113</v>
          </cell>
          <cell r="B3620" t="str">
            <v>NIPLE 1/2X68 GALV.</v>
          </cell>
        </row>
        <row r="3621">
          <cell r="A3621">
            <v>301115</v>
          </cell>
          <cell r="B3621" t="str">
            <v>NIPLE 1/2X69 GALV.</v>
          </cell>
        </row>
        <row r="3622">
          <cell r="A3622">
            <v>301117</v>
          </cell>
          <cell r="B3622" t="str">
            <v>NIPLE 1/2X70 GALV.</v>
          </cell>
        </row>
        <row r="3623">
          <cell r="A3623">
            <v>301119</v>
          </cell>
          <cell r="B3623" t="str">
            <v>NIPLE 1/2X71 GALV.</v>
          </cell>
        </row>
        <row r="3624">
          <cell r="A3624">
            <v>301122</v>
          </cell>
          <cell r="B3624" t="str">
            <v>NIPLE 1/2X72 1/2  GALV.</v>
          </cell>
        </row>
        <row r="3625">
          <cell r="A3625">
            <v>301135</v>
          </cell>
          <cell r="B3625" t="str">
            <v>NIPLE 1/2X79 GALV.</v>
          </cell>
        </row>
        <row r="3626">
          <cell r="A3626">
            <v>301139</v>
          </cell>
          <cell r="B3626" t="str">
            <v>NIPLE 1/2X81 GALV.</v>
          </cell>
        </row>
        <row r="3627">
          <cell r="A3627">
            <v>301140</v>
          </cell>
          <cell r="B3627" t="str">
            <v>NIPLE 1/2X81 1/2 GALV.</v>
          </cell>
        </row>
        <row r="3628">
          <cell r="A3628">
            <v>301150</v>
          </cell>
          <cell r="B3628" t="str">
            <v>NIPLE 1/2X86 1/2 GALV.</v>
          </cell>
        </row>
        <row r="3629">
          <cell r="A3629">
            <v>301157</v>
          </cell>
          <cell r="B3629" t="str">
            <v>NIPLE 1/2X90  GALV.</v>
          </cell>
        </row>
        <row r="3630">
          <cell r="A3630">
            <v>301158</v>
          </cell>
          <cell r="B3630" t="str">
            <v>NIPLE 1/2X90 1/2  GALV.</v>
          </cell>
        </row>
        <row r="3631">
          <cell r="A3631">
            <v>301167</v>
          </cell>
          <cell r="B3631" t="str">
            <v>NIPLE 1/2X95 GALV.</v>
          </cell>
        </row>
        <row r="3632">
          <cell r="A3632">
            <v>301187</v>
          </cell>
          <cell r="B3632" t="str">
            <v>NIPLE 1/2X105 GALV.</v>
          </cell>
        </row>
        <row r="3633">
          <cell r="A3633">
            <v>301189</v>
          </cell>
          <cell r="B3633" t="str">
            <v>NIPLE 1/2X106 GALV.</v>
          </cell>
        </row>
        <row r="3634">
          <cell r="A3634">
            <v>301190</v>
          </cell>
          <cell r="B3634" t="str">
            <v>NIPLE 1/2X106 1/2 GALV.</v>
          </cell>
        </row>
        <row r="3635">
          <cell r="A3635">
            <v>301191</v>
          </cell>
          <cell r="B3635" t="str">
            <v>NIPLE 1/2X107 GALV.</v>
          </cell>
        </row>
        <row r="3636">
          <cell r="A3636">
            <v>301192</v>
          </cell>
          <cell r="B3636" t="str">
            <v>NIPLE 1/2X107 1/2 GALV.</v>
          </cell>
        </row>
        <row r="3637">
          <cell r="A3637">
            <v>301193</v>
          </cell>
          <cell r="B3637" t="str">
            <v>NIPLE 1/2X108 GALV.</v>
          </cell>
        </row>
        <row r="3638">
          <cell r="A3638">
            <v>301197</v>
          </cell>
          <cell r="B3638" t="str">
            <v>NIPLE 1/2X110 GALV.</v>
          </cell>
        </row>
        <row r="3639">
          <cell r="A3639">
            <v>301214</v>
          </cell>
          <cell r="B3639" t="str">
            <v>NIPLE 1/2X118 GALV.</v>
          </cell>
        </row>
        <row r="3640">
          <cell r="A3640">
            <v>301269</v>
          </cell>
          <cell r="B3640" t="str">
            <v>NIPLE 1/2X145 1/2 GALV.</v>
          </cell>
        </row>
        <row r="3641">
          <cell r="A3641">
            <v>301294</v>
          </cell>
          <cell r="B3641" t="str">
            <v>NIPLE 1/2X158 GALV.</v>
          </cell>
        </row>
        <row r="3642">
          <cell r="A3642">
            <v>301349</v>
          </cell>
          <cell r="B3642" t="str">
            <v>NIPLE 1/2X185 GALV.</v>
          </cell>
        </row>
        <row r="3643">
          <cell r="A3643">
            <v>301373</v>
          </cell>
          <cell r="B3643" t="str">
            <v>NIPLE 1/2X197 GALV.</v>
          </cell>
        </row>
        <row r="3644">
          <cell r="A3644">
            <v>301378</v>
          </cell>
          <cell r="B3644" t="str">
            <v>NIPLE 1/2X199 1/2 GALV.</v>
          </cell>
        </row>
        <row r="3645">
          <cell r="A3645">
            <v>302007</v>
          </cell>
          <cell r="B3645" t="str">
            <v>NIPLE 3/4X15 1/2  GALV.</v>
          </cell>
          <cell r="C3645">
            <v>10</v>
          </cell>
        </row>
        <row r="3646">
          <cell r="A3646">
            <v>302008</v>
          </cell>
          <cell r="B3646" t="str">
            <v>NIPLE 3/4X16 GALV.</v>
          </cell>
          <cell r="C3646">
            <v>24</v>
          </cell>
        </row>
        <row r="3647">
          <cell r="A3647">
            <v>302009</v>
          </cell>
          <cell r="B3647" t="str">
            <v>NIPLE 3/4X16 1/2 GALV.</v>
          </cell>
          <cell r="C3647">
            <v>10</v>
          </cell>
        </row>
        <row r="3648">
          <cell r="A3648">
            <v>302010</v>
          </cell>
          <cell r="B3648" t="str">
            <v>NIPLE 3/4X17 GALV.</v>
          </cell>
        </row>
        <row r="3649">
          <cell r="A3649">
            <v>302011</v>
          </cell>
          <cell r="B3649" t="str">
            <v>NIPLE 3/4X17 1/2 GALV.</v>
          </cell>
          <cell r="C3649">
            <v>2</v>
          </cell>
        </row>
        <row r="3650">
          <cell r="A3650">
            <v>302012</v>
          </cell>
          <cell r="B3650" t="str">
            <v>NIPLE 3/4X18 GALV.</v>
          </cell>
          <cell r="C3650">
            <v>6</v>
          </cell>
        </row>
        <row r="3651">
          <cell r="A3651">
            <v>302015</v>
          </cell>
          <cell r="B3651" t="str">
            <v>NIPLE 3/4X19 1/2 GALV.</v>
          </cell>
        </row>
        <row r="3652">
          <cell r="A3652">
            <v>302016</v>
          </cell>
          <cell r="B3652" t="str">
            <v>NIPLE 3/4X20 GALV.</v>
          </cell>
          <cell r="C3652">
            <v>70</v>
          </cell>
        </row>
        <row r="3653">
          <cell r="A3653">
            <v>302020</v>
          </cell>
          <cell r="B3653" t="str">
            <v>NIPLE 3/4X22 GALV.</v>
          </cell>
        </row>
        <row r="3654">
          <cell r="A3654">
            <v>302023</v>
          </cell>
          <cell r="B3654" t="str">
            <v>NIPLE 3/4X23 1/2 GALV.</v>
          </cell>
          <cell r="C3654">
            <v>4</v>
          </cell>
        </row>
        <row r="3655">
          <cell r="A3655">
            <v>302024</v>
          </cell>
          <cell r="B3655" t="str">
            <v>NIPLE 3/4X24 GALV.</v>
          </cell>
        </row>
        <row r="3656">
          <cell r="A3656">
            <v>302028</v>
          </cell>
          <cell r="B3656" t="str">
            <v>NIPLE 3/4X26 GALV.</v>
          </cell>
        </row>
        <row r="3657">
          <cell r="A3657">
            <v>302032</v>
          </cell>
          <cell r="B3657" t="str">
            <v>NIPLE 3/4X28 GALV.</v>
          </cell>
          <cell r="C3657">
            <v>1</v>
          </cell>
        </row>
        <row r="3658">
          <cell r="A3658">
            <v>302036</v>
          </cell>
          <cell r="B3658" t="str">
            <v>NIPLE 3/4X30 GALV.</v>
          </cell>
        </row>
        <row r="3659">
          <cell r="A3659">
            <v>302038</v>
          </cell>
          <cell r="B3659" t="str">
            <v>NIPLE 3/4X31 GALV.</v>
          </cell>
          <cell r="C3659">
            <v>2</v>
          </cell>
        </row>
        <row r="3660">
          <cell r="A3660">
            <v>302039</v>
          </cell>
          <cell r="B3660" t="str">
            <v>NIPLE 3/4X31 1/2 GALV.</v>
          </cell>
          <cell r="C3660">
            <v>5</v>
          </cell>
        </row>
        <row r="3661">
          <cell r="A3661">
            <v>302040</v>
          </cell>
          <cell r="B3661" t="str">
            <v>NIPLE 3/4X32 GALV.</v>
          </cell>
          <cell r="C3661">
            <v>1</v>
          </cell>
        </row>
        <row r="3662">
          <cell r="A3662">
            <v>302043</v>
          </cell>
          <cell r="B3662" t="str">
            <v>NIPLE 3/4X33 1/2 GALV.</v>
          </cell>
        </row>
        <row r="3663">
          <cell r="A3663">
            <v>302050</v>
          </cell>
          <cell r="B3663" t="str">
            <v>NIPLE 3/4X36 GALV.</v>
          </cell>
          <cell r="C3663">
            <v>4</v>
          </cell>
        </row>
        <row r="3664">
          <cell r="A3664">
            <v>302052</v>
          </cell>
          <cell r="B3664" t="str">
            <v>NIPLE 3/4X38 GALV.</v>
          </cell>
        </row>
        <row r="3665">
          <cell r="A3665">
            <v>302054</v>
          </cell>
          <cell r="B3665" t="str">
            <v>NIPLE 3/4X39 GALV.</v>
          </cell>
        </row>
        <row r="3666">
          <cell r="A3666">
            <v>302055</v>
          </cell>
          <cell r="B3666" t="str">
            <v>NIPLE 3/4X39 1/2 GALV.</v>
          </cell>
        </row>
        <row r="3667">
          <cell r="A3667">
            <v>302056</v>
          </cell>
          <cell r="B3667" t="str">
            <v>NIPLE 3/4X40 GALV.</v>
          </cell>
          <cell r="C3667">
            <v>3</v>
          </cell>
        </row>
        <row r="3668">
          <cell r="A3668">
            <v>302060</v>
          </cell>
          <cell r="B3668" t="str">
            <v>NIPLE 3/4X44 GALV.</v>
          </cell>
        </row>
        <row r="3669">
          <cell r="A3669">
            <v>302070</v>
          </cell>
          <cell r="B3669" t="str">
            <v>NIPLE 3/4X47 GALV.</v>
          </cell>
          <cell r="C3669">
            <v>6</v>
          </cell>
        </row>
        <row r="3670">
          <cell r="A3670">
            <v>302071</v>
          </cell>
          <cell r="B3670" t="str">
            <v>NIPLE 3/4X47 1/2 GALV.</v>
          </cell>
        </row>
        <row r="3671">
          <cell r="A3671">
            <v>302090</v>
          </cell>
          <cell r="B3671" t="str">
            <v>NIPLE 3/4X41 1/2 GALV.</v>
          </cell>
        </row>
        <row r="3672">
          <cell r="A3672">
            <v>302094</v>
          </cell>
          <cell r="B3672" t="str">
            <v>NIPLE 3/4X59 GALV.</v>
          </cell>
        </row>
        <row r="3673">
          <cell r="A3673">
            <v>302119</v>
          </cell>
          <cell r="B3673" t="str">
            <v>NIPLE 3/4X71 GALV.</v>
          </cell>
        </row>
        <row r="3674">
          <cell r="A3674">
            <v>302135</v>
          </cell>
          <cell r="B3674" t="str">
            <v>NIPLE 3/4X79 GALV.</v>
          </cell>
        </row>
        <row r="3675">
          <cell r="A3675">
            <v>302921</v>
          </cell>
          <cell r="B3675" t="str">
            <v>NIPLE 1X11 GALV.</v>
          </cell>
          <cell r="C3675">
            <v>2</v>
          </cell>
        </row>
        <row r="3676">
          <cell r="A3676">
            <v>303004</v>
          </cell>
          <cell r="B3676" t="str">
            <v>NIPLE 1X14 GALV.</v>
          </cell>
        </row>
        <row r="3677">
          <cell r="A3677">
            <v>303005</v>
          </cell>
          <cell r="B3677" t="str">
            <v>NIPLE 1X14 1/2 GALV.</v>
          </cell>
        </row>
        <row r="3678">
          <cell r="A3678">
            <v>303007</v>
          </cell>
          <cell r="B3678" t="str">
            <v>NIPLE 1X15 1/2 GALV.</v>
          </cell>
        </row>
        <row r="3679">
          <cell r="A3679">
            <v>303008</v>
          </cell>
          <cell r="B3679" t="str">
            <v>NIPLE 1X16 GALV.</v>
          </cell>
          <cell r="C3679">
            <v>21</v>
          </cell>
        </row>
        <row r="3680">
          <cell r="A3680">
            <v>303009</v>
          </cell>
          <cell r="B3680" t="str">
            <v>NIPLE 1X16 1/2 GALV.</v>
          </cell>
        </row>
        <row r="3681">
          <cell r="A3681">
            <v>303011</v>
          </cell>
          <cell r="B3681" t="str">
            <v>NIPLE 1X17 1/2 GALV.</v>
          </cell>
        </row>
        <row r="3682">
          <cell r="A3682">
            <v>303012</v>
          </cell>
          <cell r="B3682" t="str">
            <v>NIPLE 1X18 GALV.</v>
          </cell>
          <cell r="C3682">
            <v>7</v>
          </cell>
        </row>
        <row r="3683">
          <cell r="A3683">
            <v>303016</v>
          </cell>
          <cell r="B3683" t="str">
            <v>NIPLE 1X20 GALV.</v>
          </cell>
          <cell r="C3683">
            <v>45</v>
          </cell>
        </row>
        <row r="3684">
          <cell r="A3684">
            <v>303019</v>
          </cell>
          <cell r="B3684" t="str">
            <v>NIPLE 1X21 1/2 GALV.</v>
          </cell>
        </row>
        <row r="3685">
          <cell r="A3685">
            <v>303020</v>
          </cell>
          <cell r="B3685" t="str">
            <v>NIPLE 1X22 GALV.</v>
          </cell>
          <cell r="C3685">
            <v>3</v>
          </cell>
        </row>
        <row r="3686">
          <cell r="A3686">
            <v>303021</v>
          </cell>
          <cell r="B3686" t="str">
            <v>NIPLE 1X22 1/2 GALV.</v>
          </cell>
        </row>
        <row r="3687">
          <cell r="A3687">
            <v>303022</v>
          </cell>
          <cell r="B3687" t="str">
            <v>NIPLE 1X23 1/2 GALV.</v>
          </cell>
          <cell r="C3687">
            <v>1</v>
          </cell>
        </row>
        <row r="3688">
          <cell r="A3688">
            <v>303028</v>
          </cell>
          <cell r="B3688" t="str">
            <v>NIPLE 1X26 GALV.</v>
          </cell>
        </row>
        <row r="3689">
          <cell r="A3689">
            <v>303030</v>
          </cell>
          <cell r="B3689" t="str">
            <v>NIPLE 1X27 GALV</v>
          </cell>
          <cell r="C3689">
            <v>2</v>
          </cell>
        </row>
        <row r="3690">
          <cell r="A3690">
            <v>303032</v>
          </cell>
          <cell r="B3690" t="str">
            <v>NIPLE 1X28 GALV</v>
          </cell>
          <cell r="C3690">
            <v>17</v>
          </cell>
        </row>
        <row r="3691">
          <cell r="A3691">
            <v>303036</v>
          </cell>
          <cell r="B3691" t="str">
            <v>NIPLE 1X30 GALV.</v>
          </cell>
        </row>
        <row r="3692">
          <cell r="A3692">
            <v>303037</v>
          </cell>
          <cell r="B3692" t="str">
            <v>NIPLE 1X31 1/2 GALV.</v>
          </cell>
          <cell r="C3692">
            <v>1</v>
          </cell>
        </row>
        <row r="3693">
          <cell r="A3693">
            <v>303041</v>
          </cell>
          <cell r="B3693" t="str">
            <v>NIPLE 1X32 1/2 GALV.</v>
          </cell>
          <cell r="C3693">
            <v>1</v>
          </cell>
        </row>
        <row r="3694">
          <cell r="A3694">
            <v>303043</v>
          </cell>
          <cell r="B3694" t="str">
            <v>NIPLE 1X33 1/2 GALV</v>
          </cell>
        </row>
        <row r="3695">
          <cell r="A3695">
            <v>303044</v>
          </cell>
          <cell r="B3695" t="str">
            <v>NIPLE 1X34 GALV</v>
          </cell>
        </row>
        <row r="3696">
          <cell r="A3696">
            <v>303046</v>
          </cell>
          <cell r="B3696" t="str">
            <v>NIPLE 1X35 GALV.</v>
          </cell>
        </row>
        <row r="3697">
          <cell r="A3697">
            <v>303047</v>
          </cell>
          <cell r="B3697" t="str">
            <v>NIPLE 1X35 1/2 GALV.</v>
          </cell>
          <cell r="C3697">
            <v>6</v>
          </cell>
        </row>
        <row r="3698">
          <cell r="A3698">
            <v>303048</v>
          </cell>
          <cell r="B3698" t="str">
            <v>NIPLE 1X36 GALV.</v>
          </cell>
        </row>
        <row r="3699">
          <cell r="A3699">
            <v>303049</v>
          </cell>
          <cell r="B3699" t="str">
            <v>NIPLE 1X36 1/2 GALV.</v>
          </cell>
          <cell r="C3699">
            <v>10</v>
          </cell>
        </row>
        <row r="3700">
          <cell r="A3700">
            <v>303052</v>
          </cell>
          <cell r="B3700" t="str">
            <v>NIPLE 1X38 GALV.</v>
          </cell>
        </row>
        <row r="3701">
          <cell r="A3701">
            <v>303055</v>
          </cell>
          <cell r="B3701" t="str">
            <v>NIPLE 1X39 1/2 GALV.</v>
          </cell>
          <cell r="C3701">
            <v>2</v>
          </cell>
        </row>
        <row r="3702">
          <cell r="A3702">
            <v>303056</v>
          </cell>
          <cell r="B3702" t="str">
            <v>NIPLE 1X40 GALV.</v>
          </cell>
        </row>
        <row r="3703">
          <cell r="A3703">
            <v>303066</v>
          </cell>
          <cell r="B3703" t="str">
            <v>NIPLE 1X45 GALV.</v>
          </cell>
        </row>
        <row r="3704">
          <cell r="A3704">
            <v>303070</v>
          </cell>
          <cell r="B3704" t="str">
            <v>NIPLE 1X47 GALV</v>
          </cell>
        </row>
        <row r="3705">
          <cell r="A3705">
            <v>303119</v>
          </cell>
          <cell r="B3705" t="str">
            <v>NIPLE 1X71 GALV</v>
          </cell>
        </row>
        <row r="3706">
          <cell r="A3706">
            <v>303135</v>
          </cell>
          <cell r="B3706" t="str">
            <v>NIPLE 1X79 GALV</v>
          </cell>
        </row>
        <row r="3707">
          <cell r="A3707">
            <v>303141</v>
          </cell>
          <cell r="B3707" t="str">
            <v>NIPLE 1X82 1/2 GALV</v>
          </cell>
        </row>
        <row r="3708">
          <cell r="A3708">
            <v>303157</v>
          </cell>
          <cell r="B3708" t="str">
            <v>NIPLE 1X90 1/2 GALV</v>
          </cell>
        </row>
        <row r="3709">
          <cell r="A3709">
            <v>303180</v>
          </cell>
          <cell r="B3709" t="str">
            <v>NIPLE 1X102 GALV</v>
          </cell>
        </row>
        <row r="3710">
          <cell r="A3710">
            <v>303204</v>
          </cell>
          <cell r="B3710" t="str">
            <v>NIPLE 1X113 GALV.</v>
          </cell>
          <cell r="C3710">
            <v>8</v>
          </cell>
        </row>
        <row r="3711">
          <cell r="A3711">
            <v>303220</v>
          </cell>
          <cell r="B3711" t="str">
            <v>NIPLE 1X121 GALV.</v>
          </cell>
          <cell r="C3711">
            <v>2</v>
          </cell>
        </row>
        <row r="3712">
          <cell r="A3712">
            <v>303250</v>
          </cell>
          <cell r="B3712" t="str">
            <v>NIPLE 1X118 GALV.</v>
          </cell>
        </row>
        <row r="3713">
          <cell r="A3713">
            <v>303301</v>
          </cell>
          <cell r="B3713" t="str">
            <v>NIPLE 1X21 CMS GALV</v>
          </cell>
        </row>
        <row r="3714">
          <cell r="A3714">
            <v>303302</v>
          </cell>
          <cell r="B3714" t="str">
            <v>NIPLE 1 1/4X20 CMS GALV</v>
          </cell>
        </row>
        <row r="3715">
          <cell r="A3715">
            <v>303303</v>
          </cell>
          <cell r="B3715" t="str">
            <v>NIPLE 1/2X10 CMS GALV</v>
          </cell>
        </row>
        <row r="3716">
          <cell r="A3716">
            <v>303304</v>
          </cell>
          <cell r="B3716" t="str">
            <v>NIPLE 1/2X15 CMS GALV</v>
          </cell>
        </row>
        <row r="3717">
          <cell r="A3717">
            <v>303305</v>
          </cell>
          <cell r="B3717" t="str">
            <v>NIPLE 1/2X20 CMS GALV</v>
          </cell>
          <cell r="C3717">
            <v>1</v>
          </cell>
        </row>
        <row r="3718">
          <cell r="A3718">
            <v>303306</v>
          </cell>
          <cell r="B3718" t="str">
            <v>NIPLE 1/2X25 CMS GALV</v>
          </cell>
        </row>
        <row r="3719">
          <cell r="A3719">
            <v>303307</v>
          </cell>
          <cell r="B3719" t="str">
            <v>NIPLE 1/2X30 CMS GALV</v>
          </cell>
        </row>
        <row r="3720">
          <cell r="A3720">
            <v>303308</v>
          </cell>
          <cell r="B3720" t="str">
            <v>NIPLE 4X69 CMS GALV</v>
          </cell>
        </row>
        <row r="3721">
          <cell r="A3721">
            <v>303309</v>
          </cell>
          <cell r="B3721" t="str">
            <v>""NIPLE 4X70</v>
          </cell>
        </row>
        <row r="3722">
          <cell r="A3722">
            <v>303310</v>
          </cell>
          <cell r="B3722" t="str">
            <v>NIPLE 4X94.5 CMS GALV</v>
          </cell>
        </row>
        <row r="3723">
          <cell r="A3723">
            <v>303311</v>
          </cell>
          <cell r="B3723" t="str">
            <v>NIPLE 4X95 CMS GALV</v>
          </cell>
        </row>
        <row r="3724">
          <cell r="A3724">
            <v>303312</v>
          </cell>
          <cell r="B3724" t="str">
            <v>NIPLE 4X97.5 CMS GALV</v>
          </cell>
        </row>
        <row r="3725">
          <cell r="A3725">
            <v>303313</v>
          </cell>
          <cell r="B3725" t="str">
            <v>NIPLE 4X98 CMS GALV</v>
          </cell>
        </row>
        <row r="3726">
          <cell r="A3726">
            <v>303314</v>
          </cell>
          <cell r="B3726" t="str">
            <v>NIPLE 1/4X200 CMS GALV</v>
          </cell>
        </row>
        <row r="3727">
          <cell r="A3727">
            <v>304001</v>
          </cell>
          <cell r="B3727" t="str">
            <v>NIPLE 1 1/4X12 1/2 GALV.</v>
          </cell>
        </row>
        <row r="3728">
          <cell r="A3728">
            <v>304002</v>
          </cell>
          <cell r="B3728" t="str">
            <v>NIPLE 1 1/4X13 GALV.</v>
          </cell>
        </row>
        <row r="3729">
          <cell r="A3729">
            <v>304004</v>
          </cell>
          <cell r="B3729" t="str">
            <v>NIPLE 1 1/4X14 GALV.</v>
          </cell>
          <cell r="C3729">
            <v>1</v>
          </cell>
        </row>
        <row r="3730">
          <cell r="A3730">
            <v>304006</v>
          </cell>
          <cell r="B3730" t="str">
            <v>NIPLE 1 1/4X15 GALV.</v>
          </cell>
        </row>
        <row r="3731">
          <cell r="A3731">
            <v>304008</v>
          </cell>
          <cell r="B3731" t="str">
            <v>NIPLE 1 1/4X16 GALV</v>
          </cell>
          <cell r="C3731">
            <v>1</v>
          </cell>
        </row>
        <row r="3732">
          <cell r="A3732">
            <v>304012</v>
          </cell>
          <cell r="B3732" t="str">
            <v>NIPLE 1 1/4X18 GALV.</v>
          </cell>
          <cell r="C3732">
            <v>1</v>
          </cell>
        </row>
        <row r="3733">
          <cell r="A3733">
            <v>304013</v>
          </cell>
          <cell r="B3733" t="str">
            <v>NIPLE 1/4X18 GALV.</v>
          </cell>
        </row>
        <row r="3734">
          <cell r="A3734">
            <v>304015</v>
          </cell>
          <cell r="B3734" t="str">
            <v>NIPLE 1 1/4X19 1/2 GALV.</v>
          </cell>
          <cell r="C3734">
            <v>1</v>
          </cell>
        </row>
        <row r="3735">
          <cell r="A3735">
            <v>304016</v>
          </cell>
          <cell r="B3735" t="str">
            <v>NIPLE 1 1/4X20 GALV</v>
          </cell>
        </row>
        <row r="3736">
          <cell r="A3736">
            <v>304020</v>
          </cell>
          <cell r="B3736" t="str">
            <v>NIPLE 1 1/4X22 GALV.</v>
          </cell>
        </row>
        <row r="3737">
          <cell r="A3737">
            <v>304022</v>
          </cell>
          <cell r="B3737" t="str">
            <v>NIPLE 1 1/4X23 GALV.</v>
          </cell>
          <cell r="C3737">
            <v>1</v>
          </cell>
        </row>
        <row r="3738">
          <cell r="A3738">
            <v>304023</v>
          </cell>
          <cell r="B3738" t="str">
            <v>NIPLE 1 1/4X23 1/2 GALV.</v>
          </cell>
          <cell r="C3738">
            <v>1</v>
          </cell>
        </row>
        <row r="3739">
          <cell r="A3739">
            <v>304024</v>
          </cell>
          <cell r="B3739" t="str">
            <v>NIPLE 1 1/4X24 GALV.</v>
          </cell>
          <cell r="C3739">
            <v>1</v>
          </cell>
        </row>
        <row r="3740">
          <cell r="A3740">
            <v>304025</v>
          </cell>
          <cell r="B3740" t="str">
            <v>NIPLE 1 1/4X25 1/2 GALV.</v>
          </cell>
        </row>
        <row r="3741">
          <cell r="A3741">
            <v>304026</v>
          </cell>
          <cell r="B3741" t="str">
            <v>NIPLE 1 1 /4X25 GALV.</v>
          </cell>
        </row>
        <row r="3742">
          <cell r="A3742">
            <v>304028</v>
          </cell>
          <cell r="B3742" t="str">
            <v>NIPLE 1 1/4X26 GALV.</v>
          </cell>
        </row>
        <row r="3743">
          <cell r="A3743">
            <v>304031</v>
          </cell>
          <cell r="B3743" t="str">
            <v>NIPLE 1 1/4X27 1/2 GALV</v>
          </cell>
        </row>
        <row r="3744">
          <cell r="A3744">
            <v>304032</v>
          </cell>
          <cell r="B3744" t="str">
            <v>NIPLE 1 1/4X28 GALV.</v>
          </cell>
        </row>
        <row r="3745">
          <cell r="A3745">
            <v>304034</v>
          </cell>
          <cell r="B3745" t="str">
            <v>NIPLE 1 1/4X29 GALV.</v>
          </cell>
        </row>
        <row r="3746">
          <cell r="A3746">
            <v>304036</v>
          </cell>
          <cell r="B3746" t="str">
            <v>NIPLE 1 1/4X30 GALV.</v>
          </cell>
          <cell r="C3746">
            <v>1</v>
          </cell>
        </row>
        <row r="3747">
          <cell r="A3747">
            <v>304039</v>
          </cell>
          <cell r="B3747" t="str">
            <v>NIPLE 1 1/4X31 1/2 GALV.</v>
          </cell>
          <cell r="C3747">
            <v>2</v>
          </cell>
        </row>
        <row r="3748">
          <cell r="A3748">
            <v>304040</v>
          </cell>
          <cell r="B3748" t="str">
            <v>NIPLE 1 1/4X32 GALV.</v>
          </cell>
          <cell r="C3748">
            <v>2</v>
          </cell>
        </row>
        <row r="3749">
          <cell r="A3749">
            <v>304047</v>
          </cell>
          <cell r="B3749" t="str">
            <v>NIPLE 1 1/4X35 1/2 GALV</v>
          </cell>
        </row>
        <row r="3750">
          <cell r="A3750">
            <v>304048</v>
          </cell>
          <cell r="B3750" t="str">
            <v>NIPLE 1 1/4X36 GALV.</v>
          </cell>
        </row>
        <row r="3751">
          <cell r="A3751">
            <v>304052</v>
          </cell>
          <cell r="B3751" t="str">
            <v>NIPLE 1 1/4X38 GALV.</v>
          </cell>
          <cell r="C3751">
            <v>1</v>
          </cell>
        </row>
        <row r="3752">
          <cell r="A3752">
            <v>304053</v>
          </cell>
          <cell r="B3752" t="str">
            <v>NIPLE 1 1/4X38 1/2 GALV.</v>
          </cell>
        </row>
        <row r="3753">
          <cell r="A3753">
            <v>304055</v>
          </cell>
          <cell r="B3753" t="str">
            <v>NIPLE 1 1/4X39 1/2 GALV.</v>
          </cell>
          <cell r="C3753">
            <v>1</v>
          </cell>
        </row>
        <row r="3754">
          <cell r="A3754">
            <v>304062</v>
          </cell>
          <cell r="B3754" t="str">
            <v>NIPLE 1 1/4X43 GALV.</v>
          </cell>
        </row>
        <row r="3755">
          <cell r="A3755">
            <v>304068</v>
          </cell>
          <cell r="B3755" t="str">
            <v>NIPLE 1 1/4X45 GALV.</v>
          </cell>
        </row>
        <row r="3756">
          <cell r="A3756">
            <v>304070</v>
          </cell>
          <cell r="B3756" t="str">
            <v>NIPLE 1 1/4X47 GALV.</v>
          </cell>
          <cell r="C3756">
            <v>5</v>
          </cell>
        </row>
        <row r="3757">
          <cell r="A3757">
            <v>304074</v>
          </cell>
          <cell r="B3757" t="str">
            <v>NIPLE 1 1/4X49 GALV.</v>
          </cell>
        </row>
        <row r="3758">
          <cell r="A3758">
            <v>304078</v>
          </cell>
          <cell r="B3758" t="str">
            <v>NIPLE 1 1/4X51 GALV.</v>
          </cell>
          <cell r="C3758">
            <v>1</v>
          </cell>
        </row>
        <row r="3759">
          <cell r="A3759">
            <v>304083</v>
          </cell>
          <cell r="B3759" t="str">
            <v>NIPLE 1 1/4X40 GALV.</v>
          </cell>
          <cell r="C3759">
            <v>1</v>
          </cell>
        </row>
        <row r="3760">
          <cell r="A3760">
            <v>304086</v>
          </cell>
          <cell r="B3760" t="str">
            <v>NIPLE 1 1/4X55 GALV.</v>
          </cell>
        </row>
        <row r="3761">
          <cell r="A3761">
            <v>304090</v>
          </cell>
          <cell r="B3761" t="str">
            <v>NIPLE 1 1/4X43 1/2 GALV.</v>
          </cell>
        </row>
        <row r="3762">
          <cell r="A3762">
            <v>304094</v>
          </cell>
          <cell r="B3762" t="str">
            <v>NIPLE 1 1/4X59 GALV.</v>
          </cell>
        </row>
        <row r="3763">
          <cell r="A3763">
            <v>304119</v>
          </cell>
          <cell r="B3763" t="str">
            <v>NIPLE 1 1/4X71 GALV.</v>
          </cell>
        </row>
        <row r="3764">
          <cell r="A3764">
            <v>304123</v>
          </cell>
          <cell r="B3764" t="str">
            <v>NIPLE 1 1/4X73 GALV.</v>
          </cell>
        </row>
        <row r="3765">
          <cell r="A3765">
            <v>304131</v>
          </cell>
          <cell r="B3765" t="str">
            <v>NIPLE 1 1/4X77 GALV.</v>
          </cell>
        </row>
        <row r="3766">
          <cell r="A3766">
            <v>304135</v>
          </cell>
          <cell r="B3766" t="str">
            <v>NIPLE 1 1/4X79 GALV.</v>
          </cell>
        </row>
        <row r="3767">
          <cell r="A3767">
            <v>304140</v>
          </cell>
          <cell r="B3767" t="str">
            <v>NIPLE 1 1/4X81 1/2 GALV.</v>
          </cell>
        </row>
        <row r="3768">
          <cell r="A3768">
            <v>304144</v>
          </cell>
          <cell r="B3768" t="str">
            <v>NIPLE 4X39 GALV.</v>
          </cell>
        </row>
        <row r="3769">
          <cell r="A3769">
            <v>304145</v>
          </cell>
          <cell r="B3769" t="str">
            <v>NIPLE 4X141 GALV.</v>
          </cell>
        </row>
        <row r="3770">
          <cell r="A3770">
            <v>304151</v>
          </cell>
          <cell r="B3770" t="str">
            <v>NIPLE 1 1/4X87 GALV.</v>
          </cell>
        </row>
        <row r="3771">
          <cell r="A3771">
            <v>304204</v>
          </cell>
          <cell r="B3771" t="str">
            <v>NIPLE 1 1/4X113 GALV.</v>
          </cell>
          <cell r="C3771">
            <v>5</v>
          </cell>
        </row>
        <row r="3772">
          <cell r="A3772">
            <v>304205</v>
          </cell>
          <cell r="B3772" t="str">
            <v>NIPLE 1 1/4X102 GALV.</v>
          </cell>
        </row>
        <row r="3773">
          <cell r="A3773">
            <v>304206</v>
          </cell>
          <cell r="B3773" t="str">
            <v>NIPLE 1X51 GALV.</v>
          </cell>
          <cell r="C3773">
            <v>19</v>
          </cell>
        </row>
        <row r="3774">
          <cell r="A3774">
            <v>304207</v>
          </cell>
          <cell r="B3774" t="str">
            <v>NIPLE 1X55 GALV.</v>
          </cell>
        </row>
        <row r="3775">
          <cell r="A3775">
            <v>304211</v>
          </cell>
          <cell r="B3775" t="str">
            <v>NIPLE 1 1/4X116 1/2 GALV.</v>
          </cell>
        </row>
        <row r="3776">
          <cell r="A3776">
            <v>304214</v>
          </cell>
          <cell r="B3776" t="str">
            <v>NIPLE 1 1/4X118 GALV.</v>
          </cell>
        </row>
        <row r="3777">
          <cell r="A3777">
            <v>304217</v>
          </cell>
          <cell r="B3777" t="str">
            <v>NIPLE 1X59 GALV.</v>
          </cell>
        </row>
        <row r="3778">
          <cell r="A3778">
            <v>304225</v>
          </cell>
          <cell r="B3778" t="str">
            <v>NIPLE 1X63 GALV.</v>
          </cell>
        </row>
        <row r="3779">
          <cell r="A3779">
            <v>304262</v>
          </cell>
          <cell r="B3779" t="str">
            <v>NIPLE 1 1/4X142 1/2 GALV.</v>
          </cell>
          <cell r="C3779">
            <v>1</v>
          </cell>
        </row>
        <row r="3780">
          <cell r="A3780">
            <v>304264</v>
          </cell>
          <cell r="B3780" t="str">
            <v>NIPLE 1 1/4X143 1/2 GALV.</v>
          </cell>
        </row>
        <row r="3781">
          <cell r="A3781">
            <v>305002</v>
          </cell>
          <cell r="B3781" t="str">
            <v>NIPLE 1 1/2X13 GALV.</v>
          </cell>
        </row>
        <row r="3782">
          <cell r="A3782">
            <v>305004</v>
          </cell>
          <cell r="B3782" t="str">
            <v>NIPLE 1 1/2X14 GALV</v>
          </cell>
          <cell r="C3782">
            <v>1</v>
          </cell>
        </row>
        <row r="3783">
          <cell r="A3783">
            <v>305005</v>
          </cell>
          <cell r="B3783" t="str">
            <v>NIPLE 1 1/2X14 1/2  GALV.</v>
          </cell>
          <cell r="C3783">
            <v>3</v>
          </cell>
        </row>
        <row r="3784">
          <cell r="A3784">
            <v>305006</v>
          </cell>
          <cell r="B3784" t="str">
            <v>NIPLE 1 1/2X15 GALV.</v>
          </cell>
          <cell r="C3784">
            <v>1</v>
          </cell>
        </row>
        <row r="3785">
          <cell r="A3785">
            <v>305007</v>
          </cell>
          <cell r="B3785" t="str">
            <v>NIPLE 1 1/2X15 1/2 GALV.</v>
          </cell>
        </row>
        <row r="3786">
          <cell r="A3786">
            <v>305008</v>
          </cell>
          <cell r="B3786" t="str">
            <v>NIPLE 1 1/2X16 GALV</v>
          </cell>
        </row>
        <row r="3787">
          <cell r="A3787">
            <v>305010</v>
          </cell>
          <cell r="B3787" t="str">
            <v>NIPLE 1 1/2X17 GALV.</v>
          </cell>
          <cell r="C3787">
            <v>1</v>
          </cell>
        </row>
        <row r="3788">
          <cell r="A3788">
            <v>305012</v>
          </cell>
          <cell r="B3788" t="str">
            <v>NIPLE 1 1/2X18 GALV.</v>
          </cell>
        </row>
        <row r="3789">
          <cell r="A3789">
            <v>305013</v>
          </cell>
          <cell r="B3789" t="str">
            <v>NIPLE 1 1/2X18 1/2 GALV.</v>
          </cell>
        </row>
        <row r="3790">
          <cell r="A3790">
            <v>305014</v>
          </cell>
          <cell r="B3790" t="str">
            <v>NIPLE 1 1/2X19 GALV.</v>
          </cell>
        </row>
        <row r="3791">
          <cell r="A3791">
            <v>305015</v>
          </cell>
          <cell r="B3791" t="str">
            <v>NIPLE 1 1/2X19 1/2 GALV.</v>
          </cell>
          <cell r="C3791">
            <v>8</v>
          </cell>
        </row>
        <row r="3792">
          <cell r="A3792">
            <v>305016</v>
          </cell>
          <cell r="B3792" t="str">
            <v>NIPLE 1 1/2X20 GALV.</v>
          </cell>
          <cell r="C3792">
            <v>3</v>
          </cell>
        </row>
        <row r="3793">
          <cell r="A3793">
            <v>305017</v>
          </cell>
          <cell r="B3793" t="str">
            <v>NIPLE 1 1/2X20 1/2 GALV.</v>
          </cell>
        </row>
        <row r="3794">
          <cell r="A3794">
            <v>305018</v>
          </cell>
          <cell r="B3794" t="str">
            <v>NIPLE 1 1/2X21 GALV.</v>
          </cell>
        </row>
        <row r="3795">
          <cell r="A3795">
            <v>305019</v>
          </cell>
          <cell r="B3795" t="str">
            <v>NIPLE 1 1/2X21 1/2 GALV.</v>
          </cell>
          <cell r="C3795">
            <v>7</v>
          </cell>
        </row>
        <row r="3796">
          <cell r="A3796">
            <v>305020</v>
          </cell>
          <cell r="B3796" t="str">
            <v>NIPLE 1 1/2X22 GALV.</v>
          </cell>
        </row>
        <row r="3797">
          <cell r="A3797">
            <v>305022</v>
          </cell>
          <cell r="B3797" t="str">
            <v>NIPLE 1 1/2X23 GALV.</v>
          </cell>
        </row>
        <row r="3798">
          <cell r="A3798">
            <v>305023</v>
          </cell>
          <cell r="B3798" t="str">
            <v>NIPLE 1 1/2X23 1/2 GALV.</v>
          </cell>
        </row>
        <row r="3799">
          <cell r="A3799">
            <v>305025</v>
          </cell>
          <cell r="B3799" t="str">
            <v>NIPLE 1 1/2X24 1/2 GALV.</v>
          </cell>
        </row>
        <row r="3800">
          <cell r="A3800">
            <v>305026</v>
          </cell>
          <cell r="B3800" t="str">
            <v>NIPLE 1 1/2X25 GALV</v>
          </cell>
          <cell r="C3800">
            <v>6</v>
          </cell>
        </row>
        <row r="3801">
          <cell r="A3801">
            <v>305027</v>
          </cell>
          <cell r="B3801" t="str">
            <v>NIPLE 1 1/2X25 1/2 GALV</v>
          </cell>
        </row>
        <row r="3802">
          <cell r="A3802">
            <v>305028</v>
          </cell>
          <cell r="B3802" t="str">
            <v>NIPLE 1 1/2X26 GALV.</v>
          </cell>
        </row>
        <row r="3803">
          <cell r="A3803">
            <v>305029</v>
          </cell>
          <cell r="B3803" t="str">
            <v>NIPLE 1 1/2X26 1/2 GALV.</v>
          </cell>
        </row>
        <row r="3804">
          <cell r="A3804">
            <v>305031</v>
          </cell>
          <cell r="B3804" t="str">
            <v>NIPLE 1 1/2X27 1/2 GALV.</v>
          </cell>
        </row>
        <row r="3805">
          <cell r="A3805">
            <v>305033</v>
          </cell>
          <cell r="B3805" t="str">
            <v>NIPLE 1 1/2X28 1/2 GALV</v>
          </cell>
        </row>
        <row r="3806">
          <cell r="A3806">
            <v>305034</v>
          </cell>
          <cell r="B3806" t="str">
            <v>NIPLE 1 1/2X29 GALV.</v>
          </cell>
        </row>
        <row r="3807">
          <cell r="A3807">
            <v>305035</v>
          </cell>
          <cell r="B3807" t="str">
            <v>NIPLE 1 1/2X29 1/2 GALV.</v>
          </cell>
        </row>
        <row r="3808">
          <cell r="A3808">
            <v>305036</v>
          </cell>
          <cell r="B3808" t="str">
            <v>NIPLE 1 1/2X30 GALV.</v>
          </cell>
        </row>
        <row r="3809">
          <cell r="A3809">
            <v>305039</v>
          </cell>
          <cell r="B3809" t="str">
            <v>NIPLE 1 1/2X31 1/2 GALV.</v>
          </cell>
          <cell r="C3809">
            <v>1</v>
          </cell>
        </row>
        <row r="3810">
          <cell r="A3810">
            <v>305040</v>
          </cell>
          <cell r="B3810" t="str">
            <v>NIPLE 1 1/2X32 GALV.</v>
          </cell>
          <cell r="C3810">
            <v>6</v>
          </cell>
        </row>
        <row r="3811">
          <cell r="A3811">
            <v>305042</v>
          </cell>
          <cell r="B3811" t="str">
            <v>NIPLE 1 1/2X33 GALV.</v>
          </cell>
        </row>
        <row r="3812">
          <cell r="A3812">
            <v>305044</v>
          </cell>
          <cell r="B3812" t="str">
            <v>NIPLE 1 1/2X34 GALV.</v>
          </cell>
          <cell r="C3812">
            <v>4</v>
          </cell>
        </row>
        <row r="3813">
          <cell r="A3813">
            <v>305047</v>
          </cell>
          <cell r="B3813" t="str">
            <v>NIPLE  1 1/2X35 1/2 GALV.</v>
          </cell>
        </row>
        <row r="3814">
          <cell r="A3814">
            <v>305048</v>
          </cell>
          <cell r="B3814" t="str">
            <v>NIPLE 1 1/2X36  GALV.</v>
          </cell>
          <cell r="C3814">
            <v>1</v>
          </cell>
        </row>
        <row r="3815">
          <cell r="A3815">
            <v>305049</v>
          </cell>
          <cell r="B3815" t="str">
            <v>NIPLE 1/2X21 1/2  GALV.</v>
          </cell>
          <cell r="C3815">
            <v>3</v>
          </cell>
        </row>
        <row r="3816">
          <cell r="A3816">
            <v>305050</v>
          </cell>
          <cell r="B3816" t="str">
            <v>NIPLE 1 1/2X37  GALV.</v>
          </cell>
        </row>
        <row r="3817">
          <cell r="A3817">
            <v>305051</v>
          </cell>
          <cell r="B3817" t="str">
            <v>NIPLE 1 1/2X37 1/2  GALV.</v>
          </cell>
        </row>
        <row r="3818">
          <cell r="A3818">
            <v>305055</v>
          </cell>
          <cell r="B3818" t="str">
            <v>NIPLE 1 1/2X39 1/2 GALV.</v>
          </cell>
          <cell r="C3818">
            <v>3</v>
          </cell>
        </row>
        <row r="3819">
          <cell r="A3819">
            <v>305056</v>
          </cell>
          <cell r="B3819" t="str">
            <v>NIPLE 1 1/2X40 GALV.</v>
          </cell>
          <cell r="C3819">
            <v>3</v>
          </cell>
        </row>
        <row r="3820">
          <cell r="A3820">
            <v>305059</v>
          </cell>
          <cell r="B3820" t="str">
            <v>NIPLE 1 1/2X41 1/2 GALV.</v>
          </cell>
        </row>
        <row r="3821">
          <cell r="A3821">
            <v>305060</v>
          </cell>
          <cell r="B3821" t="str">
            <v>NIPLE 1 1/2X42 GALV.</v>
          </cell>
        </row>
        <row r="3822">
          <cell r="A3822">
            <v>305063</v>
          </cell>
          <cell r="B3822" t="str">
            <v>NIPLE 1 1/2X43 1/2 GALV.</v>
          </cell>
        </row>
        <row r="3823">
          <cell r="A3823">
            <v>305065</v>
          </cell>
          <cell r="B3823" t="str">
            <v>NIPLE 1 1/2X44 GALV.</v>
          </cell>
        </row>
        <row r="3824">
          <cell r="A3824">
            <v>305066</v>
          </cell>
          <cell r="B3824" t="str">
            <v>NIPLE 1 1/2X45 GALV.</v>
          </cell>
        </row>
        <row r="3825">
          <cell r="A3825">
            <v>305071</v>
          </cell>
          <cell r="B3825" t="str">
            <v>NIPLE 1 1/2X47 1/2 GALV.</v>
          </cell>
          <cell r="C3825">
            <v>3</v>
          </cell>
        </row>
        <row r="3826">
          <cell r="A3826">
            <v>305074</v>
          </cell>
          <cell r="B3826" t="str">
            <v>NIPLE 1 1/2X49 GALV.</v>
          </cell>
        </row>
        <row r="3827">
          <cell r="A3827">
            <v>305078</v>
          </cell>
          <cell r="B3827" t="str">
            <v>NIPLE 1 1/2X51 GALV.</v>
          </cell>
          <cell r="C3827">
            <v>1</v>
          </cell>
        </row>
        <row r="3828">
          <cell r="A3828">
            <v>305083</v>
          </cell>
          <cell r="B3828" t="str">
            <v>NIPLE 1 1/2X53 1 /2 GALV.</v>
          </cell>
        </row>
        <row r="3829">
          <cell r="A3829">
            <v>305084</v>
          </cell>
          <cell r="B3829" t="str">
            <v>NIPLE 1 1/2X54 GALV.</v>
          </cell>
        </row>
        <row r="3830">
          <cell r="A3830">
            <v>305086</v>
          </cell>
          <cell r="B3830" t="str">
            <v>NIPLE 1 1/2X55 GALV.</v>
          </cell>
          <cell r="C3830">
            <v>1</v>
          </cell>
        </row>
        <row r="3831">
          <cell r="A3831">
            <v>305090</v>
          </cell>
          <cell r="B3831" t="str">
            <v>NIPLE 1 1/2X57 GALV</v>
          </cell>
        </row>
        <row r="3832">
          <cell r="A3832">
            <v>305094</v>
          </cell>
          <cell r="B3832" t="str">
            <v>NIPLE 1 1/2X59 GALV.</v>
          </cell>
        </row>
        <row r="3833">
          <cell r="A3833">
            <v>305095</v>
          </cell>
          <cell r="B3833" t="str">
            <v>NIPLE 1 1/2X60 GALV.</v>
          </cell>
        </row>
        <row r="3834">
          <cell r="A3834">
            <v>305098</v>
          </cell>
          <cell r="B3834" t="str">
            <v>NIPLE 1 1/2X61 GALV.</v>
          </cell>
        </row>
        <row r="3835">
          <cell r="A3835">
            <v>305103</v>
          </cell>
          <cell r="B3835" t="str">
            <v>NIPLE 1 1/2X63 GALV</v>
          </cell>
        </row>
        <row r="3836">
          <cell r="A3836">
            <v>305107</v>
          </cell>
          <cell r="B3836" t="str">
            <v>NIPLE 1 1/2X65 GALV</v>
          </cell>
        </row>
        <row r="3837">
          <cell r="A3837">
            <v>305111</v>
          </cell>
          <cell r="B3837" t="str">
            <v>NIPLE 1 1/2X67 GALV.</v>
          </cell>
        </row>
        <row r="3838">
          <cell r="A3838">
            <v>305115</v>
          </cell>
          <cell r="B3838" t="str">
            <v>NIPLE 1 1/2X69 GALV.</v>
          </cell>
          <cell r="C3838">
            <v>20</v>
          </cell>
        </row>
        <row r="3839">
          <cell r="A3839">
            <v>305119</v>
          </cell>
          <cell r="B3839" t="str">
            <v>NIPLE 1 1/2X71  GALV.</v>
          </cell>
        </row>
        <row r="3840">
          <cell r="A3840">
            <v>305121</v>
          </cell>
          <cell r="B3840" t="str">
            <v>NIPLE 1 1/2X72  GALV.</v>
          </cell>
        </row>
        <row r="3841">
          <cell r="A3841">
            <v>305122</v>
          </cell>
          <cell r="B3841" t="str">
            <v>NIPLE 1 1/2X72 1/2  GALV.</v>
          </cell>
        </row>
        <row r="3842">
          <cell r="A3842">
            <v>305123</v>
          </cell>
          <cell r="B3842" t="str">
            <v>NIPLE 1 1/2X73 GALV.</v>
          </cell>
        </row>
        <row r="3843">
          <cell r="A3843">
            <v>305130</v>
          </cell>
          <cell r="B3843" t="str">
            <v>NIPLE 1 1/2X75 GALV.</v>
          </cell>
        </row>
        <row r="3844">
          <cell r="A3844">
            <v>305135</v>
          </cell>
          <cell r="B3844" t="str">
            <v>NIPLE 1 1/2X79  GALV.</v>
          </cell>
        </row>
        <row r="3845">
          <cell r="A3845">
            <v>305137</v>
          </cell>
          <cell r="B3845" t="str">
            <v>NIPLE 1 1/2X80 GALV.</v>
          </cell>
        </row>
        <row r="3846">
          <cell r="A3846">
            <v>305138</v>
          </cell>
          <cell r="B3846" t="str">
            <v>NIPLE 1 1/2X81 GALV.</v>
          </cell>
        </row>
        <row r="3847">
          <cell r="A3847">
            <v>305142</v>
          </cell>
          <cell r="B3847" t="str">
            <v>NIPLE 1 1/2X82 1/2 GALV.</v>
          </cell>
        </row>
        <row r="3848">
          <cell r="A3848">
            <v>305150</v>
          </cell>
          <cell r="B3848" t="str">
            <v>NIPLE 1 1/2X86 1/2 GALV.</v>
          </cell>
        </row>
        <row r="3849">
          <cell r="A3849">
            <v>305167</v>
          </cell>
          <cell r="B3849" t="str">
            <v>NIPLE 1 1/2X94 1/2 GALV.</v>
          </cell>
        </row>
        <row r="3850">
          <cell r="A3850">
            <v>305170</v>
          </cell>
          <cell r="B3850" t="str">
            <v>NIPLE 1 1/2X96 GALV.</v>
          </cell>
        </row>
        <row r="3851">
          <cell r="A3851">
            <v>305173</v>
          </cell>
          <cell r="B3851" t="str">
            <v>NIPLE 1 1/2X98 GALV.</v>
          </cell>
        </row>
        <row r="3852">
          <cell r="A3852">
            <v>305190</v>
          </cell>
          <cell r="B3852" t="str">
            <v>NIPLE 1 1/2X106 1/2 GALV.</v>
          </cell>
        </row>
        <row r="3853">
          <cell r="A3853">
            <v>305195</v>
          </cell>
          <cell r="B3853" t="str">
            <v>NIPLE 1 1/2X109 GALV.</v>
          </cell>
        </row>
        <row r="3854">
          <cell r="A3854">
            <v>305197</v>
          </cell>
          <cell r="B3854" t="str">
            <v>NIPLE 1 1/2X110 GALV.</v>
          </cell>
          <cell r="C3854">
            <v>5</v>
          </cell>
        </row>
        <row r="3855">
          <cell r="A3855">
            <v>305198</v>
          </cell>
          <cell r="B3855" t="str">
            <v>NIPLE 1 1/2X118 GALV.</v>
          </cell>
        </row>
        <row r="3856">
          <cell r="A3856">
            <v>305222</v>
          </cell>
          <cell r="B3856" t="str">
            <v>NIPLE 1 1/2X122  GALV.</v>
          </cell>
        </row>
        <row r="3857">
          <cell r="A3857">
            <v>305261</v>
          </cell>
          <cell r="B3857" t="str">
            <v>NIPLE 1 1/2X141 1/2  GALV.</v>
          </cell>
        </row>
        <row r="3858">
          <cell r="A3858">
            <v>305353</v>
          </cell>
          <cell r="B3858" t="str">
            <v>NIPLE 1 1/2X187 GALV.</v>
          </cell>
        </row>
        <row r="3859">
          <cell r="A3859">
            <v>305429</v>
          </cell>
          <cell r="B3859" t="str">
            <v>NIPLE 1 1/2X224 1/2 GALV.</v>
          </cell>
        </row>
        <row r="3860">
          <cell r="A3860">
            <v>306004</v>
          </cell>
          <cell r="B3860" t="str">
            <v>NIPLE 2X14 GALV.</v>
          </cell>
        </row>
        <row r="3861">
          <cell r="A3861">
            <v>306005</v>
          </cell>
          <cell r="B3861" t="str">
            <v>NIPLE 2X14 1/2 GALV.</v>
          </cell>
          <cell r="C3861">
            <v>1</v>
          </cell>
        </row>
        <row r="3862">
          <cell r="A3862">
            <v>306008</v>
          </cell>
          <cell r="B3862" t="str">
            <v>NIPLE 2X16 GALV.</v>
          </cell>
          <cell r="C3862">
            <v>10</v>
          </cell>
        </row>
        <row r="3863">
          <cell r="A3863">
            <v>306009</v>
          </cell>
          <cell r="B3863" t="str">
            <v>NIPLE 2X16 1/2 GALV.</v>
          </cell>
        </row>
        <row r="3864">
          <cell r="A3864">
            <v>306010</v>
          </cell>
          <cell r="B3864" t="str">
            <v>NIPLE 2X15 1/2 GALV.</v>
          </cell>
          <cell r="C3864">
            <v>1</v>
          </cell>
        </row>
        <row r="3865">
          <cell r="A3865">
            <v>306012</v>
          </cell>
          <cell r="B3865" t="str">
            <v>NIPLE 2X18 GALV.</v>
          </cell>
        </row>
        <row r="3866">
          <cell r="A3866">
            <v>306013</v>
          </cell>
          <cell r="B3866" t="str">
            <v>NIPLE 2X18 1/2 GALV.</v>
          </cell>
        </row>
        <row r="3867">
          <cell r="A3867">
            <v>306015</v>
          </cell>
          <cell r="B3867" t="str">
            <v>NIPLE 2X19 1/2 GALV.</v>
          </cell>
          <cell r="C3867">
            <v>1</v>
          </cell>
        </row>
        <row r="3868">
          <cell r="A3868">
            <v>306016</v>
          </cell>
          <cell r="B3868" t="str">
            <v>NIPLE 2X20 GALV.</v>
          </cell>
        </row>
        <row r="3869">
          <cell r="A3869">
            <v>306017</v>
          </cell>
          <cell r="B3869" t="str">
            <v>NIPLE 2X20 1/2 GALV.</v>
          </cell>
          <cell r="C3869">
            <v>1</v>
          </cell>
        </row>
        <row r="3870">
          <cell r="A3870">
            <v>306020</v>
          </cell>
          <cell r="B3870" t="str">
            <v>NIPLE 2X22 GALV.</v>
          </cell>
          <cell r="C3870">
            <v>2</v>
          </cell>
        </row>
        <row r="3871">
          <cell r="A3871">
            <v>306023</v>
          </cell>
          <cell r="B3871" t="str">
            <v>NIPLE 2X23 1/2 GALV.</v>
          </cell>
        </row>
        <row r="3872">
          <cell r="A3872">
            <v>306024</v>
          </cell>
          <cell r="B3872" t="str">
            <v>NIPLE 2X24 GALV.</v>
          </cell>
        </row>
        <row r="3873">
          <cell r="A3873">
            <v>306027</v>
          </cell>
          <cell r="B3873" t="str">
            <v>NIPLE 2X25 1/2 GALV</v>
          </cell>
        </row>
        <row r="3874">
          <cell r="A3874">
            <v>306028</v>
          </cell>
          <cell r="B3874" t="str">
            <v>NIPLE 2X26 GALV.</v>
          </cell>
        </row>
        <row r="3875">
          <cell r="A3875">
            <v>306029</v>
          </cell>
          <cell r="B3875" t="str">
            <v>NIPLE 2X26 1/2 GALV.</v>
          </cell>
        </row>
        <row r="3876">
          <cell r="A3876">
            <v>306031</v>
          </cell>
          <cell r="B3876" t="str">
            <v>NIPLE 2X27 1/2 GALV.</v>
          </cell>
        </row>
        <row r="3877">
          <cell r="A3877">
            <v>306035</v>
          </cell>
          <cell r="B3877" t="str">
            <v>NIPLE 2X29 1/2 GALV.</v>
          </cell>
          <cell r="C3877">
            <v>1</v>
          </cell>
        </row>
        <row r="3878">
          <cell r="A3878">
            <v>306039</v>
          </cell>
          <cell r="B3878" t="str">
            <v>NIPLE 2X31 1/2 GALV</v>
          </cell>
        </row>
        <row r="3879">
          <cell r="A3879">
            <v>306040</v>
          </cell>
          <cell r="B3879" t="str">
            <v>NIPLE 2X32 GALV</v>
          </cell>
          <cell r="C3879">
            <v>2</v>
          </cell>
        </row>
        <row r="3880">
          <cell r="A3880">
            <v>306043</v>
          </cell>
          <cell r="B3880" t="str">
            <v>NIPLE 2X33 1/2 GALV.</v>
          </cell>
        </row>
        <row r="3881">
          <cell r="A3881">
            <v>306047</v>
          </cell>
          <cell r="B3881" t="str">
            <v>NIPLE 2X35 1/2  GALV.</v>
          </cell>
        </row>
        <row r="3882">
          <cell r="A3882">
            <v>306052</v>
          </cell>
          <cell r="B3882" t="str">
            <v>NIPLE 2X38 GALV.</v>
          </cell>
        </row>
        <row r="3883">
          <cell r="A3883">
            <v>306054</v>
          </cell>
          <cell r="B3883" t="str">
            <v>NIPLE 2X39  GALV.</v>
          </cell>
        </row>
        <row r="3884">
          <cell r="A3884">
            <v>306055</v>
          </cell>
          <cell r="B3884" t="str">
            <v>NIPLE 2X39 1/2 GALV.</v>
          </cell>
        </row>
        <row r="3885">
          <cell r="A3885">
            <v>306057</v>
          </cell>
          <cell r="B3885" t="str">
            <v>NIPLE 2X40 1/2 GALV.</v>
          </cell>
        </row>
        <row r="3886">
          <cell r="A3886">
            <v>306066</v>
          </cell>
          <cell r="B3886" t="str">
            <v>NIPLE 2X45 GALV.</v>
          </cell>
        </row>
        <row r="3887">
          <cell r="A3887">
            <v>306070</v>
          </cell>
          <cell r="B3887" t="str">
            <v>NIPLE 2X47 GALV.</v>
          </cell>
        </row>
        <row r="3888">
          <cell r="A3888">
            <v>306073</v>
          </cell>
          <cell r="B3888" t="str">
            <v>NIPLE 2X48 1/2 GALV.</v>
          </cell>
        </row>
        <row r="3889">
          <cell r="A3889">
            <v>306074</v>
          </cell>
          <cell r="B3889" t="str">
            <v>NIPLE 2X49 GALV.</v>
          </cell>
          <cell r="C3889">
            <v>1</v>
          </cell>
        </row>
        <row r="3890">
          <cell r="A3890">
            <v>306075</v>
          </cell>
          <cell r="B3890" t="str">
            <v>NIPLE 2X49 1/2 GALV.</v>
          </cell>
        </row>
        <row r="3891">
          <cell r="A3891">
            <v>306079</v>
          </cell>
          <cell r="B3891" t="str">
            <v>NIPLE 2X51 1/2 GALV.</v>
          </cell>
        </row>
        <row r="3892">
          <cell r="A3892">
            <v>306080</v>
          </cell>
          <cell r="B3892" t="str">
            <v>NIPLE 2X52 GALV.</v>
          </cell>
        </row>
        <row r="3893">
          <cell r="A3893">
            <v>306082</v>
          </cell>
          <cell r="B3893" t="str">
            <v>NIPLE 2x53 GALV.</v>
          </cell>
        </row>
        <row r="3894">
          <cell r="A3894">
            <v>306084</v>
          </cell>
          <cell r="B3894" t="str">
            <v>NIPLE 2X54 GALV.</v>
          </cell>
        </row>
        <row r="3895">
          <cell r="A3895">
            <v>306086</v>
          </cell>
          <cell r="B3895" t="str">
            <v>NIPLE 2X55 GALV.</v>
          </cell>
          <cell r="C3895">
            <v>2</v>
          </cell>
        </row>
        <row r="3896">
          <cell r="A3896">
            <v>306088</v>
          </cell>
          <cell r="B3896" t="str">
            <v>NIPLE 2X56 GALV.</v>
          </cell>
          <cell r="C3896">
            <v>1</v>
          </cell>
        </row>
        <row r="3897">
          <cell r="A3897">
            <v>306094</v>
          </cell>
          <cell r="B3897" t="str">
            <v>NIPLE 2X59 GALV.</v>
          </cell>
        </row>
        <row r="3898">
          <cell r="A3898">
            <v>306095</v>
          </cell>
          <cell r="B3898" t="str">
            <v>NIPLE 2X59 1/2 GALV.</v>
          </cell>
        </row>
        <row r="3899">
          <cell r="A3899">
            <v>306096</v>
          </cell>
          <cell r="B3899" t="str">
            <v>NIPLE 2X60 GALV.</v>
          </cell>
        </row>
        <row r="3900">
          <cell r="A3900">
            <v>306099</v>
          </cell>
          <cell r="B3900" t="str">
            <v>NIPLE 2X61 1/2 GALV.</v>
          </cell>
        </row>
        <row r="3901">
          <cell r="A3901">
            <v>306103</v>
          </cell>
          <cell r="B3901" t="str">
            <v>NIPLE 2X63 GALV.</v>
          </cell>
          <cell r="C3901">
            <v>3</v>
          </cell>
        </row>
        <row r="3902">
          <cell r="A3902">
            <v>306105</v>
          </cell>
          <cell r="B3902" t="str">
            <v>NIPLE 2X64 GALV.</v>
          </cell>
        </row>
        <row r="3903">
          <cell r="A3903">
            <v>306119</v>
          </cell>
          <cell r="B3903" t="str">
            <v>NIPLE 2X71 GALV.</v>
          </cell>
        </row>
        <row r="3904">
          <cell r="A3904">
            <v>306124</v>
          </cell>
          <cell r="B3904" t="str">
            <v>NIPLE 2X73 1/2 GALV.</v>
          </cell>
        </row>
        <row r="3905">
          <cell r="A3905">
            <v>306127</v>
          </cell>
          <cell r="B3905" t="str">
            <v>NIPLE 2X75 GALV.</v>
          </cell>
        </row>
        <row r="3906">
          <cell r="A3906">
            <v>306135</v>
          </cell>
          <cell r="B3906" t="str">
            <v>NIPLE 2X79 GALV.</v>
          </cell>
        </row>
        <row r="3907">
          <cell r="A3907">
            <v>306137</v>
          </cell>
          <cell r="B3907" t="str">
            <v>NIPLE 2X80 GALV.</v>
          </cell>
          <cell r="C3907">
            <v>19</v>
          </cell>
        </row>
        <row r="3908">
          <cell r="A3908">
            <v>306148</v>
          </cell>
          <cell r="B3908" t="str">
            <v>NIPLE 2X85 1/2  GALV.</v>
          </cell>
        </row>
        <row r="3909">
          <cell r="A3909">
            <v>306154</v>
          </cell>
          <cell r="B3909" t="str">
            <v>NIPLE 2X88 1/2  GALV.</v>
          </cell>
          <cell r="C3909">
            <v>2</v>
          </cell>
        </row>
        <row r="3910">
          <cell r="A3910">
            <v>306157</v>
          </cell>
          <cell r="B3910" t="str">
            <v>NIPLE 2X90 GALV.</v>
          </cell>
        </row>
        <row r="3911">
          <cell r="A3911">
            <v>306158</v>
          </cell>
          <cell r="B3911" t="str">
            <v>NIPLE 2X90 1/2 GALV.</v>
          </cell>
        </row>
        <row r="3912">
          <cell r="A3912">
            <v>306165</v>
          </cell>
          <cell r="B3912" t="str">
            <v>NIPLE 2X94 GALV.</v>
          </cell>
        </row>
        <row r="3913">
          <cell r="A3913">
            <v>306167</v>
          </cell>
          <cell r="B3913" t="str">
            <v>NIPLE 2X95 GALV.</v>
          </cell>
        </row>
        <row r="3914">
          <cell r="A3914">
            <v>306170</v>
          </cell>
          <cell r="B3914" t="str">
            <v>NIPLE 2X96 1/2 GALV.</v>
          </cell>
        </row>
        <row r="3915">
          <cell r="A3915">
            <v>306174</v>
          </cell>
          <cell r="B3915" t="str">
            <v>NIPLE 2X98 1/2 GALV.</v>
          </cell>
          <cell r="C3915">
            <v>1</v>
          </cell>
        </row>
        <row r="3916">
          <cell r="A3916">
            <v>306176</v>
          </cell>
          <cell r="B3916" t="str">
            <v>NIPLE 2X99 1/2 GALV.</v>
          </cell>
        </row>
        <row r="3917">
          <cell r="A3917">
            <v>306182</v>
          </cell>
          <cell r="B3917" t="str">
            <v>NIPLE 2X102 1/2 GALV.</v>
          </cell>
        </row>
        <row r="3918">
          <cell r="A3918">
            <v>306189</v>
          </cell>
          <cell r="B3918" t="str">
            <v>NIPLE 2X106 GALV.</v>
          </cell>
        </row>
        <row r="3919">
          <cell r="A3919">
            <v>306230</v>
          </cell>
          <cell r="B3919" t="str">
            <v>NIPLE 2X126 GALV.</v>
          </cell>
        </row>
        <row r="3920">
          <cell r="A3920">
            <v>306261</v>
          </cell>
          <cell r="B3920" t="str">
            <v>NIPLE 2X141 1/2 GALV.</v>
          </cell>
        </row>
        <row r="3921">
          <cell r="A3921">
            <v>306293</v>
          </cell>
          <cell r="B3921" t="str">
            <v>NIPLE 2X157 1/2 GALV.</v>
          </cell>
          <cell r="C3921">
            <v>1</v>
          </cell>
        </row>
        <row r="3922">
          <cell r="A3922">
            <v>306325</v>
          </cell>
          <cell r="B3922" t="str">
            <v>NIPLE 2X173 GALV.</v>
          </cell>
        </row>
        <row r="3923">
          <cell r="A3923">
            <v>306341</v>
          </cell>
          <cell r="B3923" t="str">
            <v>NIPLE 2X181 GALV.</v>
          </cell>
        </row>
        <row r="3924">
          <cell r="A3924">
            <v>306353</v>
          </cell>
          <cell r="B3924" t="str">
            <v>NIPLE 2X187 GALV.</v>
          </cell>
        </row>
        <row r="3925">
          <cell r="A3925">
            <v>306421</v>
          </cell>
          <cell r="B3925" t="str">
            <v>NIPLE 2X220 1/2 GALV.</v>
          </cell>
        </row>
        <row r="3926">
          <cell r="A3926">
            <v>307004</v>
          </cell>
          <cell r="B3926" t="str">
            <v>NIPLE 2 1/2X14 GALV.</v>
          </cell>
        </row>
        <row r="3927">
          <cell r="A3927">
            <v>307006</v>
          </cell>
          <cell r="B3927" t="str">
            <v>NIPLE 2 1/2X15 GALV.</v>
          </cell>
        </row>
        <row r="3928">
          <cell r="A3928">
            <v>307008</v>
          </cell>
          <cell r="B3928" t="str">
            <v>NIPLE 2 1/2X16 GALV.</v>
          </cell>
        </row>
        <row r="3929">
          <cell r="A3929">
            <v>307012</v>
          </cell>
          <cell r="B3929" t="str">
            <v>NIPLE 2 1/2X18 GALV.</v>
          </cell>
        </row>
        <row r="3930">
          <cell r="A3930">
            <v>307015</v>
          </cell>
          <cell r="B3930" t="str">
            <v>NIPLE 2 1/2X19 1/2 GALV.</v>
          </cell>
        </row>
        <row r="3931">
          <cell r="A3931">
            <v>307016</v>
          </cell>
          <cell r="B3931" t="str">
            <v>NIPLE 2 1/2X20 GALV.</v>
          </cell>
        </row>
        <row r="3932">
          <cell r="A3932">
            <v>307021</v>
          </cell>
          <cell r="B3932" t="str">
            <v>NIPLE 2 1/2X22 GALV.</v>
          </cell>
        </row>
        <row r="3933">
          <cell r="A3933">
            <v>307022</v>
          </cell>
          <cell r="B3933" t="str">
            <v>NIPLE 2 1/2X23 GALV.</v>
          </cell>
        </row>
        <row r="3934">
          <cell r="A3934">
            <v>307026</v>
          </cell>
          <cell r="B3934" t="str">
            <v>NIPLE 2 1/2X25 GALV.</v>
          </cell>
        </row>
        <row r="3935">
          <cell r="A3935">
            <v>307027</v>
          </cell>
          <cell r="B3935" t="str">
            <v>NIPLE 2 1/2X25 1/2 GALV.</v>
          </cell>
        </row>
        <row r="3936">
          <cell r="A3936">
            <v>307029</v>
          </cell>
          <cell r="B3936" t="str">
            <v>NIPLE 2 1/2X26 1/2 GALV.</v>
          </cell>
        </row>
        <row r="3937">
          <cell r="A3937">
            <v>307035</v>
          </cell>
          <cell r="B3937" t="str">
            <v>NIPLE 2 1/2X29 1/2 GALV</v>
          </cell>
        </row>
        <row r="3938">
          <cell r="A3938">
            <v>307038</v>
          </cell>
          <cell r="B3938" t="str">
            <v>NIPLE 2 1/2X31 GALV.</v>
          </cell>
        </row>
        <row r="3939">
          <cell r="A3939">
            <v>307042</v>
          </cell>
          <cell r="B3939" t="str">
            <v>NIPLE 2 1/2X33 GALV.</v>
          </cell>
        </row>
        <row r="3940">
          <cell r="A3940">
            <v>307045</v>
          </cell>
          <cell r="B3940" t="str">
            <v>NIPLE 2 1/2X34 1/2 GALV.</v>
          </cell>
        </row>
        <row r="3941">
          <cell r="A3941">
            <v>307047</v>
          </cell>
          <cell r="B3941" t="str">
            <v>NIPLE 2 1/2X35 1/2  GALV.</v>
          </cell>
        </row>
        <row r="3942">
          <cell r="A3942">
            <v>307050</v>
          </cell>
          <cell r="B3942" t="str">
            <v>NIPLE 2 1/2X37 GALV.</v>
          </cell>
        </row>
        <row r="3943">
          <cell r="A3943">
            <v>307053</v>
          </cell>
          <cell r="B3943" t="str">
            <v>NIPLE 2 1/2X38 1/2 GALV.</v>
          </cell>
        </row>
        <row r="3944">
          <cell r="A3944">
            <v>307055</v>
          </cell>
          <cell r="B3944" t="str">
            <v>NIPLE 2 1/2X39 1/2 GALV.</v>
          </cell>
          <cell r="C3944">
            <v>4</v>
          </cell>
        </row>
        <row r="3945">
          <cell r="A3945">
            <v>307063</v>
          </cell>
          <cell r="B3945" t="str">
            <v>NIPLE 2 1/2X43 1/2 GALV.</v>
          </cell>
          <cell r="C3945">
            <v>2</v>
          </cell>
        </row>
        <row r="3946">
          <cell r="A3946">
            <v>307070</v>
          </cell>
          <cell r="B3946" t="str">
            <v>NIPLE 2 1/2X47 GALV.</v>
          </cell>
        </row>
        <row r="3947">
          <cell r="A3947">
            <v>307075</v>
          </cell>
          <cell r="B3947" t="str">
            <v>NIPLE 2 1/2X87 GALV.</v>
          </cell>
        </row>
        <row r="3948">
          <cell r="A3948">
            <v>307085</v>
          </cell>
          <cell r="B3948" t="str">
            <v>NIPLE 2 1/2X54 1/2 GALV.</v>
          </cell>
        </row>
        <row r="3949">
          <cell r="A3949">
            <v>307086</v>
          </cell>
          <cell r="B3949" t="str">
            <v>NIPLE 2 1/2X55 GALV.</v>
          </cell>
        </row>
        <row r="3950">
          <cell r="A3950">
            <v>307094</v>
          </cell>
          <cell r="B3950" t="str">
            <v>NIPLE 2 1/2X59 GALV.</v>
          </cell>
        </row>
        <row r="3951">
          <cell r="A3951">
            <v>307095</v>
          </cell>
          <cell r="B3951" t="str">
            <v>NIPLE 2 1/2X59 1/2 GALV.</v>
          </cell>
        </row>
        <row r="3952">
          <cell r="A3952">
            <v>307098</v>
          </cell>
          <cell r="B3952" t="str">
            <v>NIPLE 2 1/2X61 GALV.</v>
          </cell>
          <cell r="C3952">
            <v>1</v>
          </cell>
        </row>
        <row r="3953">
          <cell r="A3953">
            <v>307103</v>
          </cell>
          <cell r="B3953" t="str">
            <v>NIPLE 2 1/2X63 GALV.</v>
          </cell>
        </row>
        <row r="3954">
          <cell r="A3954">
            <v>307109</v>
          </cell>
          <cell r="B3954" t="str">
            <v>NIPLE 2 1/2X66 GALV.</v>
          </cell>
        </row>
        <row r="3955">
          <cell r="A3955">
            <v>307115</v>
          </cell>
          <cell r="B3955" t="str">
            <v>NIPLE 2 1/2X69 GALV.</v>
          </cell>
        </row>
        <row r="3956">
          <cell r="A3956">
            <v>307119</v>
          </cell>
          <cell r="B3956" t="str">
            <v>NIPLE 2 1/2X71 GALV.</v>
          </cell>
        </row>
        <row r="3957">
          <cell r="A3957">
            <v>307121</v>
          </cell>
          <cell r="B3957" t="str">
            <v>NIPLE 2 1/2X72 GALV.</v>
          </cell>
        </row>
        <row r="3958">
          <cell r="A3958">
            <v>307123</v>
          </cell>
          <cell r="B3958" t="str">
            <v>NIPLE 2 1/2X73 GALV.</v>
          </cell>
        </row>
        <row r="3959">
          <cell r="A3959">
            <v>307131</v>
          </cell>
          <cell r="B3959" t="str">
            <v>NIPLE 2 1/2X77 GALV.</v>
          </cell>
        </row>
        <row r="3960">
          <cell r="A3960">
            <v>307166</v>
          </cell>
          <cell r="B3960" t="str">
            <v>NIPLE 2 1/2X94 1/2 GALV.</v>
          </cell>
        </row>
        <row r="3961">
          <cell r="A3961">
            <v>307167</v>
          </cell>
          <cell r="B3961" t="str">
            <v>NIPLE 2 1/2X95 GALV.</v>
          </cell>
        </row>
        <row r="3962">
          <cell r="A3962">
            <v>307190</v>
          </cell>
          <cell r="B3962" t="str">
            <v>NIPLE 2 1/2X106 1/2 GALV</v>
          </cell>
          <cell r="C3962">
            <v>2</v>
          </cell>
        </row>
        <row r="3963">
          <cell r="A3963">
            <v>307197</v>
          </cell>
          <cell r="B3963" t="str">
            <v>NIPLE 2 1/2X110 GALV</v>
          </cell>
        </row>
        <row r="3964">
          <cell r="A3964">
            <v>307214</v>
          </cell>
          <cell r="B3964" t="str">
            <v>NIPLE 2 1/2X118 GALV.</v>
          </cell>
        </row>
        <row r="3965">
          <cell r="A3965">
            <v>307215</v>
          </cell>
          <cell r="B3965" t="str">
            <v>NIPLE 2 1/2X118 1/2 GALV.</v>
          </cell>
        </row>
        <row r="3966">
          <cell r="A3966">
            <v>307238</v>
          </cell>
          <cell r="B3966" t="str">
            <v>NIPLE  2 1/2X130 GALV.</v>
          </cell>
        </row>
        <row r="3967">
          <cell r="A3967">
            <v>307351</v>
          </cell>
          <cell r="B3967" t="str">
            <v>NIPLE 2 1/2X186 GALV.</v>
          </cell>
        </row>
        <row r="3968">
          <cell r="A3968">
            <v>307920</v>
          </cell>
          <cell r="B3968" t="str">
            <v>NIPLE 3X10 1/2 GALV.</v>
          </cell>
        </row>
        <row r="3969">
          <cell r="A3969">
            <v>307921</v>
          </cell>
          <cell r="B3969" t="str">
            <v>NIPLE 3X11 GALV.</v>
          </cell>
        </row>
        <row r="3970">
          <cell r="A3970">
            <v>308002</v>
          </cell>
          <cell r="B3970" t="str">
            <v>NIPLE 3X13 GALV.</v>
          </cell>
        </row>
        <row r="3971">
          <cell r="A3971">
            <v>308003</v>
          </cell>
          <cell r="B3971" t="str">
            <v>NIPLE 3X13 1/2 GALV.</v>
          </cell>
        </row>
        <row r="3972">
          <cell r="A3972">
            <v>308004</v>
          </cell>
          <cell r="B3972" t="str">
            <v>NIPLE 3X14 GALV.</v>
          </cell>
          <cell r="C3972">
            <v>1</v>
          </cell>
        </row>
        <row r="3973">
          <cell r="A3973">
            <v>308006</v>
          </cell>
          <cell r="B3973" t="str">
            <v>NIPLE 3X15 GALV.</v>
          </cell>
          <cell r="C3973">
            <v>5</v>
          </cell>
        </row>
        <row r="3974">
          <cell r="A3974">
            <v>308008</v>
          </cell>
          <cell r="B3974" t="str">
            <v>NIPLE 3X16 GALV.</v>
          </cell>
        </row>
        <row r="3975">
          <cell r="A3975">
            <v>308009</v>
          </cell>
          <cell r="B3975" t="str">
            <v>NIPLE 3X16 1/2 GALV.</v>
          </cell>
        </row>
        <row r="3976">
          <cell r="A3976">
            <v>308010</v>
          </cell>
          <cell r="B3976" t="str">
            <v>NIPLE 3X17 GALV.</v>
          </cell>
        </row>
        <row r="3977">
          <cell r="A3977">
            <v>308011</v>
          </cell>
          <cell r="B3977" t="str">
            <v>NIPLE 3X17 1/2 GALV.</v>
          </cell>
        </row>
        <row r="3978">
          <cell r="A3978">
            <v>308012</v>
          </cell>
          <cell r="B3978" t="str">
            <v>NIPLE 3X18 GALV.</v>
          </cell>
        </row>
        <row r="3979">
          <cell r="A3979">
            <v>308013</v>
          </cell>
          <cell r="B3979" t="str">
            <v>NIPLE 3X18 1/2 GALV.</v>
          </cell>
        </row>
        <row r="3980">
          <cell r="A3980">
            <v>308015</v>
          </cell>
          <cell r="B3980" t="str">
            <v>NIPLE 3X19 1/2 GALV.</v>
          </cell>
        </row>
        <row r="3981">
          <cell r="A3981">
            <v>308016</v>
          </cell>
          <cell r="B3981" t="str">
            <v>NIPLE 3X20 GALV.</v>
          </cell>
        </row>
        <row r="3982">
          <cell r="A3982">
            <v>308018</v>
          </cell>
          <cell r="B3982" t="str">
            <v>NIPLE 3X22 GALV.</v>
          </cell>
        </row>
        <row r="3983">
          <cell r="A3983">
            <v>308019</v>
          </cell>
          <cell r="B3983" t="str">
            <v>NIPLE 3X21 1/2 GALV.</v>
          </cell>
        </row>
        <row r="3984">
          <cell r="A3984">
            <v>308022</v>
          </cell>
          <cell r="B3984" t="str">
            <v>NIPLE 3X23 GALV.</v>
          </cell>
        </row>
        <row r="3985">
          <cell r="A3985">
            <v>308023</v>
          </cell>
          <cell r="B3985" t="str">
            <v>NIPLE 3X23 1/2 GALV.</v>
          </cell>
        </row>
        <row r="3986">
          <cell r="A3986">
            <v>308024</v>
          </cell>
          <cell r="B3986" t="str">
            <v>NIPLE 3X24 GALV.</v>
          </cell>
          <cell r="C3986">
            <v>4</v>
          </cell>
        </row>
        <row r="3987">
          <cell r="A3987">
            <v>308026</v>
          </cell>
          <cell r="B3987" t="str">
            <v>NIPLE 3X25 GALV.</v>
          </cell>
        </row>
        <row r="3988">
          <cell r="A3988">
            <v>308027</v>
          </cell>
          <cell r="B3988" t="str">
            <v>NIPLE 3X25 1/2 GALV.</v>
          </cell>
        </row>
        <row r="3989">
          <cell r="A3989">
            <v>308031</v>
          </cell>
          <cell r="B3989" t="str">
            <v>NIPLE 3X27 1/2 GALV.</v>
          </cell>
        </row>
        <row r="3990">
          <cell r="A3990">
            <v>308032</v>
          </cell>
          <cell r="B3990" t="str">
            <v>NIPLE 3X28 GALV.</v>
          </cell>
        </row>
        <row r="3991">
          <cell r="A3991">
            <v>308034</v>
          </cell>
          <cell r="B3991" t="str">
            <v>NIPLE 3X29  GALV.</v>
          </cell>
        </row>
        <row r="3992">
          <cell r="A3992">
            <v>308035</v>
          </cell>
          <cell r="B3992" t="str">
            <v>NIPLE 3X29 1/2 GALV.</v>
          </cell>
        </row>
        <row r="3993">
          <cell r="A3993">
            <v>308038</v>
          </cell>
          <cell r="B3993" t="str">
            <v>NIPLE 3X31 GALV.</v>
          </cell>
        </row>
        <row r="3994">
          <cell r="A3994">
            <v>308039</v>
          </cell>
          <cell r="B3994" t="str">
            <v>NIPLE 3X31 1/2 GALV.</v>
          </cell>
        </row>
        <row r="3995">
          <cell r="A3995">
            <v>308040</v>
          </cell>
          <cell r="B3995" t="str">
            <v>NIPLE 3X32 GALV.</v>
          </cell>
        </row>
        <row r="3996">
          <cell r="A3996">
            <v>308042</v>
          </cell>
          <cell r="B3996" t="str">
            <v>NIPLE 3X33  GALV.</v>
          </cell>
        </row>
        <row r="3997">
          <cell r="A3997">
            <v>308044</v>
          </cell>
          <cell r="B3997" t="str">
            <v>NIPLE 3X34  GALV.</v>
          </cell>
        </row>
        <row r="3998">
          <cell r="A3998">
            <v>308047</v>
          </cell>
          <cell r="B3998" t="str">
            <v>NIPLE 3X35 1/2 GALV.</v>
          </cell>
        </row>
        <row r="3999">
          <cell r="A3999">
            <v>308052</v>
          </cell>
          <cell r="B3999" t="str">
            <v>NIPLE 3X38 GALV.</v>
          </cell>
        </row>
        <row r="4000">
          <cell r="A4000">
            <v>308054</v>
          </cell>
          <cell r="B4000" t="str">
            <v>NIPLE 3X39 GALV.</v>
          </cell>
        </row>
        <row r="4001">
          <cell r="A4001">
            <v>308055</v>
          </cell>
          <cell r="B4001" t="str">
            <v>NIPLE 3X39 1/2 GALV.</v>
          </cell>
        </row>
        <row r="4002">
          <cell r="A4002">
            <v>308056</v>
          </cell>
          <cell r="B4002" t="str">
            <v>NIPLE 3X40 GALV.</v>
          </cell>
        </row>
        <row r="4003">
          <cell r="A4003">
            <v>308059</v>
          </cell>
          <cell r="B4003" t="str">
            <v>NIPLE 3X41 1/2  GALV.</v>
          </cell>
        </row>
        <row r="4004">
          <cell r="A4004">
            <v>308060</v>
          </cell>
          <cell r="B4004" t="str">
            <v>NIPLE 3X42 GALV.</v>
          </cell>
        </row>
        <row r="4005">
          <cell r="A4005">
            <v>308061</v>
          </cell>
          <cell r="B4005" t="str">
            <v>NIPLE 3X42 1/2 GALV.</v>
          </cell>
        </row>
        <row r="4006">
          <cell r="A4006">
            <v>308062</v>
          </cell>
          <cell r="B4006" t="str">
            <v>NIPLE 3X43 GALV.</v>
          </cell>
        </row>
        <row r="4007">
          <cell r="A4007">
            <v>308063</v>
          </cell>
          <cell r="B4007" t="str">
            <v>NIPLE 3X43 1/2 GALV.</v>
          </cell>
        </row>
        <row r="4008">
          <cell r="A4008">
            <v>308064</v>
          </cell>
          <cell r="B4008" t="str">
            <v>NIPLE 3X44 GALV.</v>
          </cell>
        </row>
        <row r="4009">
          <cell r="A4009">
            <v>308065</v>
          </cell>
          <cell r="B4009" t="str">
            <v>NIPLE 3X44 1/2 GALV.</v>
          </cell>
        </row>
        <row r="4010">
          <cell r="A4010">
            <v>308066</v>
          </cell>
          <cell r="B4010" t="str">
            <v>NIPLE 3X45 GALV.</v>
          </cell>
        </row>
        <row r="4011">
          <cell r="A4011">
            <v>308068</v>
          </cell>
          <cell r="B4011" t="str">
            <v>NIPLE 3X46 GALV. C40</v>
          </cell>
        </row>
        <row r="4012">
          <cell r="A4012">
            <v>308070</v>
          </cell>
          <cell r="B4012" t="str">
            <v>NIPLE 3X47 GALV.</v>
          </cell>
        </row>
        <row r="4013">
          <cell r="A4013">
            <v>308072</v>
          </cell>
          <cell r="B4013" t="str">
            <v>NIPLE 3X48 GALV.</v>
          </cell>
        </row>
        <row r="4014">
          <cell r="A4014">
            <v>308074</v>
          </cell>
          <cell r="B4014" t="str">
            <v>NIPLE 3X49 GALV.</v>
          </cell>
        </row>
        <row r="4015">
          <cell r="A4015">
            <v>308075</v>
          </cell>
          <cell r="B4015" t="str">
            <v>NIPLE 3X49 1/2 GALV.</v>
          </cell>
        </row>
        <row r="4016">
          <cell r="A4016">
            <v>308077</v>
          </cell>
          <cell r="B4016" t="str">
            <v>NIPLE 3X50 1/2 GALV.</v>
          </cell>
        </row>
        <row r="4017">
          <cell r="A4017">
            <v>308078</v>
          </cell>
          <cell r="B4017" t="str">
            <v>NIPLE 3X51 GALV.</v>
          </cell>
        </row>
        <row r="4018">
          <cell r="A4018">
            <v>308082</v>
          </cell>
          <cell r="B4018" t="str">
            <v>NIPLE 3X53 GALV.</v>
          </cell>
        </row>
        <row r="4019">
          <cell r="A4019">
            <v>308086</v>
          </cell>
          <cell r="B4019" t="str">
            <v>NIPLE 3X55 GALV.</v>
          </cell>
        </row>
        <row r="4020">
          <cell r="A4020">
            <v>308088</v>
          </cell>
          <cell r="B4020" t="str">
            <v>NIPLE 3X56 GALV.</v>
          </cell>
        </row>
        <row r="4021">
          <cell r="A4021">
            <v>308090</v>
          </cell>
          <cell r="B4021" t="str">
            <v>NIPLE 3X57 GALV.</v>
          </cell>
        </row>
        <row r="4022">
          <cell r="A4022">
            <v>308091</v>
          </cell>
          <cell r="B4022" t="str">
            <v>NIPLE 3X57 1/2 GALV.</v>
          </cell>
        </row>
        <row r="4023">
          <cell r="A4023">
            <v>308094</v>
          </cell>
          <cell r="B4023" t="str">
            <v>NIPLE 3X59 GALV</v>
          </cell>
        </row>
        <row r="4024">
          <cell r="A4024">
            <v>308096</v>
          </cell>
          <cell r="B4024" t="str">
            <v>NIPLE 3X60 GALV.</v>
          </cell>
        </row>
        <row r="4025">
          <cell r="A4025">
            <v>308098</v>
          </cell>
          <cell r="B4025" t="str">
            <v>NIPLE 3X61 GALV.</v>
          </cell>
        </row>
        <row r="4026">
          <cell r="A4026">
            <v>308103</v>
          </cell>
          <cell r="B4026" t="str">
            <v>NIPLE 3X63 GALV.</v>
          </cell>
        </row>
        <row r="4027">
          <cell r="A4027">
            <v>308104</v>
          </cell>
          <cell r="B4027" t="str">
            <v>NIPLE 3X63 1/2 GALV.</v>
          </cell>
        </row>
        <row r="4028">
          <cell r="A4028">
            <v>308107</v>
          </cell>
          <cell r="B4028" t="str">
            <v>NIPLE 3X65 GALV.</v>
          </cell>
        </row>
        <row r="4029">
          <cell r="A4029">
            <v>308111</v>
          </cell>
          <cell r="B4029" t="str">
            <v>NIPLE 3X67 GALV.</v>
          </cell>
        </row>
        <row r="4030">
          <cell r="A4030">
            <v>308113</v>
          </cell>
          <cell r="B4030" t="str">
            <v>NIPLE 3X68 GALV.</v>
          </cell>
        </row>
        <row r="4031">
          <cell r="A4031">
            <v>308114</v>
          </cell>
          <cell r="B4031" t="str">
            <v>NIPLE 3X68 1/2 GALV.</v>
          </cell>
        </row>
        <row r="4032">
          <cell r="A4032">
            <v>308115</v>
          </cell>
          <cell r="B4032" t="str">
            <v>NIPLE 3X69 GALV.</v>
          </cell>
        </row>
        <row r="4033">
          <cell r="A4033">
            <v>308119</v>
          </cell>
          <cell r="B4033" t="str">
            <v>NIPLE 3X71 GALV.</v>
          </cell>
        </row>
        <row r="4034">
          <cell r="A4034">
            <v>308120</v>
          </cell>
          <cell r="B4034" t="str">
            <v>NIPLE 3X70 GALV.</v>
          </cell>
        </row>
        <row r="4035">
          <cell r="A4035">
            <v>308123</v>
          </cell>
          <cell r="B4035" t="str">
            <v>NIPLE 3X73 GALV.</v>
          </cell>
        </row>
        <row r="4036">
          <cell r="A4036">
            <v>308127</v>
          </cell>
          <cell r="B4036" t="str">
            <v>NIPLE 3X75 GALV.</v>
          </cell>
        </row>
        <row r="4037">
          <cell r="A4037">
            <v>308130</v>
          </cell>
          <cell r="B4037" t="str">
            <v>NIPLE 3X92 GALV.</v>
          </cell>
        </row>
        <row r="4038">
          <cell r="A4038">
            <v>308135</v>
          </cell>
          <cell r="B4038" t="str">
            <v>NIPLE 3X79 GALV.</v>
          </cell>
        </row>
        <row r="4039">
          <cell r="A4039">
            <v>308137</v>
          </cell>
          <cell r="B4039" t="str">
            <v>NIPLE 3X80 GALV.</v>
          </cell>
        </row>
        <row r="4040">
          <cell r="A4040">
            <v>308139</v>
          </cell>
          <cell r="B4040" t="str">
            <v>NIPLE 3X81 GALV.</v>
          </cell>
        </row>
        <row r="4041">
          <cell r="A4041">
            <v>308140</v>
          </cell>
          <cell r="B4041" t="str">
            <v>NIPLE 3X94 GALV</v>
          </cell>
          <cell r="C4041">
            <v>2</v>
          </cell>
        </row>
        <row r="4042">
          <cell r="A4042">
            <v>308144</v>
          </cell>
          <cell r="B4042" t="str">
            <v>NIPLE 3X83 1/2 GALV.</v>
          </cell>
        </row>
        <row r="4043">
          <cell r="A4043">
            <v>308147</v>
          </cell>
          <cell r="B4043" t="str">
            <v>NIPLE 3X85 GALV.</v>
          </cell>
        </row>
        <row r="4044">
          <cell r="A4044">
            <v>308149</v>
          </cell>
          <cell r="B4044" t="str">
            <v>NIPLE 3X86 GALV.</v>
          </cell>
        </row>
        <row r="4045">
          <cell r="A4045">
            <v>308150</v>
          </cell>
          <cell r="B4045" t="str">
            <v>NIPLE 3X88 GALV.</v>
          </cell>
        </row>
        <row r="4046">
          <cell r="A4046">
            <v>308151</v>
          </cell>
          <cell r="B4046" t="str">
            <v>NIPLE 3X89 GALV.</v>
          </cell>
        </row>
        <row r="4047">
          <cell r="A4047">
            <v>308152</v>
          </cell>
          <cell r="B4047" t="str">
            <v>NIPLE 3X87 1/2 GALV.</v>
          </cell>
        </row>
        <row r="4048">
          <cell r="A4048">
            <v>308158</v>
          </cell>
          <cell r="B4048" t="str">
            <v>NIPLE 3X90 1/2 GALV.</v>
          </cell>
        </row>
        <row r="4049">
          <cell r="A4049">
            <v>308165</v>
          </cell>
          <cell r="B4049" t="str">
            <v>NIPLE 3X94 GALV</v>
          </cell>
        </row>
        <row r="4050">
          <cell r="A4050">
            <v>308167</v>
          </cell>
          <cell r="B4050" t="str">
            <v>NIPLE 3X95 GALV.</v>
          </cell>
        </row>
        <row r="4051">
          <cell r="A4051">
            <v>308169</v>
          </cell>
          <cell r="B4051" t="str">
            <v>NIPLE 3X96 GALV.</v>
          </cell>
        </row>
        <row r="4052">
          <cell r="A4052">
            <v>308175</v>
          </cell>
          <cell r="B4052" t="str">
            <v>NIPLE 3X99  GALV.</v>
          </cell>
        </row>
        <row r="4053">
          <cell r="A4053">
            <v>308177</v>
          </cell>
          <cell r="B4053" t="str">
            <v>NIPLE 3X100 GALV.</v>
          </cell>
        </row>
        <row r="4054">
          <cell r="A4054">
            <v>308181</v>
          </cell>
          <cell r="B4054" t="str">
            <v>NIPLE 3X102 1/2 GALV.</v>
          </cell>
        </row>
        <row r="4055">
          <cell r="A4055">
            <v>308186</v>
          </cell>
          <cell r="B4055" t="str">
            <v>NIPLE 3X104 1/2 GALV.</v>
          </cell>
        </row>
        <row r="4056">
          <cell r="A4056">
            <v>308188</v>
          </cell>
          <cell r="B4056" t="str">
            <v>NIPLE 3X105 1/2 GALV.</v>
          </cell>
        </row>
        <row r="4057">
          <cell r="A4057">
            <v>308189</v>
          </cell>
          <cell r="B4057" t="str">
            <v>NIPLE 3X106 GALV.</v>
          </cell>
        </row>
        <row r="4058">
          <cell r="A4058">
            <v>308193</v>
          </cell>
          <cell r="B4058" t="str">
            <v>NIPLE 3X108 GALV.</v>
          </cell>
        </row>
        <row r="4059">
          <cell r="A4059">
            <v>308195</v>
          </cell>
          <cell r="B4059" t="str">
            <v>NIPLE 3X109 GALV.</v>
          </cell>
          <cell r="C4059">
            <v>1</v>
          </cell>
        </row>
        <row r="4060">
          <cell r="A4060">
            <v>308202</v>
          </cell>
          <cell r="B4060" t="str">
            <v>NIPLE 3X112 GALV.</v>
          </cell>
        </row>
        <row r="4061">
          <cell r="A4061">
            <v>308206</v>
          </cell>
          <cell r="B4061" t="str">
            <v>NIPLE 3X114 GALV.</v>
          </cell>
        </row>
        <row r="4062">
          <cell r="A4062">
            <v>308212</v>
          </cell>
          <cell r="B4062" t="str">
            <v>NIPLE 3X117 GALV.</v>
          </cell>
        </row>
        <row r="4063">
          <cell r="A4063">
            <v>308214</v>
          </cell>
          <cell r="B4063" t="str">
            <v>NIPLE 3x118 GALV.</v>
          </cell>
          <cell r="C4063">
            <v>3</v>
          </cell>
        </row>
        <row r="4064">
          <cell r="A4064">
            <v>308218</v>
          </cell>
          <cell r="B4064" t="str">
            <v>NIPLE 3x120 GALV.</v>
          </cell>
          <cell r="C4064">
            <v>1</v>
          </cell>
        </row>
        <row r="4065">
          <cell r="A4065">
            <v>308220</v>
          </cell>
          <cell r="B4065" t="str">
            <v>NIPLE 3X121 GALV.</v>
          </cell>
        </row>
        <row r="4066">
          <cell r="A4066">
            <v>308228</v>
          </cell>
          <cell r="B4066" t="str">
            <v>NIPLE 3X125 GALV.</v>
          </cell>
        </row>
        <row r="4067">
          <cell r="A4067">
            <v>308242</v>
          </cell>
          <cell r="B4067" t="str">
            <v>NIPLE 3X132 GALV.</v>
          </cell>
        </row>
        <row r="4068">
          <cell r="A4068">
            <v>308244</v>
          </cell>
          <cell r="B4068" t="str">
            <v>NIPLE 3X133 GALV.</v>
          </cell>
        </row>
        <row r="4069">
          <cell r="A4069">
            <v>308250</v>
          </cell>
          <cell r="B4069" t="str">
            <v>NIPLE 3X136 GALV.</v>
          </cell>
        </row>
        <row r="4070">
          <cell r="A4070">
            <v>308254</v>
          </cell>
          <cell r="B4070" t="str">
            <v>NIPLE 3X138 GALV.</v>
          </cell>
        </row>
        <row r="4071">
          <cell r="A4071">
            <v>308261</v>
          </cell>
          <cell r="B4071" t="str">
            <v>NIPLE 3X141 1/2  GALV.</v>
          </cell>
        </row>
        <row r="4072">
          <cell r="A4072">
            <v>308262</v>
          </cell>
          <cell r="B4072" t="str">
            <v>NIPLE 3X142 GALV.</v>
          </cell>
        </row>
        <row r="4073">
          <cell r="A4073">
            <v>308265</v>
          </cell>
          <cell r="B4073" t="str">
            <v>NIPLE 3X143 1/2 GALV.</v>
          </cell>
        </row>
        <row r="4074">
          <cell r="A4074">
            <v>308268</v>
          </cell>
          <cell r="B4074" t="str">
            <v>NIPLE 3X145  GALV.</v>
          </cell>
        </row>
        <row r="4075">
          <cell r="A4075">
            <v>308269</v>
          </cell>
          <cell r="B4075" t="str">
            <v>NIPLE 3X145 1/2 GALV.</v>
          </cell>
        </row>
        <row r="4076">
          <cell r="A4076">
            <v>308274</v>
          </cell>
          <cell r="B4076" t="str">
            <v>NIPLE 3X148 GALV.</v>
          </cell>
        </row>
        <row r="4077">
          <cell r="A4077">
            <v>308276</v>
          </cell>
          <cell r="B4077" t="str">
            <v>NIPLE 3X149 1/2 GALV.</v>
          </cell>
        </row>
        <row r="4078">
          <cell r="A4078">
            <v>308284</v>
          </cell>
          <cell r="B4078" t="str">
            <v>NIPLE 3X153 GALV.</v>
          </cell>
        </row>
        <row r="4079">
          <cell r="A4079">
            <v>308285</v>
          </cell>
          <cell r="B4079" t="str">
            <v>NIPLE 3X153 1/2 GALV.</v>
          </cell>
        </row>
        <row r="4080">
          <cell r="A4080">
            <v>308292</v>
          </cell>
          <cell r="B4080" t="str">
            <v>NIPLE 3X157 GALV.</v>
          </cell>
        </row>
        <row r="4081">
          <cell r="A4081">
            <v>308293</v>
          </cell>
          <cell r="B4081" t="str">
            <v>NIPLE 3x157 1/2 GALV.</v>
          </cell>
        </row>
        <row r="4082">
          <cell r="A4082">
            <v>308294</v>
          </cell>
          <cell r="B4082" t="str">
            <v>NIPLE 3X158  GALV.</v>
          </cell>
        </row>
        <row r="4083">
          <cell r="A4083">
            <v>308306</v>
          </cell>
          <cell r="B4083" t="str">
            <v>NIPLE 3X163 1/2 GALV.</v>
          </cell>
        </row>
        <row r="4084">
          <cell r="A4084">
            <v>308310</v>
          </cell>
          <cell r="B4084" t="str">
            <v>NIPLE 3X165 1/2 GALV.</v>
          </cell>
        </row>
        <row r="4085">
          <cell r="A4085">
            <v>308317</v>
          </cell>
          <cell r="B4085" t="str">
            <v>NIPLE 3X169 GALV.</v>
          </cell>
        </row>
        <row r="4086">
          <cell r="A4086">
            <v>308333</v>
          </cell>
          <cell r="B4086" t="str">
            <v>NIPLE 3X177 GALV.</v>
          </cell>
        </row>
        <row r="4087">
          <cell r="A4087">
            <v>308338</v>
          </cell>
          <cell r="B4087" t="str">
            <v>NIPLE 3X179 1/2 GALV.</v>
          </cell>
        </row>
        <row r="4088">
          <cell r="A4088">
            <v>308341</v>
          </cell>
          <cell r="B4088" t="str">
            <v>NIPLE 3X181 GALV.</v>
          </cell>
        </row>
        <row r="4089">
          <cell r="A4089">
            <v>308351</v>
          </cell>
          <cell r="B4089" t="str">
            <v>NIPLE 3X186 GALV.</v>
          </cell>
        </row>
        <row r="4090">
          <cell r="A4090">
            <v>308373</v>
          </cell>
          <cell r="B4090" t="str">
            <v>NIPLE 3X197 GALV.</v>
          </cell>
        </row>
        <row r="4091">
          <cell r="A4091">
            <v>308380</v>
          </cell>
          <cell r="B4091" t="str">
            <v>NIPLE 3X192 GALV.</v>
          </cell>
        </row>
        <row r="4092">
          <cell r="A4092">
            <v>308381</v>
          </cell>
          <cell r="B4092" t="str">
            <v>NIPLE 3X201 GALV.</v>
          </cell>
        </row>
        <row r="4093">
          <cell r="A4093">
            <v>308389</v>
          </cell>
          <cell r="B4093" t="str">
            <v>NIPLE 3X205 GALV.</v>
          </cell>
        </row>
        <row r="4094">
          <cell r="A4094">
            <v>308390</v>
          </cell>
          <cell r="B4094" t="str">
            <v>NIPLE 3X194 GALV.</v>
          </cell>
        </row>
        <row r="4095">
          <cell r="A4095">
            <v>308405</v>
          </cell>
          <cell r="B4095" t="str">
            <v>NIPLE 3X212 1/2 GALV.</v>
          </cell>
        </row>
        <row r="4096">
          <cell r="A4096">
            <v>308423</v>
          </cell>
          <cell r="B4096" t="str">
            <v>NIPLE 3X221 1/2 GALV.</v>
          </cell>
        </row>
        <row r="4097">
          <cell r="A4097">
            <v>308429</v>
          </cell>
          <cell r="B4097" t="str">
            <v>NIPLE 3X224 1/2 GALV.</v>
          </cell>
        </row>
        <row r="4098">
          <cell r="A4098">
            <v>308433</v>
          </cell>
          <cell r="B4098" t="str">
            <v>NIPLE 3X226 1/2 GALV.</v>
          </cell>
        </row>
        <row r="4099">
          <cell r="A4099">
            <v>308441</v>
          </cell>
          <cell r="B4099" t="str">
            <v>NIPLE 3x230 1/2 GALV.</v>
          </cell>
        </row>
        <row r="4100">
          <cell r="A4100">
            <v>308452</v>
          </cell>
          <cell r="B4100" t="str">
            <v>NIPLE 3X236 GALV.</v>
          </cell>
        </row>
        <row r="4101">
          <cell r="A4101">
            <v>309004</v>
          </cell>
          <cell r="B4101" t="str">
            <v>NIPLE 4X14 GALV.</v>
          </cell>
        </row>
        <row r="4102">
          <cell r="A4102">
            <v>309005</v>
          </cell>
          <cell r="B4102" t="str">
            <v>NIPLE 4X14 1/2 GALV.</v>
          </cell>
        </row>
        <row r="4103">
          <cell r="A4103">
            <v>309008</v>
          </cell>
          <cell r="B4103" t="str">
            <v>NIPLE 4X16 GALV.</v>
          </cell>
          <cell r="C4103">
            <v>1</v>
          </cell>
        </row>
        <row r="4104">
          <cell r="A4104">
            <v>309009</v>
          </cell>
          <cell r="B4104" t="str">
            <v>NIPLE 4X16 1/2 GALV.</v>
          </cell>
        </row>
        <row r="4105">
          <cell r="A4105">
            <v>309010</v>
          </cell>
          <cell r="B4105" t="str">
            <v>NIPLE 4X13 GALV.</v>
          </cell>
        </row>
        <row r="4106">
          <cell r="A4106">
            <v>309011</v>
          </cell>
          <cell r="B4106" t="str">
            <v>NIPLE 4X13 1/2 GALV.</v>
          </cell>
        </row>
        <row r="4107">
          <cell r="A4107">
            <v>309012</v>
          </cell>
          <cell r="B4107" t="str">
            <v>NIPLE 4X18 GALV.</v>
          </cell>
          <cell r="C4107">
            <v>1</v>
          </cell>
        </row>
        <row r="4108">
          <cell r="A4108">
            <v>309014</v>
          </cell>
          <cell r="B4108" t="str">
            <v>NIPLE 4X19 GALV.</v>
          </cell>
        </row>
        <row r="4109">
          <cell r="A4109">
            <v>309016</v>
          </cell>
          <cell r="B4109" t="str">
            <v>NIPLE 4X20 GALV.</v>
          </cell>
          <cell r="C4109">
            <v>2</v>
          </cell>
        </row>
        <row r="4110">
          <cell r="A4110">
            <v>309020</v>
          </cell>
          <cell r="B4110" t="str">
            <v>NIPLE 4X22 GALV.</v>
          </cell>
        </row>
        <row r="4111">
          <cell r="A4111">
            <v>309021</v>
          </cell>
          <cell r="B4111" t="str">
            <v>NIPLE 4X21 GALV.</v>
          </cell>
          <cell r="C4111">
            <v>1</v>
          </cell>
        </row>
        <row r="4112">
          <cell r="A4112">
            <v>309022</v>
          </cell>
          <cell r="B4112" t="str">
            <v>NIPLE 4X23 GALV.</v>
          </cell>
        </row>
        <row r="4113">
          <cell r="A4113">
            <v>309023</v>
          </cell>
          <cell r="B4113" t="str">
            <v>NIPLE 4X23 1/2 GALV.</v>
          </cell>
        </row>
        <row r="4114">
          <cell r="A4114">
            <v>309024</v>
          </cell>
          <cell r="B4114" t="str">
            <v>NIPLE 4X24 GALV.</v>
          </cell>
          <cell r="C4114">
            <v>3</v>
          </cell>
        </row>
        <row r="4115">
          <cell r="A4115">
            <v>309027</v>
          </cell>
          <cell r="B4115" t="str">
            <v>NIPLE 4X25 1/2 GALV.</v>
          </cell>
        </row>
        <row r="4116">
          <cell r="A4116">
            <v>309029</v>
          </cell>
          <cell r="B4116" t="str">
            <v>NIPLE 4X26 1/2 GALV.</v>
          </cell>
        </row>
        <row r="4117">
          <cell r="A4117">
            <v>309030</v>
          </cell>
          <cell r="B4117" t="str">
            <v>NIPLE 3X26 GALV.</v>
          </cell>
        </row>
        <row r="4118">
          <cell r="A4118">
            <v>309031</v>
          </cell>
          <cell r="B4118" t="str">
            <v>NIPLE 4X27 1/2 GALV.</v>
          </cell>
          <cell r="C4118">
            <v>2</v>
          </cell>
        </row>
        <row r="4119">
          <cell r="A4119">
            <v>309032</v>
          </cell>
          <cell r="B4119" t="str">
            <v>NIPLE 4X28 GALV.</v>
          </cell>
          <cell r="C4119">
            <v>4</v>
          </cell>
        </row>
        <row r="4120">
          <cell r="A4120">
            <v>309035</v>
          </cell>
          <cell r="B4120" t="str">
            <v>NIPLE 4X29 1/2 GALV.</v>
          </cell>
        </row>
        <row r="4121">
          <cell r="A4121">
            <v>309036</v>
          </cell>
          <cell r="B4121" t="str">
            <v>NIPLE 4X30 GALV.</v>
          </cell>
        </row>
        <row r="4122">
          <cell r="A4122">
            <v>309038</v>
          </cell>
          <cell r="B4122" t="str">
            <v>NIPLE 4X31 GALV.</v>
          </cell>
        </row>
        <row r="4123">
          <cell r="A4123">
            <v>309039</v>
          </cell>
          <cell r="B4123" t="str">
            <v>NIPLE 4X31 1/2 GALV.</v>
          </cell>
        </row>
        <row r="4124">
          <cell r="A4124">
            <v>309040</v>
          </cell>
          <cell r="B4124" t="str">
            <v>NIPLE 4X32 GALV.</v>
          </cell>
        </row>
        <row r="4125">
          <cell r="A4125">
            <v>309043</v>
          </cell>
          <cell r="B4125" t="str">
            <v>NIPLE 4X33 1/2 GALV</v>
          </cell>
        </row>
        <row r="4126">
          <cell r="A4126">
            <v>309044</v>
          </cell>
          <cell r="B4126" t="str">
            <v>NIPLE 4X34 GALV.</v>
          </cell>
        </row>
        <row r="4127">
          <cell r="A4127">
            <v>309047</v>
          </cell>
          <cell r="B4127" t="str">
            <v>NIPLE 4X35 1/2 GALV</v>
          </cell>
          <cell r="C4127">
            <v>3</v>
          </cell>
        </row>
        <row r="4128">
          <cell r="A4128">
            <v>309048</v>
          </cell>
          <cell r="B4128" t="str">
            <v>NIPLE 4X36 GALV.</v>
          </cell>
        </row>
        <row r="4129">
          <cell r="A4129">
            <v>309050</v>
          </cell>
          <cell r="B4129" t="str">
            <v>NIPLE 4X37 GALV.</v>
          </cell>
        </row>
        <row r="4130">
          <cell r="A4130">
            <v>309051</v>
          </cell>
          <cell r="B4130" t="str">
            <v>NIPLE 4X37 1/2 GALV.</v>
          </cell>
        </row>
        <row r="4131">
          <cell r="A4131">
            <v>309052</v>
          </cell>
          <cell r="B4131" t="str">
            <v>NIPLE 4X38 GALV.</v>
          </cell>
        </row>
        <row r="4132">
          <cell r="A4132">
            <v>309055</v>
          </cell>
          <cell r="B4132" t="str">
            <v>NIPLE 4X39 1/2 GALV.</v>
          </cell>
        </row>
        <row r="4133">
          <cell r="A4133">
            <v>309059</v>
          </cell>
          <cell r="B4133" t="str">
            <v>NIPLE 4X41 1/2 GALV.</v>
          </cell>
        </row>
        <row r="4134">
          <cell r="A4134">
            <v>309060</v>
          </cell>
          <cell r="B4134" t="str">
            <v>NIPLE 4X42 GALV.</v>
          </cell>
        </row>
        <row r="4135">
          <cell r="A4135">
            <v>309062</v>
          </cell>
          <cell r="B4135" t="str">
            <v>NIPLE 4X43 GALV.</v>
          </cell>
        </row>
        <row r="4136">
          <cell r="A4136">
            <v>309064</v>
          </cell>
          <cell r="B4136" t="str">
            <v>NIPLE 4X44 GALV.</v>
          </cell>
        </row>
        <row r="4137">
          <cell r="A4137">
            <v>309070</v>
          </cell>
          <cell r="B4137" t="str">
            <v>NIPLE 4X47 GALV.</v>
          </cell>
        </row>
        <row r="4138">
          <cell r="A4138">
            <v>309071</v>
          </cell>
          <cell r="B4138" t="str">
            <v>NIPLE 4X47 1/2 GALV.</v>
          </cell>
        </row>
        <row r="4139">
          <cell r="A4139">
            <v>309073</v>
          </cell>
          <cell r="B4139" t="str">
            <v>NIPLE 4X49 GALV.</v>
          </cell>
        </row>
        <row r="4140">
          <cell r="A4140">
            <v>309076</v>
          </cell>
          <cell r="B4140" t="str">
            <v>NIPLE 4X50 GALV.</v>
          </cell>
        </row>
        <row r="4141">
          <cell r="A4141">
            <v>309078</v>
          </cell>
          <cell r="B4141" t="str">
            <v>NIPLE 4X51 GALV.</v>
          </cell>
        </row>
        <row r="4142">
          <cell r="A4142">
            <v>309080</v>
          </cell>
          <cell r="B4142" t="str">
            <v>NIPLE 4X52 GALV.</v>
          </cell>
        </row>
        <row r="4143">
          <cell r="A4143">
            <v>309086</v>
          </cell>
          <cell r="B4143" t="str">
            <v>NIPLE 4X55 GALV.</v>
          </cell>
        </row>
        <row r="4144">
          <cell r="A4144">
            <v>309088</v>
          </cell>
          <cell r="B4144" t="str">
            <v>NIPLE 4X40 GALV.</v>
          </cell>
        </row>
        <row r="4145">
          <cell r="A4145">
            <v>309089</v>
          </cell>
          <cell r="B4145" t="str">
            <v>NIPLE 4X46 GALV.</v>
          </cell>
        </row>
        <row r="4146">
          <cell r="A4146">
            <v>309090</v>
          </cell>
          <cell r="B4146" t="str">
            <v>NIPLE 4x57 GALV.</v>
          </cell>
        </row>
        <row r="4147">
          <cell r="A4147">
            <v>309091</v>
          </cell>
          <cell r="B4147" t="str">
            <v>NIPLE 4X48 GALV.</v>
          </cell>
        </row>
        <row r="4148">
          <cell r="A4148">
            <v>309094</v>
          </cell>
          <cell r="B4148" t="str">
            <v>NIPLE 4X59 GALV.</v>
          </cell>
        </row>
        <row r="4149">
          <cell r="A4149">
            <v>309099</v>
          </cell>
          <cell r="B4149" t="str">
            <v>NIPLE 4X61 1/2 GALV.</v>
          </cell>
        </row>
        <row r="4150">
          <cell r="A4150">
            <v>309103</v>
          </cell>
          <cell r="B4150" t="str">
            <v>NIPLE 4X63 GALV.</v>
          </cell>
        </row>
        <row r="4151">
          <cell r="A4151">
            <v>309107</v>
          </cell>
          <cell r="B4151" t="str">
            <v>NIPLE 4X65 GALV.</v>
          </cell>
        </row>
        <row r="4152">
          <cell r="A4152">
            <v>309111</v>
          </cell>
          <cell r="B4152" t="str">
            <v>NIPLE 4X67 GALV.</v>
          </cell>
        </row>
        <row r="4153">
          <cell r="A4153">
            <v>309119</v>
          </cell>
          <cell r="B4153" t="str">
            <v>NIPLE 4X71 GALV.</v>
          </cell>
        </row>
        <row r="4154">
          <cell r="A4154">
            <v>309120</v>
          </cell>
          <cell r="B4154" t="str">
            <v>NIPLE 4X72 1/2 GALV.</v>
          </cell>
        </row>
        <row r="4155">
          <cell r="A4155">
            <v>309125</v>
          </cell>
          <cell r="B4155" t="str">
            <v>NIPLE 4X74 GALV.</v>
          </cell>
        </row>
        <row r="4156">
          <cell r="A4156">
            <v>309126</v>
          </cell>
          <cell r="B4156" t="str">
            <v>NIPLE 4X74 1/2</v>
          </cell>
        </row>
        <row r="4157">
          <cell r="A4157">
            <v>309131</v>
          </cell>
          <cell r="B4157" t="str">
            <v>NIPLE 4X77 GALV.</v>
          </cell>
        </row>
        <row r="4158">
          <cell r="A4158">
            <v>309132</v>
          </cell>
          <cell r="B4158" t="str">
            <v>NIPLE 4X79 GALV.</v>
          </cell>
        </row>
        <row r="4159">
          <cell r="A4159">
            <v>309138</v>
          </cell>
          <cell r="B4159" t="str">
            <v>NIPLE 4X80 1/2  GALV.</v>
          </cell>
        </row>
        <row r="4160">
          <cell r="A4160">
            <v>309146</v>
          </cell>
          <cell r="B4160" t="str">
            <v>NIPLE 4X84 1/2 GALV.</v>
          </cell>
        </row>
        <row r="4161">
          <cell r="A4161">
            <v>309154</v>
          </cell>
          <cell r="B4161" t="str">
            <v>NIPLE 4X88 1/2 GALV.</v>
          </cell>
        </row>
        <row r="4162">
          <cell r="A4162">
            <v>309158</v>
          </cell>
          <cell r="B4162" t="str">
            <v>NIPLE 4X90 1/2 GALV.</v>
          </cell>
        </row>
        <row r="4163">
          <cell r="A4163">
            <v>309160</v>
          </cell>
          <cell r="B4163" t="str">
            <v>NIPLE 4X87 GALV.</v>
          </cell>
        </row>
        <row r="4164">
          <cell r="A4164">
            <v>309161</v>
          </cell>
          <cell r="B4164" t="str">
            <v>NIPLE 4X92 GALV.</v>
          </cell>
        </row>
        <row r="4165">
          <cell r="A4165">
            <v>309165</v>
          </cell>
          <cell r="B4165" t="str">
            <v>NIPLE 4X87 1/2 GALV.</v>
          </cell>
        </row>
        <row r="4166">
          <cell r="A4166">
            <v>309166</v>
          </cell>
          <cell r="B4166" t="str">
            <v>NIPLE 4X94 1/2 GALV.</v>
          </cell>
        </row>
        <row r="4167">
          <cell r="A4167">
            <v>309174</v>
          </cell>
          <cell r="B4167" t="str">
            <v>NIPLE 4X98 1/2 GALV.</v>
          </cell>
        </row>
        <row r="4168">
          <cell r="A4168">
            <v>309179</v>
          </cell>
          <cell r="B4168" t="str">
            <v>NIPLE 4X101 GALV.</v>
          </cell>
        </row>
        <row r="4169">
          <cell r="A4169">
            <v>309182</v>
          </cell>
          <cell r="B4169" t="str">
            <v>NIPLE 4X102 1/2 GALV.</v>
          </cell>
        </row>
        <row r="4170">
          <cell r="A4170">
            <v>309186</v>
          </cell>
          <cell r="B4170" t="str">
            <v>NIPLE 4X104 1/2 GALV.</v>
          </cell>
        </row>
        <row r="4171">
          <cell r="A4171">
            <v>309187</v>
          </cell>
          <cell r="B4171" t="str">
            <v>NIPLE 4X105 GALV.</v>
          </cell>
        </row>
        <row r="4172">
          <cell r="A4172">
            <v>309189</v>
          </cell>
          <cell r="B4172" t="str">
            <v>NIPLE 4X106 GALV.</v>
          </cell>
        </row>
        <row r="4173">
          <cell r="A4173">
            <v>309190</v>
          </cell>
          <cell r="B4173" t="str">
            <v>NIPLE 4X106 1/2 GALV.</v>
          </cell>
        </row>
        <row r="4174">
          <cell r="A4174">
            <v>309191</v>
          </cell>
          <cell r="B4174" t="str">
            <v>NIPLE 4X107 GALV.</v>
          </cell>
        </row>
        <row r="4175">
          <cell r="A4175">
            <v>309193</v>
          </cell>
          <cell r="B4175" t="str">
            <v>NIPLE 4X108 GALV.</v>
          </cell>
        </row>
        <row r="4176">
          <cell r="A4176">
            <v>309195</v>
          </cell>
          <cell r="B4176" t="str">
            <v>NIPLE 4X81 GALV.</v>
          </cell>
        </row>
        <row r="4177">
          <cell r="A4177">
            <v>309199</v>
          </cell>
          <cell r="B4177" t="str">
            <v>NIPLE 4X146 GALV.</v>
          </cell>
        </row>
        <row r="4178">
          <cell r="A4178">
            <v>309206</v>
          </cell>
          <cell r="B4178" t="str">
            <v>NIPLE 4X114  GALV.</v>
          </cell>
        </row>
        <row r="4179">
          <cell r="A4179">
            <v>309210</v>
          </cell>
          <cell r="B4179" t="str">
            <v>NIPLE 4X112  GALV.</v>
          </cell>
        </row>
        <row r="4180">
          <cell r="A4180">
            <v>309214</v>
          </cell>
          <cell r="B4180" t="str">
            <v>NIPLE 4X118 GALV.</v>
          </cell>
        </row>
        <row r="4181">
          <cell r="A4181">
            <v>309234</v>
          </cell>
          <cell r="B4181" t="str">
            <v>NIPLE 4X128 GALV.</v>
          </cell>
        </row>
        <row r="4182">
          <cell r="A4182">
            <v>309236</v>
          </cell>
          <cell r="B4182" t="str">
            <v>NIPLE 4X129 GALV.</v>
          </cell>
        </row>
        <row r="4183">
          <cell r="A4183">
            <v>309240</v>
          </cell>
          <cell r="B4183" t="str">
            <v>NIPLE 4X126 GALV.</v>
          </cell>
        </row>
        <row r="4184">
          <cell r="A4184">
            <v>309249</v>
          </cell>
          <cell r="B4184" t="str">
            <v>NIPLE 4X135 1/2</v>
          </cell>
        </row>
        <row r="4185">
          <cell r="A4185">
            <v>309250</v>
          </cell>
          <cell r="B4185" t="str">
            <v>NIPLE 4X196 GALV.</v>
          </cell>
        </row>
        <row r="4186">
          <cell r="A4186">
            <v>309260</v>
          </cell>
          <cell r="B4186" t="str">
            <v>NIPLE 4X160 GALV.</v>
          </cell>
        </row>
        <row r="4187">
          <cell r="A4187">
            <v>309265</v>
          </cell>
          <cell r="B4187" t="str">
            <v>NIPLE 4X143 1/2 GALV.</v>
          </cell>
        </row>
        <row r="4188">
          <cell r="A4188">
            <v>309280</v>
          </cell>
          <cell r="B4188" t="str">
            <v>NIPLE 4X131 GALV.</v>
          </cell>
        </row>
        <row r="4189">
          <cell r="A4189">
            <v>309292</v>
          </cell>
          <cell r="B4189" t="str">
            <v>NIPLE 4X157 GALV.</v>
          </cell>
        </row>
        <row r="4190">
          <cell r="A4190">
            <v>309299</v>
          </cell>
          <cell r="B4190" t="str">
            <v>NIPLE 4X236 GALV.</v>
          </cell>
        </row>
        <row r="4191">
          <cell r="A4191">
            <v>309335</v>
          </cell>
          <cell r="B4191" t="str">
            <v>NIPLE 4X178 GALV.</v>
          </cell>
        </row>
        <row r="4192">
          <cell r="A4192">
            <v>309344</v>
          </cell>
          <cell r="B4192" t="str">
            <v>NIPLE 4X182 1/2 GALV.</v>
          </cell>
        </row>
        <row r="4193">
          <cell r="A4193">
            <v>309345</v>
          </cell>
          <cell r="B4193" t="str">
            <v>NIPLE 4X183 GALV.</v>
          </cell>
        </row>
        <row r="4194">
          <cell r="A4194">
            <v>309347</v>
          </cell>
          <cell r="B4194" t="str">
            <v>NIPLE 4X184 GALV.</v>
          </cell>
        </row>
        <row r="4195">
          <cell r="A4195">
            <v>309350</v>
          </cell>
          <cell r="B4195" t="str">
            <v>NIPLE 4X181 1/2 GALV.</v>
          </cell>
        </row>
        <row r="4196">
          <cell r="A4196">
            <v>309356</v>
          </cell>
          <cell r="B4196" t="str">
            <v>NIPLE 4X188 1/2 GALV.</v>
          </cell>
        </row>
        <row r="4197">
          <cell r="A4197">
            <v>309373</v>
          </cell>
          <cell r="B4197" t="str">
            <v>NIPLE 4x197 GALV.</v>
          </cell>
        </row>
        <row r="4198">
          <cell r="A4198">
            <v>309380</v>
          </cell>
          <cell r="B4198" t="str">
            <v>NIPLE 4X40 GALV.</v>
          </cell>
          <cell r="C4198">
            <v>1</v>
          </cell>
        </row>
        <row r="4199">
          <cell r="A4199">
            <v>309381</v>
          </cell>
          <cell r="B4199" t="str">
            <v>NIPLE 4X201 GALV.</v>
          </cell>
        </row>
        <row r="4200">
          <cell r="A4200">
            <v>309388</v>
          </cell>
          <cell r="B4200" t="str">
            <v>NIPLE 2 1/2X205 GALV.</v>
          </cell>
        </row>
        <row r="4201">
          <cell r="A4201">
            <v>309389</v>
          </cell>
          <cell r="B4201" t="str">
            <v>NIPLE 4X205 GALV.</v>
          </cell>
        </row>
        <row r="4202">
          <cell r="A4202">
            <v>309399</v>
          </cell>
          <cell r="B4202" t="str">
            <v>NIPLE 4X125 GALV.</v>
          </cell>
        </row>
        <row r="4203">
          <cell r="A4203">
            <v>309405</v>
          </cell>
          <cell r="B4203" t="str">
            <v>NIPLE 4X212 1/2 GALV.</v>
          </cell>
        </row>
        <row r="4204">
          <cell r="A4204">
            <v>309410</v>
          </cell>
          <cell r="B4204" t="str">
            <v>NIPLE 4X218 1/2 GALV.</v>
          </cell>
        </row>
        <row r="4205">
          <cell r="A4205">
            <v>309492</v>
          </cell>
          <cell r="B4205" t="str">
            <v>NIPLE 4X97 1/2 GALV.</v>
          </cell>
        </row>
        <row r="4206">
          <cell r="A4206">
            <v>309493</v>
          </cell>
          <cell r="B4206" t="str">
            <v>NIPLE 4X149 1/2 GALV.</v>
          </cell>
        </row>
        <row r="4207">
          <cell r="A4207">
            <v>309495</v>
          </cell>
          <cell r="B4207" t="str">
            <v>NIPLE 4X147 1/2 GALV.</v>
          </cell>
        </row>
        <row r="4208">
          <cell r="A4208">
            <v>309496</v>
          </cell>
          <cell r="B4208" t="str">
            <v>NIPLE 1 1/4x236 GALV.</v>
          </cell>
        </row>
        <row r="4209">
          <cell r="A4209">
            <v>309499</v>
          </cell>
          <cell r="B4209" t="str">
            <v>NIPLE 4X138 1/2 GALV.</v>
          </cell>
        </row>
        <row r="4210">
          <cell r="A4210">
            <v>309560</v>
          </cell>
          <cell r="B4210" t="str">
            <v>NIPLE 4X180 GALV.</v>
          </cell>
        </row>
        <row r="4211">
          <cell r="A4211">
            <v>309570</v>
          </cell>
          <cell r="B4211" t="str">
            <v>NIPLE 4X181 GALV.</v>
          </cell>
        </row>
        <row r="4212">
          <cell r="A4212">
            <v>310901</v>
          </cell>
          <cell r="B4212" t="str">
            <v>NIPLE 1/2x1 GALV. C.40</v>
          </cell>
          <cell r="C4212">
            <v>1</v>
          </cell>
        </row>
        <row r="4213">
          <cell r="A4213">
            <v>310902</v>
          </cell>
          <cell r="B4213" t="str">
            <v>NIPLE 1/2X1 1/2 GALV. C.40</v>
          </cell>
          <cell r="C4213">
            <v>244</v>
          </cell>
        </row>
        <row r="4214">
          <cell r="A4214">
            <v>310903</v>
          </cell>
          <cell r="B4214" t="str">
            <v>NIPLE 1/2x2 GALV. C.40</v>
          </cell>
          <cell r="C4214">
            <v>171</v>
          </cell>
        </row>
        <row r="4215">
          <cell r="A4215">
            <v>310904</v>
          </cell>
          <cell r="B4215" t="str">
            <v>NIPLE 1/2x2 1/2 GALV. C.40</v>
          </cell>
          <cell r="C4215">
            <v>9</v>
          </cell>
        </row>
        <row r="4216">
          <cell r="A4216">
            <v>310905</v>
          </cell>
          <cell r="B4216" t="str">
            <v>NIPLE 1/2x3 GALV. C.40</v>
          </cell>
          <cell r="C4216">
            <v>346</v>
          </cell>
        </row>
        <row r="4217">
          <cell r="A4217">
            <v>310906</v>
          </cell>
          <cell r="B4217" t="str">
            <v>NIPLE 1/2X3 1/2 GALV. C.40</v>
          </cell>
        </row>
        <row r="4218">
          <cell r="A4218">
            <v>310907</v>
          </cell>
          <cell r="B4218" t="str">
            <v>NIPLE 1/2x4 GALV. C.40</v>
          </cell>
          <cell r="C4218">
            <v>403</v>
          </cell>
        </row>
        <row r="4219">
          <cell r="A4219">
            <v>310908</v>
          </cell>
          <cell r="B4219" t="str">
            <v>NIPLE 1/2x4 1/2 GALV. C.40</v>
          </cell>
          <cell r="C4219">
            <v>20</v>
          </cell>
        </row>
        <row r="4220">
          <cell r="A4220">
            <v>310909</v>
          </cell>
          <cell r="B4220" t="str">
            <v>NIPLE 1/2X5 GALV. C.40</v>
          </cell>
        </row>
        <row r="4221">
          <cell r="A4221">
            <v>310910</v>
          </cell>
          <cell r="B4221" t="str">
            <v>NIPLE 1/2X5 1/2 GALV. C.40</v>
          </cell>
        </row>
        <row r="4222">
          <cell r="A4222">
            <v>310911</v>
          </cell>
          <cell r="B4222" t="str">
            <v>NIPLE 1/2x6 GALV. C.40</v>
          </cell>
        </row>
        <row r="4223">
          <cell r="A4223">
            <v>310912</v>
          </cell>
          <cell r="B4223" t="str">
            <v>NIPLE 1/2x6 1/2 GALV. C.40</v>
          </cell>
        </row>
        <row r="4224">
          <cell r="A4224">
            <v>310913</v>
          </cell>
          <cell r="B4224" t="str">
            <v>NIPLE 1/2X7 GALV. C.40</v>
          </cell>
        </row>
        <row r="4225">
          <cell r="A4225">
            <v>310914</v>
          </cell>
          <cell r="B4225" t="str">
            <v>NIPLE 1/2x7 1/2 GALV. C.40</v>
          </cell>
        </row>
        <row r="4226">
          <cell r="A4226">
            <v>310915</v>
          </cell>
          <cell r="B4226" t="str">
            <v>NIPLE 1/2x8 GALV. C.40</v>
          </cell>
          <cell r="C4226">
            <v>25</v>
          </cell>
        </row>
        <row r="4227">
          <cell r="A4227">
            <v>310916</v>
          </cell>
          <cell r="B4227" t="str">
            <v>NIPLE 1/2X8 1/2 GALV. C.40</v>
          </cell>
          <cell r="C4227">
            <v>1</v>
          </cell>
        </row>
        <row r="4228">
          <cell r="A4228">
            <v>310917</v>
          </cell>
          <cell r="B4228" t="str">
            <v>NIPLE 1/2x9 GALV. C.40</v>
          </cell>
          <cell r="C4228">
            <v>3</v>
          </cell>
        </row>
        <row r="4229">
          <cell r="A4229">
            <v>310918</v>
          </cell>
          <cell r="B4229" t="str">
            <v>NIPLE 1/2x9 1/2 GALV. C.40</v>
          </cell>
        </row>
        <row r="4230">
          <cell r="A4230">
            <v>310919</v>
          </cell>
          <cell r="B4230" t="str">
            <v>NIPLE 1/2x10 GALV. C.40</v>
          </cell>
        </row>
        <row r="4231">
          <cell r="A4231">
            <v>310920</v>
          </cell>
          <cell r="B4231" t="str">
            <v>NIPLE 1/2x10 1/2 GALV. C.40</v>
          </cell>
        </row>
        <row r="4232">
          <cell r="A4232">
            <v>310921</v>
          </cell>
          <cell r="B4232" t="str">
            <v>NIPLE 1/2x11 GALV. C.40</v>
          </cell>
        </row>
        <row r="4233">
          <cell r="A4233">
            <v>310922</v>
          </cell>
          <cell r="B4233" t="str">
            <v>NIPLE 1/2x11 1/2 GALV. C.40</v>
          </cell>
        </row>
        <row r="4234">
          <cell r="A4234">
            <v>310923</v>
          </cell>
          <cell r="B4234" t="str">
            <v>NIPLE 1/2x12 GALV. C.40</v>
          </cell>
        </row>
        <row r="4235">
          <cell r="A4235">
            <v>310938</v>
          </cell>
          <cell r="B4235" t="str">
            <v>NIPLE 1/2x31 GALV.</v>
          </cell>
        </row>
        <row r="4236">
          <cell r="A4236">
            <v>311002</v>
          </cell>
          <cell r="B4236" t="str">
            <v>NIPLE 1/2x13 GALV . C.40</v>
          </cell>
        </row>
        <row r="4237">
          <cell r="A4237">
            <v>311004</v>
          </cell>
          <cell r="B4237" t="str">
            <v>NIPLE 1/2x14 GALV. C.40</v>
          </cell>
        </row>
        <row r="4238">
          <cell r="A4238">
            <v>311007</v>
          </cell>
          <cell r="B4238" t="str">
            <v>NIPLE 1/2x15 1/2 GALV. C.40</v>
          </cell>
        </row>
        <row r="4239">
          <cell r="A4239">
            <v>311008</v>
          </cell>
          <cell r="B4239" t="str">
            <v>NIPLE 1/2x16 GALV. C.40</v>
          </cell>
        </row>
        <row r="4240">
          <cell r="A4240">
            <v>311009</v>
          </cell>
          <cell r="B4240" t="str">
            <v>NIPLE 1/2x16 1/2 GALV. C.40</v>
          </cell>
        </row>
        <row r="4241">
          <cell r="A4241">
            <v>311010</v>
          </cell>
          <cell r="B4241" t="str">
            <v>NIPLE 1/2x17 GALV. C.40</v>
          </cell>
        </row>
        <row r="4242">
          <cell r="A4242">
            <v>311011</v>
          </cell>
          <cell r="B4242" t="str">
            <v>NIPLE 1/2x17 1/2 GALV. C.40</v>
          </cell>
        </row>
        <row r="4243">
          <cell r="A4243">
            <v>311012</v>
          </cell>
          <cell r="B4243" t="str">
            <v>NIPLE 1/2x18 GALV. C.40</v>
          </cell>
        </row>
        <row r="4244">
          <cell r="A4244">
            <v>311013</v>
          </cell>
          <cell r="B4244" t="str">
            <v>NIPLE 1/2x18 1/2 GALV. C.40</v>
          </cell>
        </row>
        <row r="4245">
          <cell r="A4245">
            <v>311015</v>
          </cell>
          <cell r="B4245" t="str">
            <v>NIPLE 1/2x19 1/2 GALV. C.40</v>
          </cell>
        </row>
        <row r="4246">
          <cell r="A4246">
            <v>311016</v>
          </cell>
          <cell r="B4246" t="str">
            <v>NIPLE 1/2x20 GALV. C.40</v>
          </cell>
        </row>
        <row r="4247">
          <cell r="A4247">
            <v>311017</v>
          </cell>
          <cell r="B4247" t="str">
            <v>NIPLE 1/2X20 1/2 GALV. C.40</v>
          </cell>
        </row>
        <row r="4248">
          <cell r="A4248">
            <v>311018</v>
          </cell>
          <cell r="B4248" t="str">
            <v>NIPLE 1/2x21 GALV. C.40</v>
          </cell>
        </row>
        <row r="4249">
          <cell r="A4249">
            <v>311019</v>
          </cell>
          <cell r="B4249" t="str">
            <v>NIPLE 1/2x21 1/2 GALV.C.40</v>
          </cell>
        </row>
        <row r="4250">
          <cell r="A4250">
            <v>311021</v>
          </cell>
          <cell r="B4250" t="str">
            <v>NIPLE 1/2x22 1/2 GALV. C.40</v>
          </cell>
        </row>
        <row r="4251">
          <cell r="A4251">
            <v>311022</v>
          </cell>
          <cell r="B4251" t="str">
            <v>NIPLE 1/2x23 GALV. C.40</v>
          </cell>
        </row>
        <row r="4252">
          <cell r="A4252">
            <v>311023</v>
          </cell>
          <cell r="B4252" t="str">
            <v>NIPLE 1/2X23 1/2 GALV. C.40</v>
          </cell>
        </row>
        <row r="4253">
          <cell r="A4253">
            <v>311024</v>
          </cell>
          <cell r="B4253" t="str">
            <v>NIPLE 1/2x24 GALV. C.40</v>
          </cell>
        </row>
        <row r="4254">
          <cell r="A4254">
            <v>311025</v>
          </cell>
          <cell r="B4254" t="str">
            <v>NIPLE 1/2X24 1/2 GALV. C.40</v>
          </cell>
        </row>
        <row r="4255">
          <cell r="A4255">
            <v>311026</v>
          </cell>
          <cell r="B4255" t="str">
            <v>NIPLE 1/2X25 GALV. C.40</v>
          </cell>
        </row>
        <row r="4256">
          <cell r="A4256">
            <v>311028</v>
          </cell>
          <cell r="B4256" t="str">
            <v>NIPLE 1/2x26 GALV. C.40</v>
          </cell>
        </row>
        <row r="4257">
          <cell r="A4257">
            <v>311029</v>
          </cell>
          <cell r="B4257" t="str">
            <v>NIPLE 1/2X26 1/2 GALV. C.40</v>
          </cell>
        </row>
        <row r="4258">
          <cell r="A4258">
            <v>311030</v>
          </cell>
          <cell r="B4258" t="str">
            <v>NIPLE 1/2X27 GALV. C.40</v>
          </cell>
        </row>
        <row r="4259">
          <cell r="A4259">
            <v>311034</v>
          </cell>
          <cell r="B4259" t="str">
            <v>NIPLE 1/2X29 GALV. C.40</v>
          </cell>
        </row>
        <row r="4260">
          <cell r="A4260">
            <v>311035</v>
          </cell>
          <cell r="B4260" t="str">
            <v>NIPLE 1/2X29 1/2 GALV. C.40</v>
          </cell>
          <cell r="C4260">
            <v>5</v>
          </cell>
        </row>
        <row r="4261">
          <cell r="A4261">
            <v>311037</v>
          </cell>
          <cell r="B4261" t="str">
            <v>NIPLE 1/2X30 1/2 GALV. C.40</v>
          </cell>
        </row>
        <row r="4262">
          <cell r="A4262">
            <v>311039</v>
          </cell>
          <cell r="B4262" t="str">
            <v>NIPLE 1/2X31 1/2 GALV. C.40</v>
          </cell>
        </row>
        <row r="4263">
          <cell r="A4263">
            <v>311041</v>
          </cell>
          <cell r="B4263" t="str">
            <v>NIPLE 1/2x32 1/2 GALV. C.40</v>
          </cell>
        </row>
        <row r="4264">
          <cell r="A4264">
            <v>311042</v>
          </cell>
          <cell r="B4264" t="str">
            <v>NIPLE 1/2x33 GALV. C.40</v>
          </cell>
        </row>
        <row r="4265">
          <cell r="A4265">
            <v>311044</v>
          </cell>
          <cell r="B4265" t="str">
            <v>NIPLE 1/2x34 GALV. C.40</v>
          </cell>
        </row>
        <row r="4266">
          <cell r="A4266">
            <v>311049</v>
          </cell>
          <cell r="B4266" t="str">
            <v>NIPLE 1/2x36 1/2 GALV. C.40</v>
          </cell>
        </row>
        <row r="4267">
          <cell r="A4267">
            <v>311051</v>
          </cell>
          <cell r="B4267" t="str">
            <v>NIPLE 1/2X37 1/2 GALV. C.40</v>
          </cell>
        </row>
        <row r="4268">
          <cell r="A4268">
            <v>311055</v>
          </cell>
          <cell r="B4268" t="str">
            <v>NIPLE 1/2x39 1/2 GALV. C.40</v>
          </cell>
        </row>
        <row r="4269">
          <cell r="A4269">
            <v>311056</v>
          </cell>
          <cell r="B4269" t="str">
            <v>NIPLE 1/2x40 GALV. C.40</v>
          </cell>
          <cell r="C4269">
            <v>37</v>
          </cell>
        </row>
        <row r="4270">
          <cell r="A4270">
            <v>311059</v>
          </cell>
          <cell r="B4270" t="str">
            <v>NIPLE 1/2X41 1/2 GALV. C.40</v>
          </cell>
        </row>
        <row r="4271">
          <cell r="A4271">
            <v>311060</v>
          </cell>
          <cell r="B4271" t="str">
            <v>NIPLE 1/2x42 GALV. C.40</v>
          </cell>
        </row>
        <row r="4272">
          <cell r="A4272">
            <v>311062</v>
          </cell>
          <cell r="B4272" t="str">
            <v>NIPLE 1/2X43 GALV. C.40</v>
          </cell>
        </row>
        <row r="4273">
          <cell r="A4273">
            <v>311063</v>
          </cell>
          <cell r="B4273" t="str">
            <v>NIPLE 1/2x43 1/2 GALV. C.40</v>
          </cell>
        </row>
        <row r="4274">
          <cell r="A4274">
            <v>311064</v>
          </cell>
          <cell r="B4274" t="str">
            <v>NIPLE 1/2x44 GALV. C.40</v>
          </cell>
        </row>
        <row r="4275">
          <cell r="A4275">
            <v>311065</v>
          </cell>
          <cell r="B4275" t="str">
            <v>NIPLE 1/2x44 1/2 GALV. C.40</v>
          </cell>
        </row>
        <row r="4276">
          <cell r="A4276">
            <v>311067</v>
          </cell>
          <cell r="B4276" t="str">
            <v>NIPLE 1/2X45 1/2 GALV. C.40</v>
          </cell>
        </row>
        <row r="4277">
          <cell r="A4277">
            <v>311069</v>
          </cell>
          <cell r="B4277" t="str">
            <v>NIPLE 1/2x46 1/2 GALV. C.40</v>
          </cell>
        </row>
        <row r="4278">
          <cell r="A4278">
            <v>311070</v>
          </cell>
          <cell r="B4278" t="str">
            <v>NIPLE 1/2x47  GALV. C.40</v>
          </cell>
          <cell r="C4278">
            <v>10</v>
          </cell>
        </row>
        <row r="4279">
          <cell r="A4279">
            <v>311072</v>
          </cell>
          <cell r="B4279" t="str">
            <v>NIPLE 1/2x48 GALV. C.40</v>
          </cell>
        </row>
        <row r="4280">
          <cell r="A4280">
            <v>311074</v>
          </cell>
          <cell r="B4280" t="str">
            <v>NIPLE 1/2x49 GALV. C.40</v>
          </cell>
        </row>
        <row r="4281">
          <cell r="A4281">
            <v>311075</v>
          </cell>
          <cell r="B4281" t="str">
            <v>NIPLE 1/2X49 1/2 GALV. C.40</v>
          </cell>
        </row>
        <row r="4282">
          <cell r="A4282">
            <v>311078</v>
          </cell>
          <cell r="B4282" t="str">
            <v>NIPLE 1/2X51 GALV. C.40</v>
          </cell>
        </row>
        <row r="4283">
          <cell r="A4283">
            <v>311081</v>
          </cell>
          <cell r="B4283" t="str">
            <v>NIPLE 1/2x52 1/2 GALV. C.40</v>
          </cell>
        </row>
        <row r="4284">
          <cell r="A4284">
            <v>311083</v>
          </cell>
          <cell r="B4284" t="str">
            <v>NIPLE 1/2x53 1/2 GALV. C.40</v>
          </cell>
        </row>
        <row r="4285">
          <cell r="A4285">
            <v>311088</v>
          </cell>
          <cell r="B4285" t="str">
            <v>NIPLE 1/2x56 GALV. C.40</v>
          </cell>
        </row>
        <row r="4286">
          <cell r="A4286">
            <v>311095</v>
          </cell>
          <cell r="B4286" t="str">
            <v>NIPLE 1/2X59 1/2 GALV. C.40</v>
          </cell>
        </row>
        <row r="4287">
          <cell r="A4287">
            <v>311096</v>
          </cell>
          <cell r="B4287" t="str">
            <v>NIPLE 1/2X60 GALV. C.40</v>
          </cell>
        </row>
        <row r="4288">
          <cell r="A4288">
            <v>311101</v>
          </cell>
          <cell r="B4288" t="str">
            <v>NIPLE 1/2X62 1/2 GALV. C.40</v>
          </cell>
        </row>
        <row r="4289">
          <cell r="A4289">
            <v>311103</v>
          </cell>
          <cell r="B4289" t="str">
            <v>NIPLE 1/2X63 GALV. C.40</v>
          </cell>
        </row>
        <row r="4290">
          <cell r="A4290">
            <v>311105</v>
          </cell>
          <cell r="B4290" t="str">
            <v>NIPLE 1/2x64 GALV. C.40</v>
          </cell>
        </row>
        <row r="4291">
          <cell r="A4291">
            <v>311107</v>
          </cell>
          <cell r="B4291" t="str">
            <v>NIPLE 1/2x65 GALV. C.40</v>
          </cell>
        </row>
        <row r="4292">
          <cell r="A4292">
            <v>311109</v>
          </cell>
          <cell r="B4292" t="str">
            <v>NIPLE 1/2x66 GALV. C.40</v>
          </cell>
        </row>
        <row r="4293">
          <cell r="A4293">
            <v>311113</v>
          </cell>
          <cell r="B4293" t="str">
            <v>NIPLE 1/2x68 GALV. C.40</v>
          </cell>
        </row>
        <row r="4294">
          <cell r="A4294">
            <v>311115</v>
          </cell>
          <cell r="B4294" t="str">
            <v>NIPLE 1/2X69  GALV. C.40</v>
          </cell>
        </row>
        <row r="4295">
          <cell r="A4295">
            <v>311116</v>
          </cell>
          <cell r="B4295" t="str">
            <v>NIPLE 1/2X69 1/2 GALV. C.40</v>
          </cell>
        </row>
        <row r="4296">
          <cell r="A4296">
            <v>311117</v>
          </cell>
          <cell r="B4296" t="str">
            <v>NIPLE 1/2X70 GALV. C.40</v>
          </cell>
        </row>
        <row r="4297">
          <cell r="A4297">
            <v>311123</v>
          </cell>
          <cell r="B4297" t="str">
            <v>NIPLE 1/2X73 GALV. C.40</v>
          </cell>
        </row>
        <row r="4298">
          <cell r="A4298">
            <v>311125</v>
          </cell>
          <cell r="B4298" t="str">
            <v>NIPLE 1/2x74 GALV. C.40</v>
          </cell>
        </row>
        <row r="4299">
          <cell r="A4299">
            <v>311132</v>
          </cell>
          <cell r="B4299" t="str">
            <v>NIPLE 1/2x77 1/2 GALV. C.40</v>
          </cell>
        </row>
        <row r="4300">
          <cell r="A4300">
            <v>311135</v>
          </cell>
          <cell r="B4300" t="str">
            <v>NIPLE 1/2x79 GALV. C.40</v>
          </cell>
        </row>
        <row r="4301">
          <cell r="A4301">
            <v>311137</v>
          </cell>
          <cell r="B4301" t="str">
            <v>NIPLE 1/2x80 GALV. C.40</v>
          </cell>
        </row>
        <row r="4302">
          <cell r="A4302">
            <v>311138</v>
          </cell>
          <cell r="B4302" t="str">
            <v>NIPLE 1/2X80 1/2  GALV. C.40</v>
          </cell>
        </row>
        <row r="4303">
          <cell r="A4303">
            <v>311143</v>
          </cell>
          <cell r="B4303" t="str">
            <v>NIPLE 1/2x83 GALV. C.40</v>
          </cell>
        </row>
        <row r="4304">
          <cell r="A4304">
            <v>311147</v>
          </cell>
          <cell r="B4304" t="str">
            <v>NIPLE 1/2X85 GALV. C.40</v>
          </cell>
        </row>
        <row r="4305">
          <cell r="A4305">
            <v>311164</v>
          </cell>
          <cell r="B4305" t="str">
            <v>NIPLE 1/2x93 1/2 GALV. C.40</v>
          </cell>
        </row>
        <row r="4306">
          <cell r="A4306">
            <v>311166</v>
          </cell>
          <cell r="B4306" t="str">
            <v>NIPLE 1/2x94 1/2 GALV. C.40</v>
          </cell>
        </row>
        <row r="4307">
          <cell r="A4307">
            <v>311167</v>
          </cell>
          <cell r="B4307" t="str">
            <v>NIPLE 1/2x95 GALV. C.40</v>
          </cell>
        </row>
        <row r="4308">
          <cell r="A4308">
            <v>311170</v>
          </cell>
          <cell r="B4308" t="str">
            <v>NIPLE 1/2x96 1/2 GALV. C.40</v>
          </cell>
        </row>
        <row r="4309">
          <cell r="A4309">
            <v>311171</v>
          </cell>
          <cell r="B4309" t="str">
            <v>NIPLE 1/2x97 GALV. C.40</v>
          </cell>
        </row>
        <row r="4310">
          <cell r="A4310">
            <v>311172</v>
          </cell>
          <cell r="B4310" t="str">
            <v>NIPLE 1/2x97 1/2 GALV. C.40</v>
          </cell>
        </row>
        <row r="4311">
          <cell r="A4311">
            <v>311206</v>
          </cell>
          <cell r="B4311" t="str">
            <v>NIPLE 1/2x114 GALV. C.40</v>
          </cell>
        </row>
        <row r="4312">
          <cell r="A4312">
            <v>311211</v>
          </cell>
          <cell r="B4312" t="str">
            <v>NIPLE 1/2x116 1/2 GALV. C.40</v>
          </cell>
        </row>
        <row r="4313">
          <cell r="A4313">
            <v>311216</v>
          </cell>
          <cell r="B4313" t="str">
            <v>NIPLE 1/2x119 GALV. C.40</v>
          </cell>
        </row>
        <row r="4314">
          <cell r="A4314">
            <v>311251</v>
          </cell>
          <cell r="B4314" t="str">
            <v>NIPLE 1/2x136 1/2 GALV. C.40</v>
          </cell>
        </row>
        <row r="4315">
          <cell r="A4315">
            <v>311255</v>
          </cell>
          <cell r="B4315" t="str">
            <v>NIPLE 1/2x138 1/2 GALV. C.40</v>
          </cell>
        </row>
        <row r="4316">
          <cell r="A4316">
            <v>311258</v>
          </cell>
          <cell r="B4316" t="str">
            <v>NIPLE 1/2X140 GALV. C.40</v>
          </cell>
        </row>
        <row r="4317">
          <cell r="A4317">
            <v>311266</v>
          </cell>
          <cell r="B4317" t="str">
            <v>NIPLE 1/2X144 GALV. C.40</v>
          </cell>
        </row>
        <row r="4318">
          <cell r="A4318">
            <v>311267</v>
          </cell>
          <cell r="B4318" t="str">
            <v>NIPLE 1/2X144 1/2 GALV. C.40</v>
          </cell>
        </row>
        <row r="4319">
          <cell r="A4319">
            <v>311295</v>
          </cell>
          <cell r="B4319" t="str">
            <v>NIPLE 1/2X158 1/2 GALV. C.40</v>
          </cell>
        </row>
        <row r="4320">
          <cell r="A4320">
            <v>311342</v>
          </cell>
          <cell r="B4320" t="str">
            <v>NIPLE 1/2x181 1/2 GALV. C.40</v>
          </cell>
        </row>
        <row r="4321">
          <cell r="A4321">
            <v>311353</v>
          </cell>
          <cell r="B4321" t="str">
            <v>NIPLE 1/2X187 GALV. C.40</v>
          </cell>
        </row>
        <row r="4322">
          <cell r="A4322">
            <v>311365</v>
          </cell>
          <cell r="B4322" t="str">
            <v>NIPLE 1/2x193 GALV. C.40</v>
          </cell>
        </row>
        <row r="4323">
          <cell r="A4323">
            <v>311901</v>
          </cell>
          <cell r="B4323" t="str">
            <v>NIPLE 3/4x1 GALV. C.40</v>
          </cell>
        </row>
        <row r="4324">
          <cell r="A4324">
            <v>311902</v>
          </cell>
          <cell r="B4324" t="str">
            <v>NIPLE 3/4x1 1/2 GALV. C.40</v>
          </cell>
          <cell r="C4324">
            <v>265</v>
          </cell>
        </row>
        <row r="4325">
          <cell r="A4325">
            <v>311903</v>
          </cell>
          <cell r="B4325" t="str">
            <v>NIPLE 3/4x2 GALV. C.40</v>
          </cell>
          <cell r="C4325">
            <v>3</v>
          </cell>
        </row>
        <row r="4326">
          <cell r="A4326">
            <v>311904</v>
          </cell>
          <cell r="B4326" t="str">
            <v>NIPLE 3/4x2 1/2 GALV. C.40</v>
          </cell>
        </row>
        <row r="4327">
          <cell r="A4327">
            <v>311905</v>
          </cell>
          <cell r="B4327" t="str">
            <v>NIPLE 3/4x3 GALV. C.40</v>
          </cell>
        </row>
        <row r="4328">
          <cell r="A4328">
            <v>311906</v>
          </cell>
          <cell r="B4328" t="str">
            <v>NIPLE 3/4X3 1/2 C.40 GALV.</v>
          </cell>
        </row>
        <row r="4329">
          <cell r="A4329">
            <v>311907</v>
          </cell>
          <cell r="B4329" t="str">
            <v>NIPLE 3/4X4 GALV. C.40</v>
          </cell>
          <cell r="C4329">
            <v>5</v>
          </cell>
        </row>
        <row r="4330">
          <cell r="A4330">
            <v>311908</v>
          </cell>
          <cell r="B4330" t="str">
            <v>NIPLE 3/4x4 1/2 GALV. C.40</v>
          </cell>
        </row>
        <row r="4331">
          <cell r="A4331">
            <v>311909</v>
          </cell>
          <cell r="B4331" t="str">
            <v>NIPLE 3/4X5 GALV C.40</v>
          </cell>
        </row>
        <row r="4332">
          <cell r="A4332">
            <v>311910</v>
          </cell>
          <cell r="B4332" t="str">
            <v>NIPLE 3/4x5 1/2 C.40</v>
          </cell>
        </row>
        <row r="4333">
          <cell r="A4333">
            <v>311911</v>
          </cell>
          <cell r="B4333" t="str">
            <v>NIPLE 3/4x6 GALV. C.40</v>
          </cell>
        </row>
        <row r="4334">
          <cell r="A4334">
            <v>311913</v>
          </cell>
          <cell r="B4334" t="str">
            <v>NIPLE 3/4X7 GALV. C.40</v>
          </cell>
          <cell r="C4334">
            <v>40</v>
          </cell>
        </row>
        <row r="4335">
          <cell r="A4335">
            <v>311915</v>
          </cell>
          <cell r="B4335" t="str">
            <v>NIPLE 3/4x8 GALV. C.40</v>
          </cell>
        </row>
        <row r="4336">
          <cell r="A4336">
            <v>311917</v>
          </cell>
          <cell r="B4336" t="str">
            <v>NIPLE 3/4x9 GALV. C.40</v>
          </cell>
        </row>
        <row r="4337">
          <cell r="A4337">
            <v>311919</v>
          </cell>
          <cell r="B4337" t="str">
            <v>NIPLE 3/4X10 GALV. C.40</v>
          </cell>
        </row>
        <row r="4338">
          <cell r="A4338">
            <v>311921</v>
          </cell>
          <cell r="B4338" t="str">
            <v>NIPLE 3/4x11 GALV. C.40</v>
          </cell>
        </row>
        <row r="4339">
          <cell r="A4339">
            <v>311923</v>
          </cell>
          <cell r="B4339" t="str">
            <v>NIPLE 3/4x12 GALV. C.40</v>
          </cell>
        </row>
        <row r="4340">
          <cell r="A4340">
            <v>311947</v>
          </cell>
          <cell r="B4340" t="str">
            <v>NIPLE 3/4x24 GALV. C.40</v>
          </cell>
        </row>
        <row r="4341">
          <cell r="A4341">
            <v>312012</v>
          </cell>
          <cell r="B4341" t="str">
            <v>NIPLE 3/4x18 GALV. C.40</v>
          </cell>
        </row>
        <row r="4342">
          <cell r="A4342">
            <v>312014</v>
          </cell>
          <cell r="B4342" t="str">
            <v>NIPLE 3/4x19 GALV. C.40</v>
          </cell>
        </row>
        <row r="4343">
          <cell r="A4343">
            <v>312062</v>
          </cell>
          <cell r="B4343" t="str">
            <v>NIPLE 3/4x43 GALV. C.40</v>
          </cell>
        </row>
        <row r="4344">
          <cell r="A4344">
            <v>312068</v>
          </cell>
          <cell r="B4344" t="str">
            <v>NIPLE 3/4x46 GALV. C.40</v>
          </cell>
        </row>
        <row r="4345">
          <cell r="A4345">
            <v>312078</v>
          </cell>
          <cell r="B4345" t="str">
            <v>NIPLE 3/4x51 GALV. C.40</v>
          </cell>
        </row>
        <row r="4346">
          <cell r="A4346">
            <v>312094</v>
          </cell>
          <cell r="B4346" t="str">
            <v>NIPLE 3/4x59 GALV. C.40</v>
          </cell>
        </row>
        <row r="4347">
          <cell r="A4347">
            <v>312111</v>
          </cell>
          <cell r="B4347" t="str">
            <v>NIPLE 3/4x67 GALV. C.40</v>
          </cell>
        </row>
        <row r="4348">
          <cell r="A4348">
            <v>312115</v>
          </cell>
          <cell r="B4348" t="str">
            <v>NIPLE 3/4x69 GALV. C.40</v>
          </cell>
        </row>
        <row r="4349">
          <cell r="A4349">
            <v>312120</v>
          </cell>
          <cell r="B4349" t="str">
            <v>NIPLE 3/4x71 1/2 GALV. C.40</v>
          </cell>
        </row>
        <row r="4350">
          <cell r="A4350">
            <v>312171</v>
          </cell>
          <cell r="B4350" t="str">
            <v>NIPLE 3/4x97 GALV. C.40</v>
          </cell>
        </row>
        <row r="4351">
          <cell r="A4351">
            <v>312189</v>
          </cell>
          <cell r="B4351" t="str">
            <v>NIPLE 3/4x106 GALV. C.40</v>
          </cell>
        </row>
        <row r="4352">
          <cell r="A4352">
            <v>312378</v>
          </cell>
          <cell r="B4352" t="str">
            <v>NIPLE 3/4x199 1/2 GALV. C.40</v>
          </cell>
        </row>
        <row r="4353">
          <cell r="A4353">
            <v>312444</v>
          </cell>
          <cell r="B4353" t="str">
            <v>NIPLE 3/4X232 GALV. C.40</v>
          </cell>
        </row>
        <row r="4354">
          <cell r="A4354">
            <v>312902</v>
          </cell>
          <cell r="B4354" t="str">
            <v>NIPLE 1X1 1/2 GALV. C.40</v>
          </cell>
          <cell r="C4354">
            <v>70</v>
          </cell>
        </row>
        <row r="4355">
          <cell r="A4355">
            <v>312903</v>
          </cell>
          <cell r="B4355" t="str">
            <v>NIPLE 1X2 GALV. C.40</v>
          </cell>
          <cell r="C4355">
            <v>20</v>
          </cell>
        </row>
        <row r="4356">
          <cell r="A4356">
            <v>312904</v>
          </cell>
          <cell r="B4356" t="str">
            <v>NIPLE 1X2 1/2 GALV. C.40</v>
          </cell>
        </row>
        <row r="4357">
          <cell r="A4357">
            <v>312905</v>
          </cell>
          <cell r="B4357" t="str">
            <v>NIPLE 1x3 GALV. C.40</v>
          </cell>
        </row>
        <row r="4358">
          <cell r="A4358">
            <v>312907</v>
          </cell>
          <cell r="B4358" t="str">
            <v>NIPLE 1X4 GALV. C.40</v>
          </cell>
        </row>
        <row r="4359">
          <cell r="A4359">
            <v>312910</v>
          </cell>
          <cell r="B4359" t="str">
            <v>NIPLE 1X5 1/2 GALV. C.40</v>
          </cell>
          <cell r="C4359">
            <v>1</v>
          </cell>
        </row>
        <row r="4360">
          <cell r="A4360">
            <v>312911</v>
          </cell>
          <cell r="B4360" t="str">
            <v>NIPLE 1x6 GALV. C.40</v>
          </cell>
        </row>
        <row r="4361">
          <cell r="A4361">
            <v>312913</v>
          </cell>
          <cell r="B4361" t="str">
            <v>NIPLE 1x7 GALV. C.40</v>
          </cell>
        </row>
        <row r="4362">
          <cell r="A4362">
            <v>312915</v>
          </cell>
          <cell r="B4362" t="str">
            <v>NIPLE 1x8 GALV. C.40</v>
          </cell>
        </row>
        <row r="4363">
          <cell r="A4363">
            <v>312925</v>
          </cell>
          <cell r="B4363" t="str">
            <v>NIPLE 1X5 GALV. C.40</v>
          </cell>
        </row>
        <row r="4364">
          <cell r="A4364">
            <v>313003</v>
          </cell>
          <cell r="B4364" t="str">
            <v>NIPLE 1X13 1/2 GALV.  C.40</v>
          </cell>
        </row>
        <row r="4365">
          <cell r="A4365">
            <v>313004</v>
          </cell>
          <cell r="B4365" t="str">
            <v>NIPLE 1x14 GALV. C.40</v>
          </cell>
        </row>
        <row r="4366">
          <cell r="A4366">
            <v>313006</v>
          </cell>
          <cell r="B4366" t="str">
            <v>NIPLE 1X15 GALV. C.40</v>
          </cell>
        </row>
        <row r="4367">
          <cell r="A4367">
            <v>313007</v>
          </cell>
          <cell r="B4367" t="str">
            <v>NIPLE 1X15 1/2 GALV. C.40</v>
          </cell>
        </row>
        <row r="4368">
          <cell r="A4368">
            <v>313008</v>
          </cell>
          <cell r="B4368" t="str">
            <v>NIPLE 1X16 GALV. C.40</v>
          </cell>
        </row>
        <row r="4369">
          <cell r="A4369">
            <v>313009</v>
          </cell>
          <cell r="B4369" t="str">
            <v>NIPLE 1x16 1/2 GALV. C.40</v>
          </cell>
        </row>
        <row r="4370">
          <cell r="A4370">
            <v>313011</v>
          </cell>
          <cell r="B4370" t="str">
            <v>NIPLE 1X17 1/2 GALV. C.40</v>
          </cell>
        </row>
        <row r="4371">
          <cell r="A4371">
            <v>313012</v>
          </cell>
          <cell r="B4371" t="str">
            <v>NIPLE 1x18 GALV. C.40</v>
          </cell>
        </row>
        <row r="4372">
          <cell r="A4372">
            <v>313013</v>
          </cell>
          <cell r="B4372" t="str">
            <v>NIPLE 1X18 1/2 GALV. C.40</v>
          </cell>
        </row>
        <row r="4373">
          <cell r="A4373">
            <v>313016</v>
          </cell>
          <cell r="B4373" t="str">
            <v>NIPLE 1x20 GALV. C.40</v>
          </cell>
        </row>
        <row r="4374">
          <cell r="A4374">
            <v>313019</v>
          </cell>
          <cell r="B4374" t="str">
            <v>NIPLE 1X21 1/2 GALV.  C.40</v>
          </cell>
        </row>
        <row r="4375">
          <cell r="A4375">
            <v>313023</v>
          </cell>
          <cell r="B4375" t="str">
            <v>NIPLE 1X23 1/2 GALV. C.40</v>
          </cell>
        </row>
        <row r="4376">
          <cell r="A4376">
            <v>313024</v>
          </cell>
          <cell r="B4376" t="str">
            <v>NIPLE 1X24 GALV. C.40</v>
          </cell>
        </row>
        <row r="4377">
          <cell r="A4377">
            <v>313025</v>
          </cell>
          <cell r="B4377" t="str">
            <v>NIPLE 1X24 GALV.</v>
          </cell>
        </row>
        <row r="4378">
          <cell r="A4378">
            <v>313035</v>
          </cell>
          <cell r="B4378" t="str">
            <v>NIPLE 1X29 1/2 GALV. C.40</v>
          </cell>
        </row>
        <row r="4379">
          <cell r="A4379">
            <v>313038</v>
          </cell>
          <cell r="B4379" t="str">
            <v>NIPLE 1x31 GALV. C.40</v>
          </cell>
        </row>
        <row r="4380">
          <cell r="A4380">
            <v>313040</v>
          </cell>
          <cell r="B4380" t="str">
            <v>NIPLE 1X12 1/2 GALV. C.40</v>
          </cell>
        </row>
        <row r="4381">
          <cell r="A4381">
            <v>313052</v>
          </cell>
          <cell r="B4381" t="str">
            <v>NIPLE 1X38 GALV. C.40</v>
          </cell>
          <cell r="C4381">
            <v>6</v>
          </cell>
        </row>
        <row r="4382">
          <cell r="A4382">
            <v>313055</v>
          </cell>
          <cell r="B4382" t="str">
            <v>NIPLE 1X39 1/2 GALV. C.40</v>
          </cell>
        </row>
        <row r="4383">
          <cell r="A4383">
            <v>313069</v>
          </cell>
          <cell r="B4383" t="str">
            <v>NIPLE 1X46 1/2 GALV. C.40</v>
          </cell>
        </row>
        <row r="4384">
          <cell r="A4384">
            <v>313101</v>
          </cell>
          <cell r="B4384" t="str">
            <v>NIPLE 1X62 GALV. C.40</v>
          </cell>
        </row>
        <row r="4385">
          <cell r="A4385">
            <v>313111</v>
          </cell>
          <cell r="B4385" t="str">
            <v>NIPLE 1X67 GALV. C.40</v>
          </cell>
        </row>
        <row r="4386">
          <cell r="A4386">
            <v>313120</v>
          </cell>
          <cell r="B4386" t="str">
            <v>NIPLE 1X71 1/2 GALV. C.40</v>
          </cell>
        </row>
        <row r="4387">
          <cell r="A4387">
            <v>313166</v>
          </cell>
          <cell r="B4387" t="str">
            <v>NIPLE 1x94 1/2 GALV. C.40</v>
          </cell>
        </row>
        <row r="4388">
          <cell r="A4388">
            <v>313175</v>
          </cell>
          <cell r="B4388" t="str">
            <v>NIPLE 1X99 GALV. C.40</v>
          </cell>
        </row>
        <row r="4389">
          <cell r="A4389">
            <v>313186</v>
          </cell>
          <cell r="B4389" t="str">
            <v>NIPLE 1X104 1/2 GALV. C.40</v>
          </cell>
        </row>
        <row r="4390">
          <cell r="A4390">
            <v>313190</v>
          </cell>
          <cell r="B4390" t="str">
            <v>NIPLE 1X106 1/2 GALV. C.40</v>
          </cell>
        </row>
        <row r="4391">
          <cell r="A4391">
            <v>313204</v>
          </cell>
          <cell r="B4391" t="str">
            <v>NIPLE 1X113 GALV. C.40</v>
          </cell>
        </row>
        <row r="4392">
          <cell r="A4392">
            <v>313220</v>
          </cell>
          <cell r="B4392" t="str">
            <v>NIPLE 1X121 GALV. C.40</v>
          </cell>
        </row>
        <row r="4393">
          <cell r="A4393">
            <v>313223</v>
          </cell>
          <cell r="B4393" t="str">
            <v>NIPLE 1X122 1/2 GALV. C.40</v>
          </cell>
        </row>
        <row r="4394">
          <cell r="A4394">
            <v>313236</v>
          </cell>
          <cell r="B4394" t="str">
            <v>NIPLE 1X129 GALV. C.40</v>
          </cell>
        </row>
        <row r="4395">
          <cell r="A4395">
            <v>313255</v>
          </cell>
          <cell r="B4395" t="str">
            <v>NIPLE 1X138 1/2 GALV.  C.40</v>
          </cell>
        </row>
        <row r="4396">
          <cell r="A4396">
            <v>313259</v>
          </cell>
          <cell r="B4396" t="str">
            <v>NIPLE 1x140 1/2 GALV. C.40</v>
          </cell>
        </row>
        <row r="4397">
          <cell r="A4397">
            <v>313267</v>
          </cell>
          <cell r="B4397" t="str">
            <v>NIPLE 1x144 1/2 GALV. C.40</v>
          </cell>
        </row>
        <row r="4398">
          <cell r="A4398">
            <v>313329</v>
          </cell>
          <cell r="B4398" t="str">
            <v>NIPLE 1X175 GALV. C.40</v>
          </cell>
        </row>
        <row r="4399">
          <cell r="A4399">
            <v>313902</v>
          </cell>
          <cell r="B4399" t="str">
            <v>NIPLE 1 1/4X1 1/2 GALV. C.40</v>
          </cell>
        </row>
        <row r="4400">
          <cell r="A4400">
            <v>313903</v>
          </cell>
          <cell r="B4400" t="str">
            <v>NIPLE 1 1/4x2  GALV. C.40</v>
          </cell>
          <cell r="C4400">
            <v>8</v>
          </cell>
        </row>
        <row r="4401">
          <cell r="A4401">
            <v>313904</v>
          </cell>
          <cell r="B4401" t="str">
            <v>NIPLE 1 1/4x2 1/2 GALV. C.40</v>
          </cell>
        </row>
        <row r="4402">
          <cell r="A4402">
            <v>313905</v>
          </cell>
          <cell r="B4402" t="str">
            <v>NIPLE 1 1/4x3 GALV. C.40</v>
          </cell>
        </row>
        <row r="4403">
          <cell r="A4403">
            <v>313907</v>
          </cell>
          <cell r="B4403" t="str">
            <v>NIPLE 1 1/4x4 GALV. C.40</v>
          </cell>
        </row>
        <row r="4404">
          <cell r="A4404">
            <v>313909</v>
          </cell>
          <cell r="B4404" t="str">
            <v>NIPLE 1 1/4x5 GALV. C.40</v>
          </cell>
        </row>
        <row r="4405">
          <cell r="A4405">
            <v>313911</v>
          </cell>
          <cell r="B4405" t="str">
            <v>NIPLE 1 1/4X6 GALV. C.40</v>
          </cell>
        </row>
        <row r="4406">
          <cell r="A4406">
            <v>313913</v>
          </cell>
          <cell r="B4406" t="str">
            <v>NIPLE 1 1/4x7 GALV. C.40</v>
          </cell>
        </row>
        <row r="4407">
          <cell r="A4407">
            <v>313915</v>
          </cell>
          <cell r="B4407" t="str">
            <v>NIPLE 1 1/4x8 GALV. C.40</v>
          </cell>
        </row>
        <row r="4408">
          <cell r="A4408">
            <v>313917</v>
          </cell>
          <cell r="B4408" t="str">
            <v>NIPLE 1 1/4x9 GALV. C.40</v>
          </cell>
          <cell r="C4408">
            <v>5</v>
          </cell>
        </row>
        <row r="4409">
          <cell r="A4409">
            <v>313927</v>
          </cell>
          <cell r="B4409" t="str">
            <v>NIPLE 1 1/4X14  GALV. C.40</v>
          </cell>
        </row>
        <row r="4410">
          <cell r="A4410">
            <v>313947</v>
          </cell>
          <cell r="B4410" t="str">
            <v>NIPLE 1 1/4X24 GALV. C.40</v>
          </cell>
        </row>
        <row r="4411">
          <cell r="A4411">
            <v>314023</v>
          </cell>
          <cell r="B4411" t="str">
            <v>NIPLE 1 1/4X23 1/2 GALV. C.40</v>
          </cell>
        </row>
        <row r="4412">
          <cell r="A4412">
            <v>314035</v>
          </cell>
          <cell r="B4412" t="str">
            <v>NIPLE 1 1/4X29 1/2 GALV. C.40</v>
          </cell>
        </row>
        <row r="4413">
          <cell r="A4413">
            <v>314082</v>
          </cell>
          <cell r="B4413" t="str">
            <v>NIPLE 1 1/4X53 GALV. C.40</v>
          </cell>
        </row>
        <row r="4414">
          <cell r="A4414">
            <v>314133</v>
          </cell>
          <cell r="B4414" t="str">
            <v>NIPLE 1 1/4X78 GALV. C.40</v>
          </cell>
        </row>
        <row r="4415">
          <cell r="A4415">
            <v>314166</v>
          </cell>
          <cell r="B4415" t="str">
            <v>NIPLE 1 1/4x94 1/2 GALV. C.40</v>
          </cell>
        </row>
        <row r="4416">
          <cell r="A4416">
            <v>314170</v>
          </cell>
          <cell r="B4416" t="str">
            <v>NIPLE 1 1/4x96 1/2 GALV. C.40</v>
          </cell>
        </row>
        <row r="4417">
          <cell r="A4417">
            <v>314204</v>
          </cell>
          <cell r="B4417" t="str">
            <v>NIPLE 1 1/4X113 GALV. C.40</v>
          </cell>
        </row>
        <row r="4418">
          <cell r="A4418">
            <v>314262</v>
          </cell>
          <cell r="B4418" t="str">
            <v>NIPLE 1 1/4X142 1/2 GALV. C.40</v>
          </cell>
        </row>
        <row r="4419">
          <cell r="A4419">
            <v>314264</v>
          </cell>
          <cell r="B4419" t="str">
            <v>NIPLE 1 1/4X143 1/2 GALV. C.40</v>
          </cell>
        </row>
        <row r="4420">
          <cell r="A4420">
            <v>314277</v>
          </cell>
          <cell r="B4420" t="str">
            <v>NIPLE 1 1/4x149 1/2 GALV. C.40</v>
          </cell>
        </row>
        <row r="4421">
          <cell r="A4421">
            <v>314389</v>
          </cell>
          <cell r="B4421" t="str">
            <v>NIPLE 1 1/4x205 GALV. C.40</v>
          </cell>
        </row>
        <row r="4422">
          <cell r="A4422">
            <v>314902</v>
          </cell>
          <cell r="B4422" t="str">
            <v>NIPLE 1 1/2x2 GALV. C.40</v>
          </cell>
        </row>
        <row r="4423">
          <cell r="A4423">
            <v>314907</v>
          </cell>
          <cell r="B4423" t="str">
            <v>NIPLE 1 1/2x4 GALV. C.40</v>
          </cell>
        </row>
        <row r="4424">
          <cell r="A4424">
            <v>314911</v>
          </cell>
          <cell r="B4424" t="str">
            <v>NIPLE 1 1/2x6 GALV. C.40</v>
          </cell>
        </row>
        <row r="4425">
          <cell r="A4425">
            <v>314914</v>
          </cell>
          <cell r="B4425" t="str">
            <v>NIPLE 1 1/2x7 1/2 GALV. C.40</v>
          </cell>
        </row>
        <row r="4426">
          <cell r="A4426">
            <v>314915</v>
          </cell>
          <cell r="B4426" t="str">
            <v>NIPLE 1 1/2x8 GALV. C.40</v>
          </cell>
        </row>
        <row r="4427">
          <cell r="A4427">
            <v>314923</v>
          </cell>
          <cell r="B4427" t="str">
            <v>NIPLE 1 1/2x12 GALV. C.40</v>
          </cell>
        </row>
        <row r="4428">
          <cell r="A4428">
            <v>315008</v>
          </cell>
          <cell r="B4428" t="str">
            <v>NIPLE 1 1/2x16 GALV. C.40</v>
          </cell>
        </row>
        <row r="4429">
          <cell r="A4429">
            <v>315009</v>
          </cell>
          <cell r="B4429" t="str">
            <v>NIPLE 1 1/2x5 GALV. C.40</v>
          </cell>
        </row>
        <row r="4430">
          <cell r="A4430">
            <v>315023</v>
          </cell>
          <cell r="B4430" t="str">
            <v>NIPLE 1 1/2x23 1/2 GALV. C.40</v>
          </cell>
        </row>
        <row r="4431">
          <cell r="A4431">
            <v>315031</v>
          </cell>
          <cell r="B4431" t="str">
            <v>NIPLE 1 1/2x27 1/2 GALV. C.40</v>
          </cell>
        </row>
        <row r="4432">
          <cell r="A4432">
            <v>315034</v>
          </cell>
          <cell r="B4432" t="str">
            <v>NIPLE 1 1/2x29 GALV. C.40</v>
          </cell>
        </row>
        <row r="4433">
          <cell r="A4433">
            <v>315036</v>
          </cell>
          <cell r="B4433" t="str">
            <v>NIPLE 1 1/2x30 GALV. C.40</v>
          </cell>
        </row>
        <row r="4434">
          <cell r="A4434">
            <v>315040</v>
          </cell>
          <cell r="B4434" t="str">
            <v>NIPLE 1 1/2x32 GALV. C.40</v>
          </cell>
        </row>
        <row r="4435">
          <cell r="A4435">
            <v>315064</v>
          </cell>
          <cell r="B4435" t="str">
            <v>NIPLE 1 1/2x44 GALV. C.40</v>
          </cell>
        </row>
        <row r="4436">
          <cell r="A4436">
            <v>315111</v>
          </cell>
          <cell r="B4436" t="str">
            <v>NIPLE 1 1/2x67 GALV. C.40</v>
          </cell>
        </row>
        <row r="4437">
          <cell r="A4437">
            <v>315115</v>
          </cell>
          <cell r="B4437" t="str">
            <v>NIPLE 1 1/2x69 GALV. C.40</v>
          </cell>
        </row>
        <row r="4438">
          <cell r="A4438">
            <v>315154</v>
          </cell>
          <cell r="B4438" t="str">
            <v>NIPLE 1 1/2x88 1/2  GALV. C.40</v>
          </cell>
        </row>
        <row r="4439">
          <cell r="A4439">
            <v>315183</v>
          </cell>
          <cell r="B4439" t="str">
            <v>NIPLE 1 1/2x103 GALV. C.40</v>
          </cell>
        </row>
        <row r="4440">
          <cell r="A4440">
            <v>315202</v>
          </cell>
          <cell r="B4440" t="str">
            <v>NIPLE 1 1/2x112  GALV. C.40</v>
          </cell>
        </row>
        <row r="4441">
          <cell r="A4441">
            <v>315302</v>
          </cell>
          <cell r="B4441" t="str">
            <v>NIPLE 1 1/2x161 1/2  GALV. C.40</v>
          </cell>
        </row>
        <row r="4442">
          <cell r="A4442">
            <v>315904</v>
          </cell>
          <cell r="B4442" t="str">
            <v>NIPLE 2x2 1/2 GALV. C.40</v>
          </cell>
        </row>
        <row r="4443">
          <cell r="A4443">
            <v>315907</v>
          </cell>
          <cell r="B4443" t="str">
            <v>NIPLE 2x4 GALV. C.40</v>
          </cell>
        </row>
        <row r="4444">
          <cell r="A4444">
            <v>315908</v>
          </cell>
          <cell r="B4444" t="str">
            <v>NIPLE 2X4 1/2 GALV. C.40</v>
          </cell>
        </row>
        <row r="4445">
          <cell r="A4445">
            <v>315911</v>
          </cell>
          <cell r="B4445" t="str">
            <v>NIPLE 2x6 GALV. C.40</v>
          </cell>
        </row>
        <row r="4446">
          <cell r="A4446">
            <v>316051</v>
          </cell>
          <cell r="B4446" t="str">
            <v>NIPLE 2x37 1/2 GALV. C.40</v>
          </cell>
          <cell r="C4446">
            <v>1</v>
          </cell>
        </row>
        <row r="4447">
          <cell r="A4447">
            <v>316055</v>
          </cell>
          <cell r="B4447" t="str">
            <v>NIPLE 2x39 1/2 GALV. C.40</v>
          </cell>
        </row>
        <row r="4448">
          <cell r="A4448">
            <v>316076</v>
          </cell>
          <cell r="B4448" t="str">
            <v>NIPLE 2x50 GALV. C.40</v>
          </cell>
        </row>
        <row r="4449">
          <cell r="A4449">
            <v>316078</v>
          </cell>
          <cell r="B4449" t="str">
            <v>NIPLE 2x50 GALV.</v>
          </cell>
        </row>
        <row r="4450">
          <cell r="A4450">
            <v>316107</v>
          </cell>
          <cell r="B4450" t="str">
            <v>NIPLE 2x65 GALV. C.40</v>
          </cell>
        </row>
        <row r="4451">
          <cell r="A4451">
            <v>316238</v>
          </cell>
          <cell r="B4451" t="str">
            <v>NIPLE 2x130 GALV. C.40</v>
          </cell>
        </row>
        <row r="4452">
          <cell r="A4452">
            <v>316333</v>
          </cell>
          <cell r="B4452" t="str">
            <v>NIPLE 2x177 GALV. C.40</v>
          </cell>
        </row>
        <row r="4453">
          <cell r="A4453">
            <v>317005</v>
          </cell>
          <cell r="B4453" t="str">
            <v>NIPLE 2 1/2x25 GALV. C.40</v>
          </cell>
        </row>
        <row r="4454">
          <cell r="A4454">
            <v>317007</v>
          </cell>
          <cell r="B4454" t="str">
            <v>NIPLE 2 1/2x4 GALV. C.40</v>
          </cell>
        </row>
        <row r="4455">
          <cell r="A4455">
            <v>317008</v>
          </cell>
          <cell r="B4455" t="str">
            <v>NIPLE 2 1/2x39 1/2 GALV. C.40</v>
          </cell>
        </row>
        <row r="4456">
          <cell r="A4456">
            <v>317907</v>
          </cell>
          <cell r="B4456" t="str">
            <v>NIPLE 3x4 GALV. C.40</v>
          </cell>
          <cell r="C4456">
            <v>2</v>
          </cell>
        </row>
        <row r="4457">
          <cell r="A4457">
            <v>317923</v>
          </cell>
          <cell r="B4457" t="str">
            <v>NIPLE 3x12 GALV. C.40</v>
          </cell>
        </row>
        <row r="4458">
          <cell r="A4458">
            <v>317943</v>
          </cell>
          <cell r="B4458" t="str">
            <v>NIPLE 3X22 GALV. C.40</v>
          </cell>
        </row>
        <row r="4459">
          <cell r="A4459">
            <v>318147</v>
          </cell>
          <cell r="B4459" t="str">
            <v>NIPLE 3X85  GALV. C.40</v>
          </cell>
        </row>
        <row r="4460">
          <cell r="A4460">
            <v>318150</v>
          </cell>
          <cell r="B4460" t="str">
            <v>NIPLE 3X5  GALV. C.40</v>
          </cell>
        </row>
        <row r="4461">
          <cell r="A4461">
            <v>318160</v>
          </cell>
          <cell r="B4461" t="str">
            <v>NIPLE 3X8  GALV. C.40</v>
          </cell>
        </row>
        <row r="4462">
          <cell r="A4462">
            <v>318349</v>
          </cell>
          <cell r="B4462" t="str">
            <v>NIPLE 3x185 GALV. C.40</v>
          </cell>
        </row>
        <row r="4463">
          <cell r="A4463">
            <v>319010</v>
          </cell>
          <cell r="B4463" t="str">
            <v>NIPLE 4x4 GALV. C.40</v>
          </cell>
        </row>
        <row r="4464">
          <cell r="A4464">
            <v>319024</v>
          </cell>
          <cell r="B4464" t="str">
            <v>NIPLE 4x24 GALV. C.40</v>
          </cell>
        </row>
        <row r="4465">
          <cell r="A4465">
            <v>319039</v>
          </cell>
          <cell r="B4465" t="str">
            <v>NIPLE 4x31 1/2  GALV. C.40</v>
          </cell>
        </row>
        <row r="4466">
          <cell r="A4466">
            <v>319071</v>
          </cell>
          <cell r="B4466" t="str">
            <v>NIPLE 4x47 1/2 GALV. C.40</v>
          </cell>
        </row>
        <row r="4467">
          <cell r="A4467">
            <v>319290</v>
          </cell>
          <cell r="B4467" t="str">
            <v>NIPLE 4x156 GALV. C.40</v>
          </cell>
        </row>
        <row r="4468">
          <cell r="A4468">
            <v>319346</v>
          </cell>
          <cell r="B4468" t="str">
            <v>NIPLE 4x183 1/2 GALV. C.40</v>
          </cell>
        </row>
        <row r="4469">
          <cell r="A4469">
            <v>319349</v>
          </cell>
          <cell r="B4469" t="str">
            <v>NIPLE 4x185 GALV. C.40</v>
          </cell>
        </row>
        <row r="4470">
          <cell r="A4470" t="str">
            <v>31GBL</v>
          </cell>
          <cell r="B4470" t="str">
            <v>TECNICO GRASA BLANCA LITIO 282 ml / 7 oz</v>
          </cell>
        </row>
        <row r="4471">
          <cell r="A4471" t="str">
            <v>31LDC</v>
          </cell>
          <cell r="B4471" t="str">
            <v>TECNICO LUBRICANTE DE CADENAS 236 ml / 8 oz</v>
          </cell>
        </row>
        <row r="4472">
          <cell r="A4472" t="str">
            <v>31LDCK</v>
          </cell>
          <cell r="B4472" t="str">
            <v>KIT TECNICO LUB CADENAS GRATIS</v>
          </cell>
        </row>
        <row r="4473">
          <cell r="A4473" t="str">
            <v>31LS7</v>
          </cell>
          <cell r="B4473" t="str">
            <v>TECNICO LUBRICANTE SILICO 284 ml / 7 oz</v>
          </cell>
          <cell r="C4473">
            <v>8</v>
          </cell>
        </row>
        <row r="4474">
          <cell r="A4474" t="str">
            <v>31TDE</v>
          </cell>
          <cell r="B4474" t="str">
            <v>TECNICO DESENGRASANTE PENETRANTE 521 ml / 18fl oz</v>
          </cell>
          <cell r="C4474">
            <v>4</v>
          </cell>
        </row>
        <row r="4475">
          <cell r="A4475">
            <v>321042</v>
          </cell>
          <cell r="B4475" t="str">
            <v>NIPLE 1/2X3 GALV. C.40</v>
          </cell>
        </row>
        <row r="4476">
          <cell r="A4476">
            <v>321045</v>
          </cell>
          <cell r="B4476" t="str">
            <v>NIPLE 1/2x4 1/2 GALV. C.40</v>
          </cell>
        </row>
        <row r="4477">
          <cell r="A4477">
            <v>321060</v>
          </cell>
          <cell r="B4477" t="str">
            <v>NIPLE 1/2x6 GALV. C.40</v>
          </cell>
          <cell r="C4477">
            <v>2</v>
          </cell>
        </row>
        <row r="4478">
          <cell r="A4478">
            <v>321061</v>
          </cell>
          <cell r="B4478" t="str">
            <v>NIPLE 1/2x6 1/2 GALV. C.40</v>
          </cell>
        </row>
        <row r="4479">
          <cell r="A4479">
            <v>321075</v>
          </cell>
          <cell r="B4479" t="str">
            <v>NIPLE 1/2x9 GALV. C.40</v>
          </cell>
        </row>
        <row r="4480">
          <cell r="A4480">
            <v>321080</v>
          </cell>
          <cell r="B4480" t="str">
            <v>NIPLE 1/2x10 GALV. C.40</v>
          </cell>
        </row>
        <row r="4481">
          <cell r="A4481">
            <v>323917</v>
          </cell>
          <cell r="B4481" t="str">
            <v>NIPLE 1x9 GALV. C.40</v>
          </cell>
          <cell r="C4481">
            <v>2</v>
          </cell>
        </row>
        <row r="4482">
          <cell r="A4482">
            <v>323918</v>
          </cell>
          <cell r="B4482" t="str">
            <v>NIPLE 1X10 GALV. C.40</v>
          </cell>
        </row>
        <row r="4483">
          <cell r="A4483">
            <v>323919</v>
          </cell>
          <cell r="B4483" t="str">
            <v>NIPLE 1X10 1/2 GALV. C.40</v>
          </cell>
        </row>
        <row r="4484">
          <cell r="A4484">
            <v>323920</v>
          </cell>
          <cell r="B4484" t="str">
            <v>NIPLE 1X11 GALV. C.40</v>
          </cell>
        </row>
        <row r="4485">
          <cell r="A4485">
            <v>323922</v>
          </cell>
          <cell r="B4485" t="str">
            <v>NIPLE 1X12 GALV. C.40</v>
          </cell>
        </row>
        <row r="4486">
          <cell r="A4486">
            <v>323923</v>
          </cell>
          <cell r="B4486" t="str">
            <v>BRIDA SCH 80 PVC 4"</v>
          </cell>
          <cell r="C4486">
            <v>1</v>
          </cell>
        </row>
        <row r="4487">
          <cell r="A4487">
            <v>323924</v>
          </cell>
          <cell r="B4487" t="str">
            <v>BRIDA SCH 80 PVC 3"</v>
          </cell>
        </row>
        <row r="4488">
          <cell r="A4488">
            <v>323925</v>
          </cell>
          <cell r="B4488" t="str">
            <v>BRIDA SCH 80 PVC 2 1/2"</v>
          </cell>
          <cell r="C4488">
            <v>1</v>
          </cell>
        </row>
        <row r="4489">
          <cell r="A4489">
            <v>323926</v>
          </cell>
          <cell r="B4489" t="str">
            <v>BRIDA SCH 80 PVC 2"</v>
          </cell>
        </row>
        <row r="4490">
          <cell r="A4490">
            <v>323927</v>
          </cell>
          <cell r="B4490" t="str">
            <v>BRIDA 6" PVC SCH. 80</v>
          </cell>
        </row>
        <row r="4491">
          <cell r="A4491">
            <v>323928</v>
          </cell>
          <cell r="B4491" t="str">
            <v>BUSHING S. 6X2 PVC SCH.80 IMPORTADO</v>
          </cell>
        </row>
        <row r="4492">
          <cell r="A4492">
            <v>323929</v>
          </cell>
          <cell r="B4492" t="str">
            <v>ROLLO 1 1/4 PVC CONDUIT</v>
          </cell>
        </row>
        <row r="4493">
          <cell r="A4493">
            <v>323930</v>
          </cell>
          <cell r="B4493" t="str">
            <v>FLANCHE ROSC 3 AC 150</v>
          </cell>
        </row>
        <row r="4494">
          <cell r="A4494">
            <v>340101</v>
          </cell>
          <cell r="B4494" t="str">
            <v>""191 H RULA PACÍFICO 24"""</v>
          </cell>
        </row>
        <row r="4495">
          <cell r="A4495">
            <v>340102</v>
          </cell>
          <cell r="B4495" t="str">
            <v>""200 R (TEXTILERA) 4.5"""</v>
          </cell>
        </row>
        <row r="4496">
          <cell r="A4496">
            <v>340103</v>
          </cell>
          <cell r="B4496" t="str">
            <v>""498 H MACHETE DE PICO 18"""</v>
          </cell>
        </row>
        <row r="4497">
          <cell r="A4497">
            <v>340104</v>
          </cell>
          <cell r="B4497" t="str">
            <v>""66  HN PEINILLA 12"""</v>
          </cell>
        </row>
        <row r="4498">
          <cell r="A4498">
            <v>340105</v>
          </cell>
          <cell r="B4498" t="str">
            <v>""66  HN PEINILLA 14"""</v>
          </cell>
        </row>
        <row r="4499">
          <cell r="A4499">
            <v>340106</v>
          </cell>
          <cell r="B4499" t="str">
            <v>""66  HN PEINILLA 16"""</v>
          </cell>
        </row>
        <row r="4500">
          <cell r="A4500">
            <v>340107</v>
          </cell>
          <cell r="B4500" t="str">
            <v>""66  HN PEINILLA 18"""</v>
          </cell>
        </row>
        <row r="4501">
          <cell r="A4501">
            <v>340108</v>
          </cell>
          <cell r="B4501" t="str">
            <v>""66  HN PEINILLA 20"""</v>
          </cell>
        </row>
        <row r="4502">
          <cell r="A4502">
            <v>340109</v>
          </cell>
          <cell r="B4502" t="str">
            <v>""66  HN PEINILLA 22"""</v>
          </cell>
          <cell r="C4502">
            <v>5</v>
          </cell>
        </row>
        <row r="4503">
          <cell r="A4503">
            <v>340110</v>
          </cell>
          <cell r="B4503" t="str">
            <v>""706 H RULA  24"""AGUILA CORNETA</v>
          </cell>
        </row>
        <row r="4504">
          <cell r="A4504">
            <v>340111</v>
          </cell>
          <cell r="B4504" t="str">
            <v>""706 H RULA 24""" GAVILAN COLORAO</v>
          </cell>
        </row>
        <row r="4505">
          <cell r="A4505">
            <v>340112</v>
          </cell>
          <cell r="B4505" t="str">
            <v>""706 HN SUPER RULA -NIQUELADA 24"""</v>
          </cell>
        </row>
        <row r="4506">
          <cell r="A4506">
            <v>340113</v>
          </cell>
          <cell r="B4506" t="str">
            <v>""721 H MACHETE 3 CANALES 14"""</v>
          </cell>
        </row>
        <row r="4507">
          <cell r="A4507">
            <v>340114</v>
          </cell>
          <cell r="B4507" t="str">
            <v>""721 H MACHETE 3 CANALES 16"""</v>
          </cell>
          <cell r="C4507">
            <v>4</v>
          </cell>
        </row>
        <row r="4508">
          <cell r="A4508">
            <v>340115</v>
          </cell>
          <cell r="B4508" t="str">
            <v>""721 H MACHETE 3 CANALES 18"""</v>
          </cell>
        </row>
        <row r="4509">
          <cell r="A4509">
            <v>340116</v>
          </cell>
          <cell r="B4509" t="str">
            <v>""721 H MACHETE 3 CANALES 18"""</v>
          </cell>
        </row>
        <row r="4510">
          <cell r="A4510">
            <v>340117</v>
          </cell>
          <cell r="B4510" t="str">
            <v>""721 H MACHETE 3 CANALES 20"""</v>
          </cell>
        </row>
        <row r="4511">
          <cell r="A4511">
            <v>340118</v>
          </cell>
          <cell r="B4511" t="str">
            <v>""721 H MACHETE 3 CANALES 20"""</v>
          </cell>
          <cell r="C4511">
            <v>15</v>
          </cell>
        </row>
        <row r="4512">
          <cell r="A4512">
            <v>340119</v>
          </cell>
          <cell r="B4512" t="str">
            <v>""721 H MACHETE 3 CANALES 22"""</v>
          </cell>
          <cell r="C4512">
            <v>67</v>
          </cell>
        </row>
        <row r="4513">
          <cell r="A4513">
            <v>340120</v>
          </cell>
          <cell r="B4513" t="str">
            <v>""721 H MACHETE 3 CANALES 22"""</v>
          </cell>
        </row>
        <row r="4514">
          <cell r="A4514">
            <v>340121</v>
          </cell>
          <cell r="B4514" t="str">
            <v>""721 HN MACHETE 3 CANALES 14"""</v>
          </cell>
        </row>
        <row r="4515">
          <cell r="A4515">
            <v>340122</v>
          </cell>
          <cell r="B4515" t="str">
            <v>""721 HN MACHETE 3 CANALES 16"""</v>
          </cell>
          <cell r="C4515">
            <v>1</v>
          </cell>
        </row>
        <row r="4516">
          <cell r="A4516">
            <v>340123</v>
          </cell>
          <cell r="B4516" t="str">
            <v>""721 HN MACHETE 3 CANALES 18"""</v>
          </cell>
          <cell r="C4516">
            <v>116</v>
          </cell>
        </row>
        <row r="4517">
          <cell r="A4517">
            <v>340124</v>
          </cell>
          <cell r="B4517" t="str">
            <v>""721 HN MACHETE 3 CANALES 20"""</v>
          </cell>
          <cell r="C4517">
            <v>98</v>
          </cell>
        </row>
        <row r="4518">
          <cell r="A4518">
            <v>340125</v>
          </cell>
          <cell r="B4518" t="str">
            <v>""721 HN MACHETE 3 CANALES 22"""</v>
          </cell>
          <cell r="C4518">
            <v>85</v>
          </cell>
        </row>
        <row r="4519">
          <cell r="A4519">
            <v>340126</v>
          </cell>
          <cell r="B4519" t="str">
            <v>""721 HN MACHETE 3 CANALES 24"""</v>
          </cell>
        </row>
        <row r="4520">
          <cell r="A4520">
            <v>340127</v>
          </cell>
          <cell r="B4520" t="str">
            <v>""M/TE GAVILAN  GUADUERO CF NAT 18"""</v>
          </cell>
        </row>
        <row r="4521">
          <cell r="A4521">
            <v>340128</v>
          </cell>
          <cell r="B4521" t="str">
            <v>""M/TE GAVILAN  GUADUERO CF NAT 20"""</v>
          </cell>
        </row>
        <row r="4522">
          <cell r="A4522">
            <v>340129</v>
          </cell>
          <cell r="B4522" t="str">
            <v>""M/TILLA GAVILAN  BANANERA CF NAT 12"""</v>
          </cell>
        </row>
        <row r="4523">
          <cell r="A4523">
            <v>340130</v>
          </cell>
          <cell r="B4523" t="str">
            <v>MACETA COLIMA DE CAUCHO MAN/MADERA 16 OZ</v>
          </cell>
        </row>
        <row r="4524">
          <cell r="A4524">
            <v>340131</v>
          </cell>
          <cell r="B4524" t="str">
            <v>MACETA COLIMA DE CAUCHO MAN/MADERA 8 OZ</v>
          </cell>
        </row>
        <row r="4525">
          <cell r="A4525">
            <v>340132</v>
          </cell>
          <cell r="B4525" t="str">
            <v>MACHETE  ROZADOR CON CABO</v>
          </cell>
        </row>
        <row r="4526">
          <cell r="A4526">
            <v>340133</v>
          </cell>
          <cell r="B4526" t="str">
            <v>""MACHETE 164 H BARRIGÓN 18"""</v>
          </cell>
        </row>
        <row r="4527">
          <cell r="A4527">
            <v>340134</v>
          </cell>
          <cell r="B4527" t="str">
            <v>""MACHETE 164 H BARRIGÓN 18"""</v>
          </cell>
        </row>
        <row r="4528">
          <cell r="A4528">
            <v>340135</v>
          </cell>
          <cell r="B4528" t="str">
            <v>""MACHETE 164 H BARRIGÓN 20"""</v>
          </cell>
          <cell r="C4528">
            <v>7</v>
          </cell>
        </row>
        <row r="4529">
          <cell r="A4529">
            <v>340136</v>
          </cell>
          <cell r="B4529" t="str">
            <v>""MACHETE 164 H BARRIGÓN 20"""</v>
          </cell>
        </row>
        <row r="4530">
          <cell r="A4530">
            <v>340137</v>
          </cell>
          <cell r="B4530" t="str">
            <v>""MACHETE 164 H BARRIGÓN 22"""</v>
          </cell>
          <cell r="C4530">
            <v>70</v>
          </cell>
        </row>
        <row r="4531">
          <cell r="A4531">
            <v>340138</v>
          </cell>
          <cell r="B4531" t="str">
            <v>""MACHETE 164 H BARRIGÓN 22"""</v>
          </cell>
          <cell r="C4531">
            <v>1</v>
          </cell>
        </row>
        <row r="4532">
          <cell r="A4532">
            <v>340139</v>
          </cell>
          <cell r="B4532" t="str">
            <v>""MACHETE 164 HN BARRIGÓN 12"""</v>
          </cell>
        </row>
        <row r="4533">
          <cell r="A4533">
            <v>340140</v>
          </cell>
          <cell r="B4533" t="str">
            <v>""MACHETE 164 HN BARRIGÓN 14"""</v>
          </cell>
        </row>
        <row r="4534">
          <cell r="A4534">
            <v>340141</v>
          </cell>
          <cell r="B4534" t="str">
            <v>""MACHETE 164 HN BARRIGÓN 16"""</v>
          </cell>
        </row>
        <row r="4535">
          <cell r="A4535">
            <v>340142</v>
          </cell>
          <cell r="B4535" t="str">
            <v>""MACHETE 164 HN BARRIGÓN 18"""</v>
          </cell>
        </row>
        <row r="4536">
          <cell r="A4536">
            <v>340143</v>
          </cell>
          <cell r="B4536" t="str">
            <v>""MACHETE 164 HN BARRIGÓN 20"""</v>
          </cell>
        </row>
        <row r="4537">
          <cell r="A4537">
            <v>340144</v>
          </cell>
          <cell r="B4537" t="str">
            <v>""MACHETE 164 HN BARRIGÓN 22"""</v>
          </cell>
        </row>
        <row r="4538">
          <cell r="A4538">
            <v>340145</v>
          </cell>
          <cell r="B4538" t="str">
            <v>""MACHETE COLIMA 706 H 24"" C/AMARILLA  24"" "</v>
          </cell>
        </row>
        <row r="4539">
          <cell r="A4539">
            <v>340146</v>
          </cell>
          <cell r="B4539" t="str">
            <v>""MACHETE COLIMA 721 H 18"" C/AMARILLA   18"""</v>
          </cell>
        </row>
        <row r="4540">
          <cell r="A4540">
            <v>340147</v>
          </cell>
          <cell r="B4540" t="str">
            <v>""MACHETE COLIMA 721 H 20"" C/AMARILLA   20"""</v>
          </cell>
        </row>
        <row r="4541">
          <cell r="A4541">
            <v>340148</v>
          </cell>
          <cell r="B4541" t="str">
            <v>""MACHETE COLIMA MACHETE 164 H 18"" C/AMARILLA 18"""</v>
          </cell>
        </row>
        <row r="4542">
          <cell r="A4542">
            <v>340149</v>
          </cell>
          <cell r="B4542" t="str">
            <v>""MACHETE COLIMA MACHETE 164 H 20"" C/AMARILLA 20"""</v>
          </cell>
        </row>
        <row r="4543">
          <cell r="A4543">
            <v>340150</v>
          </cell>
          <cell r="B4543" t="str">
            <v>""MACHETE COLIMA MACHETE 164 H 22"" C/AMARILLA 22"""</v>
          </cell>
        </row>
        <row r="4544">
          <cell r="A4544">
            <v>340151</v>
          </cell>
          <cell r="B4544" t="str">
            <v>""MACHETE GAV COLORA'O 191 H 24""  PACIFICO 24"""</v>
          </cell>
        </row>
        <row r="4545">
          <cell r="A4545">
            <v>340152</v>
          </cell>
          <cell r="B4545" t="str">
            <v>""MACHETE GAV COLORAO CHARAPO 20""  20"""</v>
          </cell>
        </row>
        <row r="4546">
          <cell r="A4546">
            <v>340153</v>
          </cell>
          <cell r="B4546" t="str">
            <v>""MACHETE GAV COLORAO CHARAPO 22""  22"""</v>
          </cell>
        </row>
        <row r="4547">
          <cell r="A4547">
            <v>340154</v>
          </cell>
          <cell r="B4547" t="str">
            <v>""MACHETE GAV COLORAO CHARAPO 22"" M/M 22"""</v>
          </cell>
        </row>
        <row r="4548">
          <cell r="A4548">
            <v>340155</v>
          </cell>
          <cell r="B4548" t="str">
            <v>""MACHETE GAV COLORAO SABLE NAT 22""   22"""</v>
          </cell>
        </row>
        <row r="4549">
          <cell r="A4549">
            <v>340156</v>
          </cell>
          <cell r="B4549" t="str">
            <v>""MACHETE GAV/COL AUST DER NAT 15"" C/MADER 15"""</v>
          </cell>
        </row>
        <row r="4550">
          <cell r="A4550">
            <v>340157</v>
          </cell>
          <cell r="B4550" t="str">
            <v>""MACHETE GAV/COL AUST IZQ NAT 15"" C/MADE 15"""</v>
          </cell>
        </row>
        <row r="4551">
          <cell r="A4551">
            <v>340158</v>
          </cell>
          <cell r="B4551" t="str">
            <v>""MACHETE GAVILAN  PACOR NAT 21.5"" C/G"</v>
          </cell>
        </row>
        <row r="4552">
          <cell r="A4552">
            <v>340159</v>
          </cell>
          <cell r="B4552" t="str">
            <v>""MACHETE GAVILAN  PACOR NAT 21.5"" S/G"</v>
          </cell>
          <cell r="C4552">
            <v>12</v>
          </cell>
        </row>
        <row r="4553">
          <cell r="A4553">
            <v>340160</v>
          </cell>
          <cell r="B4553" t="str">
            <v>""MACHETE GAVILAN B/KATANA NAT 22"" C/G ANT 22"""</v>
          </cell>
        </row>
        <row r="4554">
          <cell r="A4554">
            <v>340161</v>
          </cell>
          <cell r="B4554" t="str">
            <v>""MACHETE GAVILAN B/KATANA NAT 22"" C/G REV 22"""</v>
          </cell>
        </row>
        <row r="4555">
          <cell r="A4555">
            <v>340162</v>
          </cell>
          <cell r="B4555" t="str">
            <v>""MACHETE GAVILAN B/KATANA NAT 22"" S/G ANT 22"""</v>
          </cell>
        </row>
        <row r="4556">
          <cell r="A4556">
            <v>340163</v>
          </cell>
          <cell r="B4556" t="str">
            <v>""MACHETE GAVILAN B/KATANA NAT 22"" S/G REV 22"""</v>
          </cell>
        </row>
        <row r="4557">
          <cell r="A4557">
            <v>340164</v>
          </cell>
          <cell r="B4557" t="str">
            <v>""MACHETE GAVILAN BAMBA CON/G NAT 22"" ANT 22"""</v>
          </cell>
        </row>
        <row r="4558">
          <cell r="A4558">
            <v>340165</v>
          </cell>
          <cell r="B4558" t="str">
            <v>""MACHETE GAVILAN BAMBA CON/G NAT 22"" REV 22"""</v>
          </cell>
        </row>
        <row r="4559">
          <cell r="A4559">
            <v>340166</v>
          </cell>
          <cell r="B4559" t="str">
            <v>""MACHETE GAVILAN BAMBA SIN/G NAT 22"" ANT 22"""</v>
          </cell>
        </row>
        <row r="4560">
          <cell r="A4560">
            <v>340167</v>
          </cell>
          <cell r="B4560" t="str">
            <v>""MACHETE GAVILAN BAMBA SIN/G NAT 22"" REV 22"""</v>
          </cell>
        </row>
        <row r="4561">
          <cell r="A4561">
            <v>340168</v>
          </cell>
          <cell r="B4561" t="str">
            <v>""MACHETE MACHETE 164 H BARRIGÓN 14"""</v>
          </cell>
        </row>
        <row r="4562">
          <cell r="A4562">
            <v>340169</v>
          </cell>
          <cell r="B4562" t="str">
            <v>""MACHETE MACHETE 164 H BARRIGÓN 16"""</v>
          </cell>
        </row>
        <row r="4563">
          <cell r="A4563">
            <v>340170</v>
          </cell>
          <cell r="B4563" t="str">
            <v>""MACHETE PANELERO  HN 20"""</v>
          </cell>
        </row>
        <row r="4564">
          <cell r="A4564">
            <v>340171</v>
          </cell>
          <cell r="B4564" t="str">
            <v>""MACHETE PAPELERO  HN 7"""</v>
          </cell>
        </row>
        <row r="4565">
          <cell r="A4565">
            <v>340172</v>
          </cell>
          <cell r="B4565" t="str">
            <v>""MACHETE RAMBO ARMY 12""   "</v>
          </cell>
        </row>
        <row r="4566">
          <cell r="A4566">
            <v>340173</v>
          </cell>
          <cell r="B4566" t="str">
            <v>""RAMBO 460 HN 12"""</v>
          </cell>
        </row>
        <row r="4567">
          <cell r="A4567">
            <v>340174</v>
          </cell>
          <cell r="B4567" t="str">
            <v>""RAMBO PROFESIONAL DE LUJO  460 HN 12"""</v>
          </cell>
        </row>
        <row r="4568">
          <cell r="A4568">
            <v>340175</v>
          </cell>
          <cell r="B4568" t="str">
            <v>""COMBO M/TE GAV COLORAO RAMBO H 12"" +LCM 12"""</v>
          </cell>
        </row>
        <row r="4569">
          <cell r="A4569">
            <v>340176</v>
          </cell>
          <cell r="B4569" t="str">
            <v>""SABLE ROJO 20"""</v>
          </cell>
        </row>
        <row r="4570">
          <cell r="A4570">
            <v>340177</v>
          </cell>
          <cell r="B4570" t="str">
            <v>""SABLE ROJO 22"""</v>
          </cell>
        </row>
        <row r="4571">
          <cell r="A4571">
            <v>340201</v>
          </cell>
          <cell r="B4571" t="str">
            <v>""ALICATE COLIMA DIABLO  10."""</v>
          </cell>
        </row>
        <row r="4572">
          <cell r="A4572">
            <v>340202</v>
          </cell>
          <cell r="B4572" t="str">
            <v>""ALICATE CORNETA ELECTRICISTA 8"""</v>
          </cell>
          <cell r="C4572">
            <v>17</v>
          </cell>
        </row>
        <row r="4573">
          <cell r="A4573">
            <v>340203</v>
          </cell>
          <cell r="B4573" t="str">
            <v>""ALICATE DIABLO GAV CON FUNDA/CUE    10.5"""</v>
          </cell>
        </row>
        <row r="4574">
          <cell r="A4574">
            <v>340204</v>
          </cell>
          <cell r="B4574" t="str">
            <v>ALICATE GAVILAN DIABLO PUL. 10.5</v>
          </cell>
        </row>
        <row r="4575">
          <cell r="A4575">
            <v>340205</v>
          </cell>
          <cell r="B4575" t="str">
            <v>ALICATE HOMBRESOLO PROFESIONAL10"</v>
          </cell>
          <cell r="C4575">
            <v>14</v>
          </cell>
        </row>
        <row r="4576">
          <cell r="A4576">
            <v>340206</v>
          </cell>
          <cell r="B4576" t="str">
            <v>HOMBRE SOLO CORNETA UNIVERSAL  10"</v>
          </cell>
          <cell r="C4576">
            <v>17</v>
          </cell>
        </row>
        <row r="4577">
          <cell r="A4577">
            <v>340207</v>
          </cell>
          <cell r="B4577" t="str">
            <v>""JUEGO DE HOMBRESOLO CORNETA PUNTA  4.5"" Y 5""   "</v>
          </cell>
        </row>
        <row r="4578">
          <cell r="A4578">
            <v>340208</v>
          </cell>
          <cell r="B4578" t="str">
            <v>""UNIVERSAL PAVONADO REF. 7602 6"""</v>
          </cell>
        </row>
        <row r="4579">
          <cell r="A4579">
            <v>340209</v>
          </cell>
          <cell r="B4579" t="str">
            <v>""UNIVERSAL PAVONADO REF. 7602 7"""</v>
          </cell>
        </row>
        <row r="4580">
          <cell r="A4580">
            <v>340210</v>
          </cell>
          <cell r="B4580" t="str">
            <v>""UNIVERSAL PAVONADO REF. 7602 8"""</v>
          </cell>
        </row>
        <row r="4581">
          <cell r="A4581">
            <v>340301</v>
          </cell>
          <cell r="B4581" t="str">
            <v>ALMADANA COLIMA CON MANGO 10 LBS.</v>
          </cell>
        </row>
        <row r="4582">
          <cell r="A4582">
            <v>340302</v>
          </cell>
          <cell r="B4582" t="str">
            <v>ALMADANA COLIMA CON MANGO 12 LBS.</v>
          </cell>
        </row>
        <row r="4583">
          <cell r="A4583">
            <v>340303</v>
          </cell>
          <cell r="B4583" t="str">
            <v>ALMADANA COLIMA CON MANGO 16 LBS.</v>
          </cell>
        </row>
        <row r="4584">
          <cell r="A4584">
            <v>340304</v>
          </cell>
          <cell r="B4584" t="str">
            <v>ALMADANA COLIMA CON MANGO 2 LBS.</v>
          </cell>
        </row>
        <row r="4585">
          <cell r="A4585">
            <v>340305</v>
          </cell>
          <cell r="B4585" t="str">
            <v>ALMADANA COLIMA CON MANGO 3 LBS.</v>
          </cell>
        </row>
        <row r="4586">
          <cell r="A4586">
            <v>340306</v>
          </cell>
          <cell r="B4586" t="str">
            <v>ALMADANA COLIMA CON MANGO 4 LBS.</v>
          </cell>
        </row>
        <row r="4587">
          <cell r="A4587">
            <v>340307</v>
          </cell>
          <cell r="B4587" t="str">
            <v>ALMADANA COLIMA CON MANGO 6 LBS.</v>
          </cell>
        </row>
        <row r="4588">
          <cell r="A4588">
            <v>340308</v>
          </cell>
          <cell r="B4588" t="str">
            <v>ALMADANA COLIMA CON MANGO 8 LBS.</v>
          </cell>
        </row>
        <row r="4589">
          <cell r="A4589">
            <v>340401</v>
          </cell>
          <cell r="B4589" t="str">
            <v>AZADON COLIMA 310B PAPERO</v>
          </cell>
        </row>
        <row r="4590">
          <cell r="A4590">
            <v>340402</v>
          </cell>
          <cell r="B4590" t="str">
            <v>AZADON COLIMA 4230  GAMBIA</v>
          </cell>
        </row>
        <row r="4591">
          <cell r="A4591">
            <v>340403</v>
          </cell>
          <cell r="B4591" t="str">
            <v>AZADON COLIMA CAFETERO 3753 NO. 1</v>
          </cell>
        </row>
        <row r="4592">
          <cell r="A4592">
            <v>340404</v>
          </cell>
          <cell r="B4592" t="str">
            <v>AZADON COLIMA CAFETERO 3753 NO. 2</v>
          </cell>
        </row>
        <row r="4593">
          <cell r="A4593">
            <v>340405</v>
          </cell>
          <cell r="B4593" t="str">
            <v>AZADON COLIMA CAFETERO 3753 NO. 3</v>
          </cell>
        </row>
        <row r="4594">
          <cell r="A4594">
            <v>340406</v>
          </cell>
          <cell r="B4594" t="str">
            <v>AZADON COLIMA REFORZADO 3118</v>
          </cell>
          <cell r="C4594">
            <v>36</v>
          </cell>
        </row>
        <row r="4595">
          <cell r="A4595">
            <v>340407</v>
          </cell>
          <cell r="B4595" t="str">
            <v>AZADON COLIMA REFORZADO 3119</v>
          </cell>
        </row>
        <row r="4596">
          <cell r="A4596">
            <v>340408</v>
          </cell>
          <cell r="B4596" t="str">
            <v>AZADON COLIMA REFORZADO 3120</v>
          </cell>
        </row>
        <row r="4597">
          <cell r="A4597">
            <v>340501</v>
          </cell>
          <cell r="B4597" t="str">
            <v>""BARRA COLIMA DE 12""                     "</v>
          </cell>
        </row>
        <row r="4598">
          <cell r="A4598">
            <v>340502</v>
          </cell>
          <cell r="B4598" t="str">
            <v>""BARRA COLIMA DE 14""                     "</v>
          </cell>
        </row>
        <row r="4599">
          <cell r="A4599">
            <v>340503</v>
          </cell>
          <cell r="B4599" t="str">
            <v>""BARRA COLIMA DE 16""                     "</v>
          </cell>
        </row>
        <row r="4600">
          <cell r="A4600">
            <v>340504</v>
          </cell>
          <cell r="B4600" t="str">
            <v>""BARRA COLIMA DE 18""                     "</v>
          </cell>
          <cell r="C4600">
            <v>1</v>
          </cell>
        </row>
        <row r="4601">
          <cell r="A4601">
            <v>340505</v>
          </cell>
          <cell r="B4601" t="str">
            <v>BARRETA SEMBRADORA COLIMA 300 GRS</v>
          </cell>
        </row>
        <row r="4602">
          <cell r="A4602">
            <v>340506</v>
          </cell>
          <cell r="B4602" t="str">
            <v>BARRETON COLIMA2 LBS.</v>
          </cell>
        </row>
        <row r="4603">
          <cell r="A4603">
            <v>340507</v>
          </cell>
          <cell r="B4603" t="str">
            <v>BARRETON COLIMA3 1/2 LBS.</v>
          </cell>
        </row>
        <row r="4604">
          <cell r="A4604">
            <v>340508</v>
          </cell>
          <cell r="B4604" t="str">
            <v>BARRETON COLIMA3 LBS.</v>
          </cell>
        </row>
        <row r="4605">
          <cell r="A4605">
            <v>340509</v>
          </cell>
          <cell r="B4605" t="str">
            <v>BARRETON COLIMA4 LBS.</v>
          </cell>
        </row>
        <row r="4606">
          <cell r="A4606">
            <v>340510</v>
          </cell>
          <cell r="B4606" t="str">
            <v>BARRETON PALMERO COLIMA</v>
          </cell>
        </row>
        <row r="4607">
          <cell r="A4607">
            <v>340511</v>
          </cell>
          <cell r="B4607" t="str">
            <v>""BERBIQUI CORNETA  5/8"""</v>
          </cell>
        </row>
        <row r="4608">
          <cell r="A4608">
            <v>340512</v>
          </cell>
          <cell r="B4608" t="str">
            <v>EXHIBIDOR BROCAS HSS CORNETA  162 PZ</v>
          </cell>
        </row>
        <row r="4609">
          <cell r="A4609">
            <v>340601</v>
          </cell>
          <cell r="B4609" t="str">
            <v>BISTURI INCOLMA CANTON ALMA METAL 18 MM</v>
          </cell>
        </row>
        <row r="4610">
          <cell r="A4610">
            <v>340602</v>
          </cell>
          <cell r="B4610" t="str">
            <v>BISTURI INCOLMA CANTON ALMA METAL 9 MM</v>
          </cell>
        </row>
        <row r="4611">
          <cell r="A4611">
            <v>340603</v>
          </cell>
          <cell r="B4611" t="str">
            <v>""BROCA BARRA MURO SDSPLUS 3/4-12"" VAS 1/2"</v>
          </cell>
        </row>
        <row r="4612">
          <cell r="A4612">
            <v>340604</v>
          </cell>
          <cell r="B4612" t="str">
            <v>""BROCA BARRA MURO SDSPLUS 5/8-12"" VAS 1/2"</v>
          </cell>
        </row>
        <row r="4613">
          <cell r="A4613">
            <v>340605</v>
          </cell>
          <cell r="B4613" t="str">
            <v>""BROCA BARRA MURO SDSPLUS 5/8-8"" VAS 1/2 "</v>
          </cell>
        </row>
        <row r="4614">
          <cell r="A4614">
            <v>340606</v>
          </cell>
          <cell r="B4614" t="str">
            <v>""BROCA BARRACUDA BARRENO 20*1"""</v>
          </cell>
        </row>
        <row r="4615">
          <cell r="A4615">
            <v>340607</v>
          </cell>
          <cell r="B4615" t="str">
            <v>""BROCA BARRACUDA BARRENO 20*3/4"""</v>
          </cell>
        </row>
        <row r="4616">
          <cell r="A4616">
            <v>340608</v>
          </cell>
          <cell r="B4616" t="str">
            <v>""BROCA BARRACUDA BARRENO 20*5/8"""</v>
          </cell>
        </row>
        <row r="4617">
          <cell r="A4617">
            <v>340609</v>
          </cell>
          <cell r="B4617" t="str">
            <v>""BROCA BARRACUDA BERBIQUI 1""*8"""</v>
          </cell>
        </row>
        <row r="4618">
          <cell r="A4618">
            <v>340610</v>
          </cell>
          <cell r="B4618" t="str">
            <v>""BROCA BARRACUDA BERBIQUI 1/2""*8"""</v>
          </cell>
        </row>
        <row r="4619">
          <cell r="A4619">
            <v>340611</v>
          </cell>
          <cell r="B4619" t="str">
            <v>""BROCA BARRACUDA BERBIQUI 1/4""*8"""</v>
          </cell>
        </row>
        <row r="4620">
          <cell r="A4620">
            <v>340612</v>
          </cell>
          <cell r="B4620" t="str">
            <v>""BROCA BARRACUDA BERBIQUI 3/4""*8"""</v>
          </cell>
        </row>
        <row r="4621">
          <cell r="A4621">
            <v>340613</v>
          </cell>
          <cell r="B4621" t="str">
            <v>""BROCA BARRACUDA BERBIQUI 3/8""*8"""</v>
          </cell>
        </row>
        <row r="4622">
          <cell r="A4622">
            <v>340614</v>
          </cell>
          <cell r="B4622" t="str">
            <v>""BROCA BARRACUDA BERBIQUI 5/16""*8"""</v>
          </cell>
        </row>
        <row r="4623">
          <cell r="A4623">
            <v>340615</v>
          </cell>
          <cell r="B4623" t="str">
            <v>""BROCA BARRACUDA BERBIQUI 5/8""*8"""</v>
          </cell>
        </row>
        <row r="4624">
          <cell r="A4624">
            <v>340616</v>
          </cell>
          <cell r="B4624" t="str">
            <v>BROCA BARRACUDA HSS M35 REDUCCION A 1/2 1” PLG</v>
          </cell>
        </row>
        <row r="4625">
          <cell r="A4625">
            <v>340617</v>
          </cell>
          <cell r="B4625" t="str">
            <v>BROCA BARRACUDA HSS M35 REDUCCION A 1/2 11/16” PLG</v>
          </cell>
        </row>
        <row r="4626">
          <cell r="A4626">
            <v>340618</v>
          </cell>
          <cell r="B4626" t="str">
            <v>BROCA BARRACUDA HSS M35 REDUCCION A 1/2 13/16” PLG</v>
          </cell>
        </row>
        <row r="4627">
          <cell r="A4627">
            <v>340619</v>
          </cell>
          <cell r="B4627" t="str">
            <v>BROCA BARRACUDA HSS M35 REDUCCION A 1/2 15/16” PLG</v>
          </cell>
        </row>
        <row r="4628">
          <cell r="A4628">
            <v>340620</v>
          </cell>
          <cell r="B4628" t="str">
            <v>BROCA BARRACUDA HSS M35 REDUCCION A 1/2 3/4” PLG</v>
          </cell>
        </row>
        <row r="4629">
          <cell r="A4629">
            <v>340621</v>
          </cell>
          <cell r="B4629" t="str">
            <v>BROCA BARRACUDA HSS M35 REDUCCION A 1/2 5/8” PLG</v>
          </cell>
        </row>
        <row r="4630">
          <cell r="A4630">
            <v>340622</v>
          </cell>
          <cell r="B4630" t="str">
            <v>BROCA BARRACUDA HSS M35 REDUCCION A 1/2 7/8” PLG</v>
          </cell>
        </row>
        <row r="4631">
          <cell r="A4631">
            <v>340623</v>
          </cell>
          <cell r="B4631" t="str">
            <v>BROCA BARRACUDA HSS M35 REDUCCION A 1/2 9/16” PLG</v>
          </cell>
        </row>
        <row r="4632">
          <cell r="A4632">
            <v>340624</v>
          </cell>
          <cell r="B4632" t="str">
            <v>""BROCA BARRACUDA MURO SDS PUS 1/2""*12"""</v>
          </cell>
        </row>
        <row r="4633">
          <cell r="A4633">
            <v>340625</v>
          </cell>
          <cell r="B4633" t="str">
            <v>""BROCA BARRACUDA MURO SDS PUS 1/2""*6"""</v>
          </cell>
        </row>
        <row r="4634">
          <cell r="A4634">
            <v>340626</v>
          </cell>
          <cell r="B4634" t="str">
            <v>""BROCA BARRACUDA MURO SDS PUS 1/4""*4"""</v>
          </cell>
          <cell r="C4634">
            <v>66</v>
          </cell>
        </row>
        <row r="4635">
          <cell r="A4635">
            <v>340627</v>
          </cell>
          <cell r="B4635" t="str">
            <v>""BROCA BARRACUDA MURO SDS PUS 1/4""*6"""</v>
          </cell>
          <cell r="C4635">
            <v>14</v>
          </cell>
        </row>
        <row r="4636">
          <cell r="A4636">
            <v>340628</v>
          </cell>
          <cell r="B4636" t="str">
            <v>""BROCA BARRACUDA MURO SDS PUS 1/8""*4"""</v>
          </cell>
        </row>
        <row r="4637">
          <cell r="A4637">
            <v>340629</v>
          </cell>
          <cell r="B4637" t="str">
            <v>""BROCA BARRACUDA MURO SDS PUS 3/16""*4"""</v>
          </cell>
        </row>
        <row r="4638">
          <cell r="A4638">
            <v>340630</v>
          </cell>
          <cell r="B4638" t="str">
            <v>""BROCA BARRACUDA MURO SDS PUS 3/8""*12"""</v>
          </cell>
        </row>
        <row r="4639">
          <cell r="A4639">
            <v>340631</v>
          </cell>
          <cell r="B4639" t="str">
            <v>""BROCA BARRACUDA MURO SDS PUS 3/8""*6"""</v>
          </cell>
        </row>
        <row r="4640">
          <cell r="A4640">
            <v>340632</v>
          </cell>
          <cell r="B4640" t="str">
            <v>""BROCA BARRACUDA MURO SDS PUS 5/16""*6"""</v>
          </cell>
          <cell r="C4640">
            <v>6</v>
          </cell>
        </row>
        <row r="4641">
          <cell r="A4641">
            <v>340633</v>
          </cell>
          <cell r="B4641" t="str">
            <v>""BROCA BARRACUDA MURO SDS PUS 5/8""*8"""</v>
          </cell>
          <cell r="C4641">
            <v>1</v>
          </cell>
        </row>
        <row r="4642">
          <cell r="A4642">
            <v>340634</v>
          </cell>
          <cell r="B4642" t="str">
            <v>""BROCA CONCRETO HA  PARA DRYWALL 1/4""-6"""</v>
          </cell>
        </row>
        <row r="4643">
          <cell r="A4643">
            <v>340635</v>
          </cell>
          <cell r="B4643" t="str">
            <v>""BROCA CONCRETO HA  PARA DRYWALL 1/8""-6"""</v>
          </cell>
        </row>
        <row r="4644">
          <cell r="A4644">
            <v>340636</v>
          </cell>
          <cell r="B4644" t="str">
            <v>""BROCA CORNETA HSS 1/16"""</v>
          </cell>
        </row>
        <row r="4645">
          <cell r="A4645">
            <v>340637</v>
          </cell>
          <cell r="B4645" t="str">
            <v>""BROCA CORNETA HSS 1/2"""</v>
          </cell>
        </row>
        <row r="4646">
          <cell r="A4646">
            <v>340638</v>
          </cell>
          <cell r="B4646" t="str">
            <v>""BROCA CORNETA HSS 1/4"""</v>
          </cell>
        </row>
        <row r="4647">
          <cell r="A4647">
            <v>340639</v>
          </cell>
          <cell r="B4647" t="str">
            <v>""BROCA CORNETA HSS 1/8"""</v>
          </cell>
          <cell r="C4647">
            <v>12</v>
          </cell>
        </row>
        <row r="4648">
          <cell r="A4648">
            <v>340640</v>
          </cell>
          <cell r="B4648" t="str">
            <v>""BROCA CORNETA HSS 11/32"""</v>
          </cell>
        </row>
        <row r="4649">
          <cell r="A4649">
            <v>340641</v>
          </cell>
          <cell r="B4649" t="str">
            <v>""BROCA CORNETA HSS 11/64"""</v>
          </cell>
        </row>
        <row r="4650">
          <cell r="A4650">
            <v>340642</v>
          </cell>
          <cell r="B4650" t="str">
            <v>""BROCA CORNETA HSS 13/32"""</v>
          </cell>
        </row>
        <row r="4651">
          <cell r="A4651">
            <v>340643</v>
          </cell>
          <cell r="B4651" t="str">
            <v>""BROCA CORNETA HSS 13/64"""</v>
          </cell>
        </row>
        <row r="4652">
          <cell r="A4652">
            <v>340644</v>
          </cell>
          <cell r="B4652" t="str">
            <v>""BROCA CORNETA HSS 15/32"""</v>
          </cell>
        </row>
        <row r="4653">
          <cell r="A4653">
            <v>340645</v>
          </cell>
          <cell r="B4653" t="str">
            <v>""BROCA CORNETA HSS 15/64"""</v>
          </cell>
        </row>
        <row r="4654">
          <cell r="A4654">
            <v>340646</v>
          </cell>
          <cell r="B4654" t="str">
            <v>""BROCA CORNETA HSS 17/64"""</v>
          </cell>
        </row>
        <row r="4655">
          <cell r="A4655">
            <v>340647</v>
          </cell>
          <cell r="B4655" t="str">
            <v>""BROCA CORNETA HSS 19/64"""</v>
          </cell>
        </row>
        <row r="4656">
          <cell r="A4656">
            <v>340648</v>
          </cell>
          <cell r="B4656" t="str">
            <v>""BROCA CORNETA HSS 21/64"""</v>
          </cell>
        </row>
        <row r="4657">
          <cell r="A4657">
            <v>340649</v>
          </cell>
          <cell r="B4657" t="str">
            <v>""BROCA CORNETA HSS 23/64"""</v>
          </cell>
        </row>
        <row r="4658">
          <cell r="A4658">
            <v>340650</v>
          </cell>
          <cell r="B4658" t="str">
            <v>""BROCA CORNETA HSS 25/64"""</v>
          </cell>
        </row>
        <row r="4659">
          <cell r="A4659">
            <v>340651</v>
          </cell>
          <cell r="B4659" t="str">
            <v>""BROCA CORNETA HSS 27/64"""</v>
          </cell>
        </row>
        <row r="4660">
          <cell r="A4660">
            <v>340652</v>
          </cell>
          <cell r="B4660" t="str">
            <v>""BROCA CORNETA HSS 29/64"""</v>
          </cell>
        </row>
        <row r="4661">
          <cell r="A4661">
            <v>340653</v>
          </cell>
          <cell r="B4661" t="str">
            <v>""BROCA CORNETA HSS 3/16"""</v>
          </cell>
        </row>
        <row r="4662">
          <cell r="A4662">
            <v>340654</v>
          </cell>
          <cell r="B4662" t="str">
            <v>""BROCA CORNETA HSS 3/32"""</v>
          </cell>
        </row>
        <row r="4663">
          <cell r="A4663">
            <v>340655</v>
          </cell>
          <cell r="B4663" t="str">
            <v>""BROCA CORNETA HSS 3/8"""</v>
          </cell>
        </row>
        <row r="4664">
          <cell r="A4664">
            <v>340656</v>
          </cell>
          <cell r="B4664" t="str">
            <v>""BROCA CORNETA HSS 31/64"""</v>
          </cell>
        </row>
        <row r="4665">
          <cell r="A4665">
            <v>340657</v>
          </cell>
          <cell r="B4665" t="str">
            <v>""BROCA CORNETA HSS 5/16"""</v>
          </cell>
        </row>
        <row r="4666">
          <cell r="A4666">
            <v>340658</v>
          </cell>
          <cell r="B4666" t="str">
            <v>""BROCA CORNETA HSS 5/32"""</v>
          </cell>
        </row>
        <row r="4667">
          <cell r="A4667">
            <v>340659</v>
          </cell>
          <cell r="B4667" t="str">
            <v>""BROCA CORNETA HSS 5/64"""</v>
          </cell>
        </row>
        <row r="4668">
          <cell r="A4668">
            <v>340660</v>
          </cell>
          <cell r="B4668" t="str">
            <v>""BROCA CORNETA HSS 7/16"""</v>
          </cell>
        </row>
        <row r="4669">
          <cell r="A4669">
            <v>340661</v>
          </cell>
          <cell r="B4669" t="str">
            <v>""BROCA CORNETA HSS 7/32"""</v>
          </cell>
        </row>
        <row r="4670">
          <cell r="A4670">
            <v>340662</v>
          </cell>
          <cell r="B4670" t="str">
            <v>""BROCA CORNETA HSS 7/64"""</v>
          </cell>
        </row>
        <row r="4671">
          <cell r="A4671">
            <v>340663</v>
          </cell>
          <cell r="B4671" t="str">
            <v>""BROCA CORNETA HSS 9/32"""</v>
          </cell>
        </row>
        <row r="4672">
          <cell r="A4672">
            <v>340664</v>
          </cell>
          <cell r="B4672" t="str">
            <v>""BROCA CORNETA HSS 9/64"""</v>
          </cell>
        </row>
        <row r="4673">
          <cell r="A4673">
            <v>340665</v>
          </cell>
          <cell r="B4673" t="str">
            <v>BROCA HSS  BARRACUDA 1.5 MM</v>
          </cell>
        </row>
        <row r="4674">
          <cell r="A4674">
            <v>340666</v>
          </cell>
          <cell r="B4674" t="str">
            <v>""BROCA HSS  BARRACUDA 1/16"""</v>
          </cell>
          <cell r="C4674">
            <v>1</v>
          </cell>
        </row>
        <row r="4675">
          <cell r="A4675">
            <v>340667</v>
          </cell>
          <cell r="B4675" t="str">
            <v>""BROCA HSS  BARRACUDA 1/2"""</v>
          </cell>
          <cell r="C4675">
            <v>6</v>
          </cell>
        </row>
        <row r="4676">
          <cell r="A4676">
            <v>340668</v>
          </cell>
          <cell r="B4676" t="str">
            <v>""BROCA HSS  BARRACUDA 1/4"""</v>
          </cell>
          <cell r="C4676">
            <v>84</v>
          </cell>
        </row>
        <row r="4677">
          <cell r="A4677">
            <v>340669</v>
          </cell>
          <cell r="B4677" t="str">
            <v>""BROCA HSS  BARRACUDA 1/8"""</v>
          </cell>
          <cell r="C4677">
            <v>8</v>
          </cell>
        </row>
        <row r="4678">
          <cell r="A4678">
            <v>340670</v>
          </cell>
          <cell r="B4678" t="str">
            <v>BROCA HSS  BARRACUDA 10.0 MM</v>
          </cell>
        </row>
        <row r="4679">
          <cell r="A4679">
            <v>340671</v>
          </cell>
          <cell r="B4679" t="str">
            <v>BROCA HSS  BARRACUDA 10.5 MM</v>
          </cell>
        </row>
        <row r="4680">
          <cell r="A4680">
            <v>340672</v>
          </cell>
          <cell r="B4680" t="str">
            <v>BROCA HSS  BARRACUDA 11.0 MM</v>
          </cell>
        </row>
        <row r="4681">
          <cell r="A4681">
            <v>340673</v>
          </cell>
          <cell r="B4681" t="str">
            <v>BROCA HSS  BARRACUDA 11.5 MM</v>
          </cell>
        </row>
        <row r="4682">
          <cell r="A4682">
            <v>340674</v>
          </cell>
          <cell r="B4682" t="str">
            <v>""BROCA HSS  BARRACUDA 11/32"""</v>
          </cell>
          <cell r="C4682">
            <v>4</v>
          </cell>
        </row>
        <row r="4683">
          <cell r="A4683">
            <v>340675</v>
          </cell>
          <cell r="B4683" t="str">
            <v>""BROCA HSS  BARRACUDA 11/64"""</v>
          </cell>
          <cell r="C4683">
            <v>129</v>
          </cell>
        </row>
        <row r="4684">
          <cell r="A4684">
            <v>340676</v>
          </cell>
          <cell r="B4684" t="str">
            <v>BROCA HSS  BARRACUDA 12.0 MM</v>
          </cell>
        </row>
        <row r="4685">
          <cell r="A4685">
            <v>340677</v>
          </cell>
          <cell r="B4685" t="str">
            <v>BROCA HSS  BARRACUDA 12.5 MM</v>
          </cell>
        </row>
        <row r="4686">
          <cell r="A4686">
            <v>340678</v>
          </cell>
          <cell r="B4686" t="str">
            <v>BROCA HSS  BARRACUDA 13.0 MM</v>
          </cell>
        </row>
        <row r="4687">
          <cell r="A4687">
            <v>340679</v>
          </cell>
          <cell r="B4687" t="str">
            <v>""BROCA HSS  BARRACUDA 13/32"""</v>
          </cell>
        </row>
        <row r="4688">
          <cell r="A4688">
            <v>340680</v>
          </cell>
          <cell r="B4688" t="str">
            <v>""BROCA HSS  BARRACUDA 13/64"""</v>
          </cell>
          <cell r="C4688">
            <v>6</v>
          </cell>
        </row>
        <row r="4689">
          <cell r="A4689">
            <v>340681</v>
          </cell>
          <cell r="B4689" t="str">
            <v>""BROCA HSS  BARRACUDA 15/32"""</v>
          </cell>
        </row>
        <row r="4690">
          <cell r="A4690">
            <v>340682</v>
          </cell>
          <cell r="B4690" t="str">
            <v>""BROCA HSS  BARRACUDA 15/64"""</v>
          </cell>
          <cell r="C4690">
            <v>6</v>
          </cell>
        </row>
        <row r="4691">
          <cell r="A4691">
            <v>340683</v>
          </cell>
          <cell r="B4691" t="str">
            <v>""BROCA HSS  BARRACUDA 17/64"""</v>
          </cell>
          <cell r="C4691">
            <v>37</v>
          </cell>
        </row>
        <row r="4692">
          <cell r="A4692">
            <v>340684</v>
          </cell>
          <cell r="B4692" t="str">
            <v>""BROCA HSS  BARRACUDA 19/64"""</v>
          </cell>
          <cell r="C4692">
            <v>1</v>
          </cell>
        </row>
        <row r="4693">
          <cell r="A4693">
            <v>340685</v>
          </cell>
          <cell r="B4693" t="str">
            <v>BROCA HSS  BARRACUDA 2.0 MM</v>
          </cell>
        </row>
        <row r="4694">
          <cell r="A4694">
            <v>340686</v>
          </cell>
          <cell r="B4694" t="str">
            <v>BROCA HSS  BARRACUDA 2.5 MM</v>
          </cell>
        </row>
        <row r="4695">
          <cell r="A4695">
            <v>340687</v>
          </cell>
          <cell r="B4695" t="str">
            <v>""BROCA HSS  BARRACUDA 21/64"""</v>
          </cell>
        </row>
        <row r="4696">
          <cell r="A4696">
            <v>340688</v>
          </cell>
          <cell r="B4696" t="str">
            <v>""BROCA HSS  BARRACUDA 23/64"""</v>
          </cell>
          <cell r="C4696">
            <v>6</v>
          </cell>
        </row>
        <row r="4697">
          <cell r="A4697">
            <v>340689</v>
          </cell>
          <cell r="B4697" t="str">
            <v>BROCA HSS  BARRACUDA 3.0 MM</v>
          </cell>
        </row>
        <row r="4698">
          <cell r="A4698">
            <v>340690</v>
          </cell>
          <cell r="B4698" t="str">
            <v>BROCA HSS  BARRACUDA 3.5 MM</v>
          </cell>
        </row>
        <row r="4699">
          <cell r="A4699">
            <v>340691</v>
          </cell>
          <cell r="B4699" t="str">
            <v>""BROCA HSS  BARRACUDA 3/16"""</v>
          </cell>
        </row>
        <row r="4700">
          <cell r="A4700">
            <v>340692</v>
          </cell>
          <cell r="B4700" t="str">
            <v>""BROCA HSS  BARRACUDA 3/32"""</v>
          </cell>
          <cell r="C4700">
            <v>60</v>
          </cell>
        </row>
        <row r="4701">
          <cell r="A4701">
            <v>340693</v>
          </cell>
          <cell r="B4701" t="str">
            <v>""BROCA HSS  BARRACUDA 3/8"""</v>
          </cell>
          <cell r="C4701">
            <v>3</v>
          </cell>
        </row>
        <row r="4702">
          <cell r="A4702">
            <v>340694</v>
          </cell>
          <cell r="B4702" t="str">
            <v>BROCA HSS  BARRACUDA 4.0 MM</v>
          </cell>
        </row>
        <row r="4703">
          <cell r="A4703">
            <v>340695</v>
          </cell>
          <cell r="B4703" t="str">
            <v>BROCA HSS  BARRACUDA 4.5 MM</v>
          </cell>
        </row>
        <row r="4704">
          <cell r="A4704">
            <v>340696</v>
          </cell>
          <cell r="B4704" t="str">
            <v>BROCA HSS  BARRACUDA 5.0 MM</v>
          </cell>
        </row>
        <row r="4705">
          <cell r="A4705">
            <v>340697</v>
          </cell>
          <cell r="B4705" t="str">
            <v>BROCA HSS  BARRACUDA 5.5 MM</v>
          </cell>
        </row>
        <row r="4706">
          <cell r="A4706">
            <v>340698</v>
          </cell>
          <cell r="B4706" t="str">
            <v>""BROCA HSS  BARRACUDA 5/16"""</v>
          </cell>
          <cell r="C4706">
            <v>1</v>
          </cell>
        </row>
        <row r="4707">
          <cell r="A4707">
            <v>340699</v>
          </cell>
          <cell r="B4707" t="str">
            <v>""BROCA HSS  BARRACUDA 5/32"""</v>
          </cell>
          <cell r="C4707">
            <v>8</v>
          </cell>
        </row>
        <row r="4708">
          <cell r="A4708">
            <v>340700</v>
          </cell>
          <cell r="B4708" t="str">
            <v>""BROCA HSS  BARRACUDA 5/64"""</v>
          </cell>
          <cell r="C4708">
            <v>74</v>
          </cell>
        </row>
        <row r="4709">
          <cell r="A4709">
            <v>340701</v>
          </cell>
          <cell r="B4709" t="str">
            <v>BROCA HSS  BARRACUDA 6.0 MM</v>
          </cell>
        </row>
        <row r="4710">
          <cell r="A4710">
            <v>340702</v>
          </cell>
          <cell r="B4710" t="str">
            <v>BROCA HSS  BARRACUDA 6.5 MM</v>
          </cell>
        </row>
        <row r="4711">
          <cell r="A4711">
            <v>340703</v>
          </cell>
          <cell r="B4711" t="str">
            <v>BROCA HSS  BARRACUDA 7.0 MM</v>
          </cell>
        </row>
        <row r="4712">
          <cell r="A4712">
            <v>340704</v>
          </cell>
          <cell r="B4712" t="str">
            <v>BROCA HSS  BARRACUDA 7.5 MM</v>
          </cell>
        </row>
        <row r="4713">
          <cell r="A4713">
            <v>340705</v>
          </cell>
          <cell r="B4713" t="str">
            <v>""BROCA HSS  BARRACUDA 7/16"""</v>
          </cell>
          <cell r="C4713">
            <v>1</v>
          </cell>
        </row>
        <row r="4714">
          <cell r="A4714">
            <v>340706</v>
          </cell>
          <cell r="B4714" t="str">
            <v>""BROCA HSS  BARRACUDA 7/32"""</v>
          </cell>
          <cell r="C4714">
            <v>60</v>
          </cell>
        </row>
        <row r="4715">
          <cell r="A4715">
            <v>340707</v>
          </cell>
          <cell r="B4715" t="str">
            <v>""BROCA HSS  BARRACUDA 7/64"""</v>
          </cell>
          <cell r="C4715">
            <v>243</v>
          </cell>
        </row>
        <row r="4716">
          <cell r="A4716">
            <v>340708</v>
          </cell>
          <cell r="B4716" t="str">
            <v>BROCA HSS  BARRACUDA 8.0 MM</v>
          </cell>
        </row>
        <row r="4717">
          <cell r="A4717">
            <v>340709</v>
          </cell>
          <cell r="B4717" t="str">
            <v>BROCA HSS  BARRACUDA 8.5 MM</v>
          </cell>
        </row>
        <row r="4718">
          <cell r="A4718">
            <v>340710</v>
          </cell>
          <cell r="B4718" t="str">
            <v>BROCA HSS  BARRACUDA 9.0 MM</v>
          </cell>
        </row>
        <row r="4719">
          <cell r="A4719">
            <v>340711</v>
          </cell>
          <cell r="B4719" t="str">
            <v>BROCA HSS  BARRACUDA 9.5 MM</v>
          </cell>
        </row>
        <row r="4720">
          <cell r="A4720">
            <v>340712</v>
          </cell>
          <cell r="B4720" t="str">
            <v>""BROCA HSS  BARRACUDA 9/32"""</v>
          </cell>
        </row>
        <row r="4721">
          <cell r="A4721">
            <v>340713</v>
          </cell>
          <cell r="B4721" t="str">
            <v>""BROCA HSS  BARRACUDA 9/64"""</v>
          </cell>
        </row>
        <row r="4722">
          <cell r="A4722">
            <v>340714</v>
          </cell>
          <cell r="B4722" t="str">
            <v>""BROCA MURO INCOLMA BARRACU LARGA 1/2""-13"""</v>
          </cell>
        </row>
        <row r="4723">
          <cell r="A4723">
            <v>340715</v>
          </cell>
          <cell r="B4723" t="str">
            <v>""BROCA MURO INCOLMA BARRACU LARGA 1/4""-13"""</v>
          </cell>
        </row>
        <row r="4724">
          <cell r="A4724">
            <v>340716</v>
          </cell>
          <cell r="B4724" t="str">
            <v>""BROCA MURO INCOLMA BARRACU LARGA 3/8""-13"""</v>
          </cell>
        </row>
        <row r="4725">
          <cell r="A4725">
            <v>340717</v>
          </cell>
          <cell r="B4725" t="str">
            <v>""BROCA MURO INCOLMA BARRACU LARGA 5/16""-13"""</v>
          </cell>
        </row>
        <row r="4726">
          <cell r="A4726">
            <v>340718</v>
          </cell>
          <cell r="B4726" t="str">
            <v>""BROCA PARA MADERA ( TIPO ESPADA ) 1 1/2"""</v>
          </cell>
        </row>
        <row r="4727">
          <cell r="A4727">
            <v>340719</v>
          </cell>
          <cell r="B4727" t="str">
            <v>""BROCA PARA MADERA ( TIPO ESPADA ) 1 1/4"""</v>
          </cell>
        </row>
        <row r="4728">
          <cell r="A4728">
            <v>340720</v>
          </cell>
          <cell r="B4728" t="str">
            <v>""BROCA PARA MADERA ( TIPO ESPADA ) 1 1/8"""</v>
          </cell>
        </row>
        <row r="4729">
          <cell r="A4729">
            <v>340721</v>
          </cell>
          <cell r="B4729" t="str">
            <v>""BROCA PARA MADERA ( TIPO ESPADA ) 1"""</v>
          </cell>
        </row>
        <row r="4730">
          <cell r="A4730">
            <v>340722</v>
          </cell>
          <cell r="B4730" t="str">
            <v>""BROCA PARA MADERA ( TIPO ESPADA ) 1/2"""</v>
          </cell>
        </row>
        <row r="4731">
          <cell r="A4731">
            <v>340723</v>
          </cell>
          <cell r="B4731" t="str">
            <v>""BROCA PARA MADERA ( TIPO ESPADA ) 1/4"""</v>
          </cell>
        </row>
        <row r="4732">
          <cell r="A4732">
            <v>340724</v>
          </cell>
          <cell r="B4732" t="str">
            <v>""BROCA PARA MADERA ( TIPO ESPADA ) 3/4"""</v>
          </cell>
        </row>
        <row r="4733">
          <cell r="A4733">
            <v>340725</v>
          </cell>
          <cell r="B4733" t="str">
            <v>""BROCA PARA MADERA ( TIPO ESPADA ) 3/8"""</v>
          </cell>
        </row>
        <row r="4734">
          <cell r="A4734">
            <v>340726</v>
          </cell>
          <cell r="B4734" t="str">
            <v>""BROCA PARA MADERA ( TIPO ESPADA ) 5/16"""</v>
          </cell>
        </row>
        <row r="4735">
          <cell r="A4735">
            <v>340727</v>
          </cell>
          <cell r="B4735" t="str">
            <v>""BROCA PARA MADERA ( TIPO ESPADA ) 5/8"""</v>
          </cell>
        </row>
        <row r="4736">
          <cell r="A4736">
            <v>340728</v>
          </cell>
          <cell r="B4736" t="str">
            <v>""BROCA PARA MADERA ( TIPO ESPADA ) 7/16"""</v>
          </cell>
        </row>
        <row r="4737">
          <cell r="A4737">
            <v>340729</v>
          </cell>
          <cell r="B4737" t="str">
            <v>""BROCA PARA MADERA ( TIPO ESPADA ) 7/8"""</v>
          </cell>
        </row>
        <row r="4738">
          <cell r="A4738">
            <v>340730</v>
          </cell>
          <cell r="B4738" t="str">
            <v>""BROCA PARA MADERA (GUADUA ) 1"" X 13"""</v>
          </cell>
        </row>
        <row r="4739">
          <cell r="A4739">
            <v>340731</v>
          </cell>
          <cell r="B4739" t="str">
            <v>""BROCA PARA MADERA (GUADUA ) 1/2"" X 13"""</v>
          </cell>
        </row>
        <row r="4740">
          <cell r="A4740">
            <v>340732</v>
          </cell>
          <cell r="B4740" t="str">
            <v>""BROCA PARA MADERA (GUADUA ) 1/4"" X 13"""</v>
          </cell>
        </row>
        <row r="4741">
          <cell r="A4741">
            <v>340733</v>
          </cell>
          <cell r="B4741" t="str">
            <v>""BROCA PARA MADERA (GUADUA ) 3/4"" X 13"""</v>
          </cell>
        </row>
        <row r="4742">
          <cell r="A4742">
            <v>340734</v>
          </cell>
          <cell r="B4742" t="str">
            <v>""BROCA PARA MADERA (GUADUA ) 3/8"" X 13"""</v>
          </cell>
        </row>
        <row r="4743">
          <cell r="A4743">
            <v>340735</v>
          </cell>
          <cell r="B4743" t="str">
            <v>""BROCA PARA MADERA (GUADUA ) 5/16"" X 13"""</v>
          </cell>
        </row>
        <row r="4744">
          <cell r="A4744">
            <v>340736</v>
          </cell>
          <cell r="B4744" t="str">
            <v>""BROCA PARA MADERA (GUADUA ) 7/8"" X 13"""</v>
          </cell>
        </row>
        <row r="4745">
          <cell r="A4745">
            <v>340737</v>
          </cell>
          <cell r="B4745" t="str">
            <v>""BROCA PARA MURO  BARRACUDA STÁNDAR 1/2""-6"""</v>
          </cell>
          <cell r="C4745">
            <v>1</v>
          </cell>
        </row>
        <row r="4746">
          <cell r="A4746">
            <v>340738</v>
          </cell>
          <cell r="B4746" t="str">
            <v>""BROCA PARA MURO  BARRACUDA STÁNDAR 1/4""-4"""</v>
          </cell>
          <cell r="C4746">
            <v>13</v>
          </cell>
        </row>
        <row r="4747">
          <cell r="A4747">
            <v>340739</v>
          </cell>
          <cell r="B4747" t="str">
            <v>""BROCA PARA MURO  BARRACUDA STÁNDAR 1/8""-3"""</v>
          </cell>
        </row>
        <row r="4748">
          <cell r="A4748">
            <v>340740</v>
          </cell>
          <cell r="B4748" t="str">
            <v>""BROCA PARA MURO  BARRACUDA STÁNDAR 3/16""-4"""</v>
          </cell>
          <cell r="C4748">
            <v>66</v>
          </cell>
        </row>
        <row r="4749">
          <cell r="A4749">
            <v>340741</v>
          </cell>
          <cell r="B4749" t="str">
            <v>""BROCA PARA MURO  BARRACUDA STÁNDAR 3/8""-5"""</v>
          </cell>
          <cell r="C4749">
            <v>50</v>
          </cell>
        </row>
        <row r="4750">
          <cell r="A4750">
            <v>340742</v>
          </cell>
          <cell r="B4750" t="str">
            <v>""BROCA PARA MURO  BARRACUDA STÁNDAR 5/16""-5"""</v>
          </cell>
          <cell r="C4750">
            <v>80</v>
          </cell>
        </row>
        <row r="4751">
          <cell r="A4751">
            <v>340743</v>
          </cell>
          <cell r="B4751" t="str">
            <v>""BROCA PARA MURO  BARRACUDA STÁNDAR 5/32""-3-1/2"""</v>
          </cell>
        </row>
        <row r="4752">
          <cell r="A4752">
            <v>340744</v>
          </cell>
          <cell r="B4752" t="str">
            <v>""BROCA PARA MURO BARRACUDA DRYWALL  1/4""-6"""</v>
          </cell>
        </row>
        <row r="4753">
          <cell r="A4753">
            <v>340745</v>
          </cell>
          <cell r="B4753" t="str">
            <v>""BROCA PARA MURO BARRACUDA DRYWALL  1/8""-6"""</v>
          </cell>
        </row>
        <row r="4754">
          <cell r="A4754">
            <v>340746</v>
          </cell>
          <cell r="B4754" t="str">
            <v>""BROCA PARA MURO BARRACUDA HA  1/2""-13"""</v>
          </cell>
        </row>
        <row r="4755">
          <cell r="A4755">
            <v>340747</v>
          </cell>
          <cell r="B4755" t="str">
            <v>""BROCA PARA MURO BARRACUDA HA  1/2""-6"""</v>
          </cell>
        </row>
        <row r="4756">
          <cell r="A4756">
            <v>340748</v>
          </cell>
          <cell r="B4756" t="str">
            <v>""BROCA PARA MURO BARRACUDA HA  1/4""-13"""</v>
          </cell>
        </row>
        <row r="4757">
          <cell r="A4757">
            <v>340749</v>
          </cell>
          <cell r="B4757" t="str">
            <v>""BROCA PARA MURO BARRACUDA HA  1/4""-4"""</v>
          </cell>
          <cell r="C4757">
            <v>19</v>
          </cell>
        </row>
        <row r="4758">
          <cell r="A4758">
            <v>340750</v>
          </cell>
          <cell r="B4758" t="str">
            <v>""BROCA PARA MURO BARRACUDA HA  1/8""-3"""</v>
          </cell>
        </row>
        <row r="4759">
          <cell r="A4759">
            <v>340751</v>
          </cell>
          <cell r="B4759" t="str">
            <v>""BROCA PARA MURO BARRACUDA HA  3/16""-4"""</v>
          </cell>
        </row>
        <row r="4760">
          <cell r="A4760">
            <v>340752</v>
          </cell>
          <cell r="B4760" t="str">
            <v>""BROCA PARA MURO BARRACUDA HA  3/8""-13"""</v>
          </cell>
        </row>
        <row r="4761">
          <cell r="A4761">
            <v>340753</v>
          </cell>
          <cell r="B4761" t="str">
            <v>""BROCA PARA MURO BARRACUDA HA  3/8""-5"""</v>
          </cell>
          <cell r="C4761">
            <v>24</v>
          </cell>
        </row>
        <row r="4762">
          <cell r="A4762">
            <v>340754</v>
          </cell>
          <cell r="B4762" t="str">
            <v>""BROCA PARA MURO BARRACUDA HA  5/16""-13"""</v>
          </cell>
        </row>
        <row r="4763">
          <cell r="A4763">
            <v>340755</v>
          </cell>
          <cell r="B4763" t="str">
            <v>""BROCA PARA MURO BARRACUDA HA  5/16""-5"""</v>
          </cell>
          <cell r="C4763">
            <v>28</v>
          </cell>
        </row>
        <row r="4764">
          <cell r="A4764">
            <v>340756</v>
          </cell>
          <cell r="B4764" t="str">
            <v>""BROCA PARA MURO BARRACUDA HA  5/32""-3-1/2"""</v>
          </cell>
        </row>
        <row r="4765">
          <cell r="A4765">
            <v>340757</v>
          </cell>
          <cell r="B4765" t="str">
            <v>BROCAS HSS BARRACUDA  1/32</v>
          </cell>
        </row>
        <row r="4766">
          <cell r="A4766">
            <v>340758</v>
          </cell>
          <cell r="B4766" t="str">
            <v>BROCAS HSS BARRACUDA  3/64</v>
          </cell>
        </row>
        <row r="4767">
          <cell r="A4767">
            <v>340759</v>
          </cell>
          <cell r="B4767" t="str">
            <v>BROQUERO BARRACUDA + BROCA</v>
          </cell>
          <cell r="C4767">
            <v>16</v>
          </cell>
        </row>
        <row r="4768">
          <cell r="A4768">
            <v>340760</v>
          </cell>
          <cell r="B4768" t="str">
            <v>EXHIBIDOR BROCAS HSS BARRACUDA 204 PZ   204 PIEZAS</v>
          </cell>
        </row>
        <row r="4769">
          <cell r="A4769">
            <v>340761</v>
          </cell>
          <cell r="B4769" t="str">
            <v>EXHIBIDOR BROCAS HSS BARRACUDA 606 PZ   606 PIEZAS</v>
          </cell>
        </row>
        <row r="4770">
          <cell r="A4770">
            <v>340762</v>
          </cell>
          <cell r="B4770" t="str">
            <v>EXHIBIDOR BROCAS HSS BARRACUDA 78 PIEZAS 78 PIEZAS</v>
          </cell>
        </row>
        <row r="4771">
          <cell r="A4771">
            <v>340763</v>
          </cell>
          <cell r="B4771" t="str">
            <v>EXHIBIDOR BROCAS VACIO BARRACUDA</v>
          </cell>
        </row>
        <row r="4772">
          <cell r="A4772">
            <v>340764</v>
          </cell>
          <cell r="B4772" t="str">
            <v>EXHIBIDOR BROCAS VACIO BARRACUDA  PEQ</v>
          </cell>
        </row>
        <row r="4773">
          <cell r="A4773">
            <v>340765</v>
          </cell>
          <cell r="B4773" t="str">
            <v>JUEGO BROCA BARRACUDA (1/16-1/4) 13 PIEZAS</v>
          </cell>
        </row>
        <row r="4774">
          <cell r="A4774">
            <v>340766</v>
          </cell>
          <cell r="B4774" t="str">
            <v>JUEGO BROCA BARRACUDA (1/16-1/2) 17 PIEZAS</v>
          </cell>
        </row>
        <row r="4775">
          <cell r="A4775">
            <v>340768</v>
          </cell>
          <cell r="B4775" t="str">
            <v>""JUEGO EXHIBIDOR DISPENSADOR 1/4""-5/16""A 3/4*7/8""5 PIEZAS"</v>
          </cell>
        </row>
        <row r="4776">
          <cell r="A4776">
            <v>340769</v>
          </cell>
          <cell r="B4776" t="str">
            <v>""JUEGO EXHIBIDOR DISPENSADOR 5/16"" A 3/4"" 6 PZ    "</v>
          </cell>
        </row>
        <row r="4777">
          <cell r="A4777">
            <v>340770</v>
          </cell>
          <cell r="B4777" t="str">
            <v>JUEGO EXHIBIDOR DISPENSADOR 6-7 MM A 18-19 MM.7 PIEZAS</v>
          </cell>
        </row>
        <row r="4778">
          <cell r="A4778">
            <v>340771</v>
          </cell>
          <cell r="B4778" t="str">
            <v>JUEGO EXHIBIDOR DISPENSADOR 8MM A 19MM10 PIEZAS</v>
          </cell>
        </row>
        <row r="4779">
          <cell r="A4779">
            <v>340772</v>
          </cell>
          <cell r="B4779" t="str">
            <v>EXHIBIDOR BROCAS HSS BARRACUDA 156 PIEZAS</v>
          </cell>
        </row>
        <row r="4780">
          <cell r="A4780">
            <v>340801</v>
          </cell>
          <cell r="B4780" t="str">
            <v>""BROCHA COLIMA DE CERDA PELO NEGRO  1/2"""</v>
          </cell>
        </row>
        <row r="4781">
          <cell r="A4781">
            <v>340802</v>
          </cell>
          <cell r="B4781" t="str">
            <v>""BROCHA COLIMA DE CERDA PELO NEGRO 1 1/2"""</v>
          </cell>
        </row>
        <row r="4782">
          <cell r="A4782">
            <v>340803</v>
          </cell>
          <cell r="B4782" t="str">
            <v>""BROCHA COLIMA DE CERDA PELO NEGRO 1"""</v>
          </cell>
        </row>
        <row r="4783">
          <cell r="A4783">
            <v>340804</v>
          </cell>
          <cell r="B4783" t="str">
            <v>""BROCHA COLIMA DE CERDA PELO NEGRO 2 1/2"""</v>
          </cell>
          <cell r="C4783">
            <v>2</v>
          </cell>
        </row>
        <row r="4784">
          <cell r="A4784">
            <v>340805</v>
          </cell>
          <cell r="B4784" t="str">
            <v>""BROCHA COLIMA DE CERDA PELO NEGRO 2"""</v>
          </cell>
        </row>
        <row r="4785">
          <cell r="A4785">
            <v>340806</v>
          </cell>
          <cell r="B4785" t="str">
            <v>""BROCHA COLIMA DE CERDA PELO NEGRO 3"""</v>
          </cell>
          <cell r="C4785">
            <v>6</v>
          </cell>
        </row>
        <row r="4786">
          <cell r="A4786">
            <v>340807</v>
          </cell>
          <cell r="B4786" t="str">
            <v>""BROCHA COLIMA DE CERDA PELO NEGRO 4"""</v>
          </cell>
        </row>
        <row r="4787">
          <cell r="A4787">
            <v>340808</v>
          </cell>
          <cell r="B4787" t="str">
            <v>""BROCHA COLIMA DE CERDA PELO NEGRO 5"""</v>
          </cell>
        </row>
        <row r="4788">
          <cell r="A4788">
            <v>340809</v>
          </cell>
          <cell r="B4788" t="str">
            <v>""BROCHA COLIMA DE CERDA PELO NEGRO 6"""</v>
          </cell>
        </row>
        <row r="4789">
          <cell r="A4789">
            <v>340810</v>
          </cell>
          <cell r="B4789" t="str">
            <v>""BROCHA GAVILAN  DE CERDA PELO MONO 1 1/2"""</v>
          </cell>
          <cell r="C4789">
            <v>1</v>
          </cell>
        </row>
        <row r="4790">
          <cell r="A4790">
            <v>340811</v>
          </cell>
          <cell r="B4790" t="str">
            <v>""BROCHA GAVILAN  DE CERDA PELO MONO 1"""</v>
          </cell>
          <cell r="C4790">
            <v>16</v>
          </cell>
        </row>
        <row r="4791">
          <cell r="A4791">
            <v>340812</v>
          </cell>
          <cell r="B4791" t="str">
            <v>""BROCHA GAVILAN  DE CERDA PELO MONO 1/2"""</v>
          </cell>
        </row>
        <row r="4792">
          <cell r="A4792">
            <v>340813</v>
          </cell>
          <cell r="B4792" t="str">
            <v>""BROCHA GAVILAN  DE CERDA PELO MONO 2 1/2"""</v>
          </cell>
          <cell r="C4792">
            <v>141</v>
          </cell>
        </row>
        <row r="4793">
          <cell r="A4793">
            <v>340814</v>
          </cell>
          <cell r="B4793" t="str">
            <v>""BROCHA GAVILAN  DE CERDA PELO MONO 2"""</v>
          </cell>
          <cell r="C4793">
            <v>1</v>
          </cell>
        </row>
        <row r="4794">
          <cell r="A4794">
            <v>340815</v>
          </cell>
          <cell r="B4794" t="str">
            <v>""BROCHA GAVILAN  DE CERDA PELO MONO 3"""</v>
          </cell>
        </row>
        <row r="4795">
          <cell r="A4795">
            <v>340816</v>
          </cell>
          <cell r="B4795" t="str">
            <v>""BROCHA GAVILAN  DE CERDA PELO MONO 4"""</v>
          </cell>
          <cell r="C4795">
            <v>12</v>
          </cell>
        </row>
        <row r="4796">
          <cell r="A4796">
            <v>340817</v>
          </cell>
          <cell r="B4796" t="str">
            <v>""BROCHA GAVILAN  DE CERDA PELO MONO 5"""</v>
          </cell>
          <cell r="C4796">
            <v>2</v>
          </cell>
        </row>
        <row r="4797">
          <cell r="A4797">
            <v>340818</v>
          </cell>
          <cell r="B4797" t="str">
            <v>""BROCHA GAVILAN  DE CERDA PELO MONO 6"""</v>
          </cell>
        </row>
        <row r="4798">
          <cell r="A4798">
            <v>340901</v>
          </cell>
          <cell r="B4798" t="str">
            <v>SEGUETA 18 DTS. X PLG.</v>
          </cell>
        </row>
        <row r="4799">
          <cell r="A4799">
            <v>340902</v>
          </cell>
          <cell r="B4799" t="str">
            <v>CAJA 100  UND SEGUETA 24 DTS. X PLG.</v>
          </cell>
        </row>
        <row r="4800">
          <cell r="A4800">
            <v>340903</v>
          </cell>
          <cell r="B4800" t="str">
            <v>CAJA X 10 UNDS SEGUETA 18 DTS. X PLG.</v>
          </cell>
        </row>
        <row r="4801">
          <cell r="A4801">
            <v>340904</v>
          </cell>
          <cell r="B4801" t="str">
            <v>CAJA X 10 UNDS SEGUETA 24 DTS. X PLG.</v>
          </cell>
        </row>
        <row r="4802">
          <cell r="A4802">
            <v>340905</v>
          </cell>
          <cell r="B4802" t="str">
            <v>MARCO  SEGUETA BARRACUDA PEQUENO</v>
          </cell>
        </row>
        <row r="4803">
          <cell r="A4803">
            <v>340906</v>
          </cell>
          <cell r="B4803" t="str">
            <v>""MARCO  SEGUETA BARRACUDA REF 100012"""</v>
          </cell>
          <cell r="C4803">
            <v>2</v>
          </cell>
        </row>
        <row r="4804">
          <cell r="A4804">
            <v>340907</v>
          </cell>
          <cell r="B4804" t="str">
            <v>""MARCO SEGUETA BARRACUDA PROFES12"""</v>
          </cell>
        </row>
        <row r="4805">
          <cell r="A4805">
            <v>341001</v>
          </cell>
          <cell r="B4805" t="str">
            <v>BUJE PLASTICO PARA CARRETILLA</v>
          </cell>
        </row>
        <row r="4806">
          <cell r="A4806">
            <v>341002</v>
          </cell>
          <cell r="B4806" t="str">
            <v>CARRETILLA ANTIPINCHAZO REFORZADA DE 5 M 5.5 PIES</v>
          </cell>
        </row>
        <row r="4807">
          <cell r="A4807">
            <v>341003</v>
          </cell>
          <cell r="B4807" t="str">
            <v>CARRETILLA ANTIPINCHAZO SUPER BUGGY PLAS 6 PIES</v>
          </cell>
          <cell r="C4807">
            <v>1</v>
          </cell>
        </row>
        <row r="4808">
          <cell r="A4808">
            <v>341004</v>
          </cell>
          <cell r="B4808" t="str">
            <v>CARRETILLA COLIMA ECONO TOL META 5 PIES</v>
          </cell>
        </row>
        <row r="4809">
          <cell r="A4809">
            <v>341005</v>
          </cell>
          <cell r="B4809" t="str">
            <v>LLANTA ANTIPINCHAZO AMARILLA ROD.BALINERA</v>
          </cell>
        </row>
        <row r="4810">
          <cell r="A4810">
            <v>341006</v>
          </cell>
          <cell r="B4810" t="str">
            <v>LLANTA COLIMA ANTIPINCHAZO ECONOMICA ROJA ANT. ROJA</v>
          </cell>
          <cell r="C4810">
            <v>2</v>
          </cell>
        </row>
        <row r="4811">
          <cell r="A4811">
            <v>341101</v>
          </cell>
          <cell r="B4811" t="str">
            <v>CASCO COLIMA DE PROTECCION AMARILLO</v>
          </cell>
        </row>
        <row r="4812">
          <cell r="A4812">
            <v>341102</v>
          </cell>
          <cell r="B4812" t="str">
            <v>CASCO GAVILAN DE PROTECCION NARANJA</v>
          </cell>
        </row>
        <row r="4813">
          <cell r="A4813">
            <v>341103</v>
          </cell>
          <cell r="B4813" t="str">
            <v>CASCO INCOLMA DE PROTECCION BLANCO</v>
          </cell>
        </row>
        <row r="4814">
          <cell r="A4814">
            <v>341201</v>
          </cell>
          <cell r="B4814" t="str">
            <v>""CEPILLO GAVILAN DE ALAMBRE MANGO PLASTICO 10.5""  4*16"</v>
          </cell>
        </row>
        <row r="4815">
          <cell r="A4815">
            <v>341202</v>
          </cell>
          <cell r="B4815" t="str">
            <v>""CEPILLO GAVILAN DE ALAMBRE MANGO PLASTICO 11.5"" 3*17"</v>
          </cell>
        </row>
        <row r="4816">
          <cell r="A4816">
            <v>341203</v>
          </cell>
          <cell r="B4816" t="str">
            <v>""CEPILLO GAVILAN DE ALAMBRE MANGO PLASTICO 11.5"" CON RASPADOR 3*17"</v>
          </cell>
        </row>
        <row r="4817">
          <cell r="A4817">
            <v>341301</v>
          </cell>
          <cell r="B4817" t="str">
            <v>CINTA METRICA ( ACERO ) CORNETA 10 METROS</v>
          </cell>
        </row>
        <row r="4818">
          <cell r="A4818">
            <v>341302</v>
          </cell>
          <cell r="B4818" t="str">
            <v>CINTA METRICA ( ACERO ) CORNETA 20 METROS</v>
          </cell>
        </row>
        <row r="4819">
          <cell r="A4819">
            <v>341303</v>
          </cell>
          <cell r="B4819" t="str">
            <v>CINTA METRICA ( ACERO ) CORNETA 30 METROS</v>
          </cell>
        </row>
        <row r="4820">
          <cell r="A4820">
            <v>341304</v>
          </cell>
          <cell r="B4820" t="str">
            <v>CINTA METRICA ( FIBRA DE VIDRIO ) CORNETA 20 METROS</v>
          </cell>
        </row>
        <row r="4821">
          <cell r="A4821">
            <v>341305</v>
          </cell>
          <cell r="B4821" t="str">
            <v>CINTA METRICA ( FIBRA DE VIDRIO ) CORNETA 30 METROS</v>
          </cell>
        </row>
        <row r="4822">
          <cell r="A4822">
            <v>341306</v>
          </cell>
          <cell r="B4822" t="str">
            <v>FLEXOMETRO COLIMA 3 MTS 3"</v>
          </cell>
          <cell r="C4822">
            <v>26</v>
          </cell>
        </row>
        <row r="4823">
          <cell r="A4823">
            <v>341307</v>
          </cell>
          <cell r="B4823" t="str">
            <v>FLEXOMETRO COLIMA 5 MTS 5"</v>
          </cell>
          <cell r="C4823">
            <v>7</v>
          </cell>
        </row>
        <row r="4824">
          <cell r="A4824">
            <v>341308</v>
          </cell>
          <cell r="B4824" t="str">
            <v>FLEXOMETRO COLIMA 8 MTS 8"</v>
          </cell>
        </row>
        <row r="4825">
          <cell r="A4825">
            <v>341309</v>
          </cell>
          <cell r="B4825" t="str">
            <v>FLEXOMETRO GAVILAN 3 METROS</v>
          </cell>
        </row>
        <row r="4826">
          <cell r="A4826">
            <v>341310</v>
          </cell>
          <cell r="B4826" t="str">
            <v>FLEXOMETRO GAVILAN 5 METROS</v>
          </cell>
        </row>
        <row r="4827">
          <cell r="A4827">
            <v>341311</v>
          </cell>
          <cell r="B4827" t="str">
            <v>FLEXOMETRO GAVILAN 8 METROS</v>
          </cell>
        </row>
        <row r="4828">
          <cell r="A4828">
            <v>341401</v>
          </cell>
          <cell r="B4828" t="str">
            <v>""COPA ESTANDAR CORNETA 1/2"" 6 PUN 1"""</v>
          </cell>
        </row>
        <row r="4829">
          <cell r="A4829">
            <v>341402</v>
          </cell>
          <cell r="B4829" t="str">
            <v>""COPA ESTANDAR CORNETA 1/2"" 6 PUN 11/16"""</v>
          </cell>
        </row>
        <row r="4830">
          <cell r="A4830">
            <v>341403</v>
          </cell>
          <cell r="B4830" t="str">
            <v>""COPA ESTANDAR CORNETA 1/2"" 6 PUNTAS 1/2"""</v>
          </cell>
        </row>
        <row r="4831">
          <cell r="A4831">
            <v>341404</v>
          </cell>
          <cell r="B4831" t="str">
            <v>""COPA ESTANDAR CORNETA 1/2"" 6 PUNTAS 10 MM"</v>
          </cell>
        </row>
        <row r="4832">
          <cell r="A4832">
            <v>341405</v>
          </cell>
          <cell r="B4832" t="str">
            <v>""COPA ESTANDAR CORNETA 1/2"" 6 PUNTAS 11 MM"</v>
          </cell>
        </row>
        <row r="4833">
          <cell r="A4833">
            <v>341406</v>
          </cell>
          <cell r="B4833" t="str">
            <v>""COPA ESTANDAR CORNETA 1/2"" 6 PUNTAS 12 MM"</v>
          </cell>
        </row>
        <row r="4834">
          <cell r="A4834">
            <v>341407</v>
          </cell>
          <cell r="B4834" t="str">
            <v>""COPA ESTANDAR CORNETA 1/2"" 6 PUNTAS 13 MM"</v>
          </cell>
        </row>
        <row r="4835">
          <cell r="A4835">
            <v>341408</v>
          </cell>
          <cell r="B4835" t="str">
            <v>""COPA ESTANDAR CORNETA 1/2"" 6 PUNTAS 13/16"""</v>
          </cell>
        </row>
        <row r="4836">
          <cell r="A4836">
            <v>341409</v>
          </cell>
          <cell r="B4836" t="str">
            <v>""COPA ESTANDAR CORNETA 1/2"" 6 PUNTAS 14 MM"</v>
          </cell>
        </row>
        <row r="4837">
          <cell r="A4837">
            <v>341410</v>
          </cell>
          <cell r="B4837" t="str">
            <v>""COPA ESTANDAR CORNETA 1/2"" 6 PUNTAS 15 MM"</v>
          </cell>
        </row>
        <row r="4838">
          <cell r="A4838">
            <v>341411</v>
          </cell>
          <cell r="B4838" t="str">
            <v>""COPA ESTANDAR CORNETA 1/2"" 6 PUNTAS 15/16"""</v>
          </cell>
        </row>
        <row r="4839">
          <cell r="A4839">
            <v>341412</v>
          </cell>
          <cell r="B4839" t="str">
            <v>""COPA ESTANDAR CORNETA 1/2"" 6 PUNTAS 16 MM"</v>
          </cell>
        </row>
        <row r="4840">
          <cell r="A4840">
            <v>341413</v>
          </cell>
          <cell r="B4840" t="str">
            <v>""COPA ESTANDAR CORNETA 1/2"" 6 PUNTAS 17 MM"</v>
          </cell>
        </row>
        <row r="4841">
          <cell r="A4841">
            <v>341414</v>
          </cell>
          <cell r="B4841" t="str">
            <v>""COPA ESTANDAR CORNETA 1/2"" 6 PUNTAS 18 MM"</v>
          </cell>
        </row>
        <row r="4842">
          <cell r="A4842">
            <v>341415</v>
          </cell>
          <cell r="B4842" t="str">
            <v>""COPA ESTANDAR CORNETA 1/2"" 6 PUNTAS 19 MM"</v>
          </cell>
        </row>
        <row r="4843">
          <cell r="A4843">
            <v>341416</v>
          </cell>
          <cell r="B4843" t="str">
            <v>""COPA ESTANDAR CORNETA 1/2"" 6 PUNTAS 20 MM"</v>
          </cell>
        </row>
        <row r="4844">
          <cell r="A4844">
            <v>341417</v>
          </cell>
          <cell r="B4844" t="str">
            <v>""COPA ESTANDAR CORNETA 1/2"" 6 PUNTAS 21 MM"</v>
          </cell>
        </row>
        <row r="4845">
          <cell r="A4845">
            <v>341418</v>
          </cell>
          <cell r="B4845" t="str">
            <v>""COPA ESTANDAR CORNETA 1/2"" 6 PUNTAS 22 MM"</v>
          </cell>
        </row>
        <row r="4846">
          <cell r="A4846">
            <v>341419</v>
          </cell>
          <cell r="B4846" t="str">
            <v>""COPA ESTANDAR CORNETA 1/2"" 6 PUNTAS 23 MM"</v>
          </cell>
        </row>
        <row r="4847">
          <cell r="A4847">
            <v>341420</v>
          </cell>
          <cell r="B4847" t="str">
            <v>""COPA ESTANDAR CORNETA 1/2"" 6 PUNTAS 24 MM"</v>
          </cell>
        </row>
        <row r="4848">
          <cell r="A4848">
            <v>341421</v>
          </cell>
          <cell r="B4848" t="str">
            <v>""COPA ESTANDAR CORNETA 1/2"" 6 PUNTAS 25 MM"</v>
          </cell>
        </row>
        <row r="4849">
          <cell r="A4849">
            <v>341422</v>
          </cell>
          <cell r="B4849" t="str">
            <v>""COPA ESTANDAR CORNETA 1/2"" 6 PUNTAS 3/4"""</v>
          </cell>
        </row>
        <row r="4850">
          <cell r="A4850">
            <v>341423</v>
          </cell>
          <cell r="B4850" t="str">
            <v>""COPA ESTANDAR CORNETA 1/2"" 6 PUNTAS 3/8"""</v>
          </cell>
        </row>
        <row r="4851">
          <cell r="A4851">
            <v>341424</v>
          </cell>
          <cell r="B4851" t="str">
            <v>""COPA ESTANDAR CORNETA 1/2"" 6 PUNTAS 5/8"""</v>
          </cell>
        </row>
        <row r="4852">
          <cell r="A4852">
            <v>341425</v>
          </cell>
          <cell r="B4852" t="str">
            <v>""COPA ESTANDAR CORNETA 1/2"" 6 PUNTAS 7/16"""</v>
          </cell>
        </row>
        <row r="4853">
          <cell r="A4853">
            <v>341426</v>
          </cell>
          <cell r="B4853" t="str">
            <v>""COPA ESTANDAR CORNETA 1/2"" 6 PUNTAS 7/8"""</v>
          </cell>
        </row>
        <row r="4854">
          <cell r="A4854">
            <v>341427</v>
          </cell>
          <cell r="B4854" t="str">
            <v>""COPA ESTANDAR CORNETA 1/2"" 6 PUNTAS 9/16"""</v>
          </cell>
        </row>
        <row r="4855">
          <cell r="A4855">
            <v>341428</v>
          </cell>
          <cell r="B4855" t="str">
            <v>""COPA ESTANDAR CORNETA 3/8"" 6 PUNTAS 1/2"""</v>
          </cell>
        </row>
        <row r="4856">
          <cell r="A4856">
            <v>341429</v>
          </cell>
          <cell r="B4856" t="str">
            <v>""COPA ESTANDAR CORNETA 3/8"" 6 PUNTAS 1/4"""</v>
          </cell>
        </row>
        <row r="4857">
          <cell r="A4857">
            <v>341430</v>
          </cell>
          <cell r="B4857" t="str">
            <v>""COPA ESTANDAR CORNETA 3/8"" 6 PUNTAS 10 MM"</v>
          </cell>
        </row>
        <row r="4858">
          <cell r="A4858">
            <v>341431</v>
          </cell>
          <cell r="B4858" t="str">
            <v>""COPA ESTANDAR CORNETA 3/8"" 6 PUNTAS 11 MM"</v>
          </cell>
        </row>
        <row r="4859">
          <cell r="A4859">
            <v>341432</v>
          </cell>
          <cell r="B4859" t="str">
            <v>""COPA ESTANDAR CORNETA 3/8"" 6 PUNTAS 12 MM"</v>
          </cell>
        </row>
        <row r="4860">
          <cell r="A4860">
            <v>341433</v>
          </cell>
          <cell r="B4860" t="str">
            <v>""COPA ESTANDAR CORNETA 3/8"" 6 PUNTAS 13 MM"</v>
          </cell>
        </row>
        <row r="4861">
          <cell r="A4861">
            <v>341434</v>
          </cell>
          <cell r="B4861" t="str">
            <v>""COPA ESTANDAR CORNETA 3/8"" 6 PUNTAS 13/16"""</v>
          </cell>
        </row>
        <row r="4862">
          <cell r="A4862">
            <v>341435</v>
          </cell>
          <cell r="B4862" t="str">
            <v>""COPA ESTANDAR CORNETA 3/8"" 6 PUNTAS 14 MM"</v>
          </cell>
        </row>
        <row r="4863">
          <cell r="A4863">
            <v>341436</v>
          </cell>
          <cell r="B4863" t="str">
            <v>""COPA ESTANDAR CORNETA 3/8"" 6 PUNTAS 15 MM"</v>
          </cell>
        </row>
        <row r="4864">
          <cell r="A4864">
            <v>341437</v>
          </cell>
          <cell r="B4864" t="str">
            <v>""COPA ESTANDAR CORNETA 3/8"" 6 PUNTAS 15/16"""</v>
          </cell>
        </row>
        <row r="4865">
          <cell r="A4865">
            <v>341438</v>
          </cell>
          <cell r="B4865" t="str">
            <v>""COPA ESTANDAR CORNETA 3/8"" 6 PUNTAS 16 MM"</v>
          </cell>
        </row>
        <row r="4866">
          <cell r="A4866">
            <v>341439</v>
          </cell>
          <cell r="B4866" t="str">
            <v>""COPA ESTANDAR CORNETA 3/8"" 6 PUNTAS 17 MM"</v>
          </cell>
        </row>
        <row r="4867">
          <cell r="A4867">
            <v>341440</v>
          </cell>
          <cell r="B4867" t="str">
            <v>""COPA ESTANDAR CORNETA 3/8"" 6 PUNTAS 18 MM"</v>
          </cell>
        </row>
        <row r="4868">
          <cell r="A4868">
            <v>341441</v>
          </cell>
          <cell r="B4868" t="str">
            <v>""COPA ESTANDAR CORNETA 3/8"" 6 PUNTAS 19 MM"</v>
          </cell>
        </row>
        <row r="4869">
          <cell r="A4869">
            <v>341442</v>
          </cell>
          <cell r="B4869" t="str">
            <v>""COPA ESTANDAR CORNETA 3/8"" 6 PUNTAS 20 MM"</v>
          </cell>
        </row>
        <row r="4870">
          <cell r="A4870">
            <v>341443</v>
          </cell>
          <cell r="B4870" t="str">
            <v>""COPA ESTANDAR CORNETA 3/8"" 6 PUNTAS 21 MM"</v>
          </cell>
        </row>
        <row r="4871">
          <cell r="A4871">
            <v>341444</v>
          </cell>
          <cell r="B4871" t="str">
            <v>""COPA ESTANDAR CORNETA 3/8"" 6 PUNTAS 22 MM"</v>
          </cell>
        </row>
        <row r="4872">
          <cell r="A4872">
            <v>341445</v>
          </cell>
          <cell r="B4872" t="str">
            <v>""COPA ESTANDAR CORNETA 3/8"" 6 PUNTAS 3/4"""</v>
          </cell>
        </row>
        <row r="4873">
          <cell r="A4873">
            <v>341446</v>
          </cell>
          <cell r="B4873" t="str">
            <v>""COPA ESTANDAR CORNETA 3/8"" 6 PUNTAS 3/8"""</v>
          </cell>
        </row>
        <row r="4874">
          <cell r="A4874">
            <v>341447</v>
          </cell>
          <cell r="B4874" t="str">
            <v>""COPA ESTANDAR CORNETA 3/8"" 6 PUNTAS 5/16"""</v>
          </cell>
        </row>
        <row r="4875">
          <cell r="A4875">
            <v>341448</v>
          </cell>
          <cell r="B4875" t="str">
            <v>""COPA ESTANDAR CORNETA 3/8"" 6 PUNTAS 5/8"""</v>
          </cell>
        </row>
        <row r="4876">
          <cell r="A4876">
            <v>341449</v>
          </cell>
          <cell r="B4876" t="str">
            <v>""COPA ESTANDAR CORNETA 3/8"" 6 PUNTAS 6 MM"</v>
          </cell>
        </row>
        <row r="4877">
          <cell r="A4877">
            <v>341450</v>
          </cell>
          <cell r="B4877" t="str">
            <v>""COPA ESTANDAR CORNETA 3/8"" 6 PUNTAS 7 MM"</v>
          </cell>
        </row>
        <row r="4878">
          <cell r="A4878">
            <v>341451</v>
          </cell>
          <cell r="B4878" t="str">
            <v>""COPA ESTANDAR CORNETA 3/8"" 6 PUNTAS 7/16"""</v>
          </cell>
        </row>
        <row r="4879">
          <cell r="A4879">
            <v>341452</v>
          </cell>
          <cell r="B4879" t="str">
            <v>""COPA ESTANDAR CORNETA 3/8"" 6 PUNTAS 7/8"""</v>
          </cell>
        </row>
        <row r="4880">
          <cell r="A4880">
            <v>341453</v>
          </cell>
          <cell r="B4880" t="str">
            <v>""COPA ESTANDAR CORNETA 3/8"" 6 PUNTAS 8 MM"</v>
          </cell>
        </row>
        <row r="4881">
          <cell r="A4881">
            <v>341454</v>
          </cell>
          <cell r="B4881" t="str">
            <v>""COPA ESTANDAR CORNETA 3/8"" 6 PUNTAS 9 MM"</v>
          </cell>
        </row>
        <row r="4882">
          <cell r="A4882">
            <v>341455</v>
          </cell>
          <cell r="B4882" t="str">
            <v>""COPA ESTANDAR CORNETA 3/8"" 6 PUNTAS 9/16"""</v>
          </cell>
        </row>
        <row r="4883">
          <cell r="A4883">
            <v>341456</v>
          </cell>
          <cell r="B4883" t="str">
            <v>""COPA PARA BUJIA CORNETA 1/2"" 13/16"""</v>
          </cell>
        </row>
        <row r="4884">
          <cell r="A4884">
            <v>341457</v>
          </cell>
          <cell r="B4884" t="str">
            <v>""COPA PARA BUJIA CORNETA 1/2"" 5/8"""</v>
          </cell>
        </row>
        <row r="4885">
          <cell r="A4885">
            <v>341458</v>
          </cell>
          <cell r="B4885" t="str">
            <v>""SIERRA COPA BARRACUDA 1"""</v>
          </cell>
          <cell r="C4885">
            <v>43</v>
          </cell>
        </row>
        <row r="4886">
          <cell r="A4886">
            <v>341459</v>
          </cell>
          <cell r="B4886" t="str">
            <v>""RATCHET CORNETA 1/2"" 72 DIENTES NON SOFT GRIP"</v>
          </cell>
        </row>
        <row r="4887">
          <cell r="A4887">
            <v>341460</v>
          </cell>
          <cell r="B4887" t="str">
            <v>""SIERRA COPA BARRACUDA 1-1/16"""</v>
          </cell>
        </row>
        <row r="4888">
          <cell r="A4888">
            <v>341461</v>
          </cell>
          <cell r="B4888" t="str">
            <v>""RATCHET CORNETA 1/2"" 72 DIENTES SOFT GRIP"</v>
          </cell>
        </row>
        <row r="4889">
          <cell r="A4889">
            <v>341462</v>
          </cell>
          <cell r="B4889" t="str">
            <v>""SIERRA COPA BARRACUDA 1-1/2"""</v>
          </cell>
          <cell r="C4889">
            <v>3</v>
          </cell>
        </row>
        <row r="4890">
          <cell r="A4890">
            <v>341463</v>
          </cell>
          <cell r="B4890" t="str">
            <v>""RATCHET CORNETA 3/8"" 48 DIENTES NON SOFT GRIP"</v>
          </cell>
        </row>
        <row r="4891">
          <cell r="A4891">
            <v>341464</v>
          </cell>
          <cell r="B4891" t="str">
            <v>""SIERRA COPA BARRACUDA 1-1/4"""</v>
          </cell>
        </row>
        <row r="4892">
          <cell r="A4892">
            <v>341465</v>
          </cell>
          <cell r="B4892" t="str">
            <v>""RATCHET CORNETA 3/8"" 48 DIENTES SOFT GRIP"</v>
          </cell>
        </row>
        <row r="4893">
          <cell r="A4893">
            <v>341466</v>
          </cell>
          <cell r="B4893" t="str">
            <v>""SIERRA COPA BARRACUDA 1-1/8"""</v>
          </cell>
        </row>
        <row r="4894">
          <cell r="A4894">
            <v>341467</v>
          </cell>
          <cell r="B4894" t="str">
            <v>""REDONDA BASTARDA 12"""</v>
          </cell>
        </row>
        <row r="4895">
          <cell r="A4895">
            <v>341468</v>
          </cell>
          <cell r="B4895" t="str">
            <v>""SIERRA COPA BARRACUDA 1-3/16"""</v>
          </cell>
        </row>
        <row r="4896">
          <cell r="A4896">
            <v>341469</v>
          </cell>
          <cell r="B4896" t="str">
            <v>REMACHADORA 8050  8050</v>
          </cell>
        </row>
        <row r="4897">
          <cell r="A4897">
            <v>341470</v>
          </cell>
          <cell r="B4897" t="str">
            <v>""SIERRA COPA BARRACUDA 1-3/4"""</v>
          </cell>
        </row>
        <row r="4898">
          <cell r="A4898">
            <v>341471</v>
          </cell>
          <cell r="B4898" t="str">
            <v>""SIERRA COPA BARRACUDA 1-3/8"""</v>
          </cell>
        </row>
        <row r="4899">
          <cell r="A4899">
            <v>341472</v>
          </cell>
          <cell r="B4899" t="str">
            <v>""SIERRA COPA BARRACUDA 2"""</v>
          </cell>
        </row>
        <row r="4900">
          <cell r="A4900">
            <v>341473</v>
          </cell>
          <cell r="B4900" t="str">
            <v>""SIERRA COPA BARRACUDA 2-1/2"""</v>
          </cell>
          <cell r="C4900">
            <v>2</v>
          </cell>
        </row>
        <row r="4901">
          <cell r="A4901">
            <v>341474</v>
          </cell>
          <cell r="B4901" t="str">
            <v>""SIERRA COPA BARRACUDA 2-1/4"""</v>
          </cell>
        </row>
        <row r="4902">
          <cell r="A4902">
            <v>341475</v>
          </cell>
          <cell r="B4902" t="str">
            <v>""SIERRA COPA BARRACUDA 2-1/8"""</v>
          </cell>
        </row>
        <row r="4903">
          <cell r="A4903">
            <v>341476</v>
          </cell>
          <cell r="B4903" t="str">
            <v>""SIERRA COPA BARRACUDA 2-3/4"""</v>
          </cell>
        </row>
        <row r="4904">
          <cell r="A4904">
            <v>341477</v>
          </cell>
          <cell r="B4904" t="str">
            <v>""SIERRA COPA BARRACUDA 3"""</v>
          </cell>
        </row>
        <row r="4905">
          <cell r="A4905">
            <v>341478</v>
          </cell>
          <cell r="B4905" t="str">
            <v>""SIERRA COPA BARRACUDA 3/4"""</v>
          </cell>
        </row>
        <row r="4906">
          <cell r="A4906">
            <v>341479</v>
          </cell>
          <cell r="B4906" t="str">
            <v>""SIERRA COPA BARRACUDA 4"""</v>
          </cell>
        </row>
        <row r="4907">
          <cell r="A4907">
            <v>341480</v>
          </cell>
          <cell r="B4907" t="str">
            <v>""SIERRA COPA BARRACUDA 5/8"""</v>
          </cell>
        </row>
        <row r="4908">
          <cell r="A4908">
            <v>341481</v>
          </cell>
          <cell r="B4908" t="str">
            <v>""SIERRA COPA BARRACUDA 7/8"""</v>
          </cell>
        </row>
        <row r="4909">
          <cell r="A4909">
            <v>341482</v>
          </cell>
          <cell r="B4909" t="str">
            <v>""MANDRIL PARA SIERRA COPA BARRACUDA 3/8"" "</v>
          </cell>
        </row>
        <row r="4910">
          <cell r="A4910">
            <v>341483</v>
          </cell>
          <cell r="B4910" t="str">
            <v>""MANDRIL PARA SIERRA COPA BARRACUDA 7/16"""</v>
          </cell>
        </row>
        <row r="4911">
          <cell r="A4911">
            <v>341501</v>
          </cell>
          <cell r="B4911" t="str">
            <v>COMBO ALICATES2 PIEZAS</v>
          </cell>
        </row>
        <row r="4912">
          <cell r="A4912">
            <v>341502</v>
          </cell>
          <cell r="B4912" t="str">
            <v>""CORTA FRIO PAVONADO REF. 7610 6"""</v>
          </cell>
        </row>
        <row r="4913">
          <cell r="A4913">
            <v>341503</v>
          </cell>
          <cell r="B4913" t="str">
            <v>""CORTA FRIO PAVONADO REF. 7610 7"""</v>
          </cell>
        </row>
        <row r="4914">
          <cell r="A4914">
            <v>341504</v>
          </cell>
          <cell r="B4914" t="str">
            <v>""CORTADOR DE RAMAS ALTAS GAVILAN C/MANC/MAN 14"""</v>
          </cell>
        </row>
        <row r="4915">
          <cell r="A4915">
            <v>341505</v>
          </cell>
          <cell r="B4915" t="str">
            <v>""CORTADOR DE RAMAS ALTAS GAVILAN S/MANS/MAN 14"""</v>
          </cell>
        </row>
        <row r="4916">
          <cell r="A4916">
            <v>341506</v>
          </cell>
          <cell r="B4916" t="str">
            <v>""CUCHILLA   300- 2.0  MM NATURAL (NEGRA)1"""</v>
          </cell>
        </row>
        <row r="4917">
          <cell r="A4917">
            <v>341507</v>
          </cell>
          <cell r="B4917" t="str">
            <v>""CUCHILLA   300- 2.5  MM ROJA PESADA1"""</v>
          </cell>
        </row>
        <row r="4918">
          <cell r="A4918">
            <v>341508</v>
          </cell>
          <cell r="B4918" t="str">
            <v>""CUCHILLA   350- 2.0  MM NATURAL (NEGRA)1"""</v>
          </cell>
        </row>
        <row r="4919">
          <cell r="A4919">
            <v>341509</v>
          </cell>
          <cell r="B4919" t="str">
            <v>CUCHILLA   350- 2.0  MM NATURAL (NEGRA)20MM</v>
          </cell>
        </row>
        <row r="4920">
          <cell r="A4920">
            <v>341510</v>
          </cell>
          <cell r="B4920" t="str">
            <v>""CUCHILLA   350- 2.0  MM NATURAL (NEGRA)3/4"""</v>
          </cell>
        </row>
        <row r="4921">
          <cell r="A4921">
            <v>341511</v>
          </cell>
          <cell r="B4921" t="str">
            <v>""CUCHILLA   350- 2.5  MM ROJA PESADA1"""</v>
          </cell>
          <cell r="C4921">
            <v>1</v>
          </cell>
        </row>
        <row r="4922">
          <cell r="A4922">
            <v>341512</v>
          </cell>
          <cell r="B4922" t="str">
            <v>""CUCHILLA   350- 2.5  MM ROJA PESADA3/4"""</v>
          </cell>
        </row>
        <row r="4923">
          <cell r="A4923">
            <v>341513</v>
          </cell>
          <cell r="B4923" t="str">
            <v>CUCHILLA  COLIMA PALMERA 450MM X 1X2.5 MM</v>
          </cell>
          <cell r="C4923">
            <v>8</v>
          </cell>
        </row>
        <row r="4924">
          <cell r="A4924">
            <v>341514</v>
          </cell>
          <cell r="B4924" t="str">
            <v>CUCHILLA  PICA PASTO 2 HUECOS</v>
          </cell>
        </row>
        <row r="4925">
          <cell r="A4925">
            <v>341515</v>
          </cell>
          <cell r="B4925" t="str">
            <v>CUCHILLA  PICA PASTO 3 HUECOS</v>
          </cell>
        </row>
        <row r="4926">
          <cell r="A4926">
            <v>341516</v>
          </cell>
          <cell r="B4926" t="str">
            <v>CUCHILLA COLIMA PIN ROJA 350*20MM</v>
          </cell>
        </row>
        <row r="4927">
          <cell r="A4927">
            <v>341517</v>
          </cell>
          <cell r="B4927" t="str">
            <v>""CUCHILLA COLIMA RECTA NAT 350*1""*2.5    "</v>
          </cell>
        </row>
        <row r="4928">
          <cell r="A4928">
            <v>341518</v>
          </cell>
          <cell r="B4928" t="str">
            <v>""CUCHILLA GAVILAN 350*1""*2.5 MM PULIDA   "</v>
          </cell>
        </row>
        <row r="4929">
          <cell r="A4929">
            <v>341519</v>
          </cell>
          <cell r="B4929" t="str">
            <v>""CUCHILLA GAVILAN 350*20""*2.5 MM PULIDA   "</v>
          </cell>
        </row>
        <row r="4930">
          <cell r="A4930">
            <v>341520</v>
          </cell>
          <cell r="B4930" t="str">
            <v>""CUCHILLA GAVILAN DESHOJADORA 10"""</v>
          </cell>
        </row>
        <row r="4931">
          <cell r="A4931">
            <v>341521</v>
          </cell>
          <cell r="B4931" t="str">
            <v>""CUCHILLO ZAPATERO INCOLMA #1 M/MADE 4"" "</v>
          </cell>
        </row>
        <row r="4932">
          <cell r="A4932">
            <v>341522</v>
          </cell>
          <cell r="B4932" t="str">
            <v>""CUCHILLO ZAPATERO INCOLMA #2 M/MADE 4-1/4"""</v>
          </cell>
        </row>
        <row r="4933">
          <cell r="A4933">
            <v>341523</v>
          </cell>
          <cell r="B4933" t="str">
            <v>DESJARRETADERA ( Puya Bananera) 3715</v>
          </cell>
        </row>
        <row r="4934">
          <cell r="A4934">
            <v>341601</v>
          </cell>
          <cell r="B4934" t="str">
            <v>DESTO MULTIPROPOSITO 6 USOS CORNETA</v>
          </cell>
        </row>
        <row r="4935">
          <cell r="A4935">
            <v>341602</v>
          </cell>
          <cell r="B4935" t="str">
            <v>DESTO MULTIPROPOSITO TORX 6 USOS CORNETA</v>
          </cell>
        </row>
        <row r="4936">
          <cell r="A4936">
            <v>341603</v>
          </cell>
          <cell r="B4936" t="str">
            <v>DESTORN PROB DE CORRIENTE 140X3 100-250V</v>
          </cell>
        </row>
        <row r="4937">
          <cell r="A4937">
            <v>341604</v>
          </cell>
          <cell r="B4937" t="str">
            <v>DESTORNILLADOR DE IMPACTO 4 PUNTAS</v>
          </cell>
        </row>
        <row r="4938">
          <cell r="A4938">
            <v>341605</v>
          </cell>
          <cell r="B4938" t="str">
            <v>JUEGO DE DESTORNI DE PRESICION 7 PIEZAS</v>
          </cell>
        </row>
        <row r="4939">
          <cell r="A4939">
            <v>341606</v>
          </cell>
          <cell r="B4939" t="str">
            <v>JUEGO DESTORNILLADOR CORNETA 6 PIEZAS IM</v>
          </cell>
        </row>
        <row r="4940">
          <cell r="A4940">
            <v>341607</v>
          </cell>
          <cell r="B4940" t="str">
            <v>PROFESIONAL17 PIEZAS</v>
          </cell>
        </row>
        <row r="4941">
          <cell r="A4941">
            <v>341608</v>
          </cell>
          <cell r="B4941" t="str">
            <v>PUNTAS DESTO CORNETA P/ESTRIA NRO. 2   (12UND)</v>
          </cell>
        </row>
        <row r="4942">
          <cell r="A4942">
            <v>341609</v>
          </cell>
          <cell r="B4942" t="str">
            <v>JUEGO   (1/8-3/16-1/4-5/16-3/8)5 PIEZAS</v>
          </cell>
        </row>
        <row r="4943">
          <cell r="A4943">
            <v>341610</v>
          </cell>
          <cell r="B4943" t="str">
            <v>DESTORNILLADOR  100X3.2 (1/8X4) PUNTA RECTA</v>
          </cell>
          <cell r="C4943">
            <v>3</v>
          </cell>
        </row>
        <row r="4944">
          <cell r="A4944">
            <v>341611</v>
          </cell>
          <cell r="B4944" t="str">
            <v>DESTORNILLADOR 75X3.2 (1/8X3) PUNTA RECTA</v>
          </cell>
        </row>
        <row r="4945">
          <cell r="A4945">
            <v>341612</v>
          </cell>
          <cell r="B4945" t="str">
            <v>DESTORNILLADOR 150X3.2 (1/8X6) PUNTA RECTA</v>
          </cell>
        </row>
        <row r="4946">
          <cell r="A4946">
            <v>341613</v>
          </cell>
          <cell r="B4946" t="str">
            <v>DESTORNILLADOR  75X5 (3/16X3) PUNTA RECTA</v>
          </cell>
        </row>
        <row r="4947">
          <cell r="A4947">
            <v>341614</v>
          </cell>
          <cell r="B4947" t="str">
            <v>DESTORNILLADOR 100X5 (3/16X4) PUNTA RECTA</v>
          </cell>
        </row>
        <row r="4948">
          <cell r="A4948">
            <v>341615</v>
          </cell>
          <cell r="B4948" t="str">
            <v>DESTORNILLADOR 150X5 (3/16X6) PUNTA RECTA</v>
          </cell>
        </row>
        <row r="4949">
          <cell r="A4949">
            <v>341616</v>
          </cell>
          <cell r="B4949" t="str">
            <v>DESTORNILLADOR 200X5 (3/16X8) PUNTA RECTA</v>
          </cell>
        </row>
        <row r="4950">
          <cell r="A4950">
            <v>341617</v>
          </cell>
          <cell r="B4950" t="str">
            <v>DESTORNILLADOR 100X6 (1/4X4) PUNTA RECTA</v>
          </cell>
        </row>
        <row r="4951">
          <cell r="A4951">
            <v>341618</v>
          </cell>
          <cell r="B4951" t="str">
            <v>DESTORNILLADOR 150X6 (1/4X6) PUNTA RECTA</v>
          </cell>
          <cell r="C4951">
            <v>1</v>
          </cell>
        </row>
        <row r="4952">
          <cell r="A4952">
            <v>341619</v>
          </cell>
          <cell r="B4952" t="str">
            <v>DESTORNILLADOR  200X6 (1/4X8) PUNTA RECTA</v>
          </cell>
        </row>
        <row r="4953">
          <cell r="A4953">
            <v>341620</v>
          </cell>
          <cell r="B4953" t="str">
            <v>DESTORNILLADOR 150X8 (5/16X6) PUNTA RECTA</v>
          </cell>
        </row>
        <row r="4954">
          <cell r="A4954">
            <v>341621</v>
          </cell>
          <cell r="B4954" t="str">
            <v>DESTORNILLADOR 200X8 (5/16X8) PUNTA RECTA</v>
          </cell>
        </row>
        <row r="4955">
          <cell r="A4955">
            <v>341622</v>
          </cell>
          <cell r="B4955" t="str">
            <v>DESTORNILLADOR 38X6 TATAMACO PUNTA RECTA</v>
          </cell>
        </row>
        <row r="4956">
          <cell r="A4956">
            <v>341623</v>
          </cell>
          <cell r="B4956" t="str">
            <v>DESTORNILLADOR 75X3.2 (1/8X3) PUNTA ESTRELLA</v>
          </cell>
        </row>
        <row r="4957">
          <cell r="A4957">
            <v>341624</v>
          </cell>
          <cell r="B4957" t="str">
            <v>DESTORNILLADOR 100X3.2 (1/8X4) PUNTA ESTRELLA</v>
          </cell>
        </row>
        <row r="4958">
          <cell r="A4958">
            <v>341625</v>
          </cell>
          <cell r="B4958" t="str">
            <v>DESTORNILLADOR 150X3.2 (1/8X6) PUNTA ESTRELLA</v>
          </cell>
        </row>
        <row r="4959">
          <cell r="A4959">
            <v>341626</v>
          </cell>
          <cell r="B4959" t="str">
            <v>DESTORNILLADOR 75X5 (3/16X3) PUNTA ESTRELLA</v>
          </cell>
          <cell r="C4959">
            <v>12</v>
          </cell>
        </row>
        <row r="4960">
          <cell r="A4960">
            <v>341627</v>
          </cell>
          <cell r="B4960" t="str">
            <v>DESTORNILLADOR 100X5 (3/16X4) PUNTA ESTRELLA</v>
          </cell>
          <cell r="C4960">
            <v>4</v>
          </cell>
        </row>
        <row r="4961">
          <cell r="A4961">
            <v>341628</v>
          </cell>
          <cell r="B4961" t="str">
            <v>DESTORNILLADOR 150X5 (3/16X6) PUNTA ESTRELLA</v>
          </cell>
        </row>
        <row r="4962">
          <cell r="A4962">
            <v>341629</v>
          </cell>
          <cell r="B4962" t="str">
            <v>DESTORNILLADOR 200X5 (3/16X8) PUNTA ESTRELLA</v>
          </cell>
        </row>
        <row r="4963">
          <cell r="A4963">
            <v>341630</v>
          </cell>
          <cell r="B4963" t="str">
            <v>DESTORNILLADOR 100X6 (1/4X4) PUNTA ESTRELLA</v>
          </cell>
          <cell r="C4963">
            <v>34</v>
          </cell>
        </row>
        <row r="4964">
          <cell r="A4964">
            <v>341631</v>
          </cell>
          <cell r="B4964" t="str">
            <v>DESTORNILLADOR 150X6 (1/4X6) PUNTA ESTRELLA</v>
          </cell>
          <cell r="C4964">
            <v>64</v>
          </cell>
        </row>
        <row r="4965">
          <cell r="A4965">
            <v>341632</v>
          </cell>
          <cell r="B4965" t="str">
            <v>DESTORNILLADOR 200X6 (1/4X8) PUNTA ESTRELLA</v>
          </cell>
        </row>
        <row r="4966">
          <cell r="A4966">
            <v>341633</v>
          </cell>
          <cell r="B4966" t="str">
            <v>DESTORNILLADOR 150X8 (5/16X6) PUNTA ESTRELLA</v>
          </cell>
        </row>
        <row r="4967">
          <cell r="A4967">
            <v>341634</v>
          </cell>
          <cell r="B4967" t="str">
            <v>DESTORNILLADOR 200X8 (5/16X8) PUNTA ESTRELLA</v>
          </cell>
        </row>
        <row r="4968">
          <cell r="A4968">
            <v>341635</v>
          </cell>
          <cell r="B4968" t="str">
            <v>DESTORNILLADOR 38X6 TATAMACO PUNTA ESTRELLA</v>
          </cell>
        </row>
        <row r="4969">
          <cell r="A4969">
            <v>341636</v>
          </cell>
          <cell r="B4969" t="str">
            <v>AJUSTE DE PROFU CORNETA PTA ESTRI #2</v>
          </cell>
        </row>
        <row r="4970">
          <cell r="A4970">
            <v>341701</v>
          </cell>
          <cell r="B4970" t="str">
            <v>""DISCO  DE SIERRA DE 10""  X 80 DIENTES 10""     "</v>
          </cell>
        </row>
        <row r="4971">
          <cell r="A4971">
            <v>341702</v>
          </cell>
          <cell r="B4971" t="str">
            <v>""DISCO  DE SIERRA DE 10"" X  60 DIENTES 10""     "</v>
          </cell>
        </row>
        <row r="4972">
          <cell r="A4972">
            <v>341703</v>
          </cell>
          <cell r="B4972" t="str">
            <v>""DISCO  DE SIERRA DE 4 -1/2"" X 24 DIENTES 4 -1/2"" "</v>
          </cell>
          <cell r="C4972">
            <v>20</v>
          </cell>
        </row>
        <row r="4973">
          <cell r="A4973">
            <v>341704</v>
          </cell>
          <cell r="B4973" t="str">
            <v>""DISCO  DE SIERRA DE 4 -1/2"" X 40 DIENTES 4 -1/2"" "</v>
          </cell>
        </row>
        <row r="4974">
          <cell r="A4974">
            <v>341705</v>
          </cell>
          <cell r="B4974" t="str">
            <v>""DISCO  DE SIERRA DE 7 -1/4"" X 24 DIENTES 7 -1/4""    "</v>
          </cell>
          <cell r="C4974">
            <v>46</v>
          </cell>
        </row>
        <row r="4975">
          <cell r="A4975">
            <v>341706</v>
          </cell>
          <cell r="B4975" t="str">
            <v>""DISCO  DE SIERRA DE 7 -1/4"" X 40 DIENTES 7 -1/4""    "</v>
          </cell>
        </row>
        <row r="4976">
          <cell r="A4976">
            <v>341707</v>
          </cell>
          <cell r="B4976" t="str">
            <v>""DISCO  DE SIERRA DE 7 -1/4"" X 60 DIENTES 7 -1/4""    "</v>
          </cell>
        </row>
        <row r="4977">
          <cell r="A4977">
            <v>341708</v>
          </cell>
          <cell r="B4977" t="str">
            <v>""DISCO  DE SIERRA DE 7 -1/4"" X 80 DIENTES 7 -1/4""    "</v>
          </cell>
        </row>
        <row r="4978">
          <cell r="A4978">
            <v>341709</v>
          </cell>
          <cell r="B4978" t="str">
            <v>""DISCO  DIAMANTADO CONTINUO 4.5"""</v>
          </cell>
          <cell r="C4978">
            <v>9</v>
          </cell>
        </row>
        <row r="4979">
          <cell r="A4979">
            <v>341710</v>
          </cell>
          <cell r="B4979" t="str">
            <v>""DISCO  DIAMANTADO CONTINUO 7"""</v>
          </cell>
          <cell r="C4979">
            <v>1</v>
          </cell>
        </row>
        <row r="4980">
          <cell r="A4980">
            <v>341711</v>
          </cell>
          <cell r="B4980" t="str">
            <v>""DISCO  DIAMANTADO CONTINUO 9"""</v>
          </cell>
        </row>
        <row r="4981">
          <cell r="A4981">
            <v>341712</v>
          </cell>
          <cell r="B4981" t="str">
            <v>""DISCO  DIAMANTADO SEGMENTADO 4.5"""</v>
          </cell>
        </row>
        <row r="4982">
          <cell r="A4982">
            <v>341713</v>
          </cell>
          <cell r="B4982" t="str">
            <v>""DISCO  DIAMANTADO SEGMENTADO 7"""</v>
          </cell>
        </row>
        <row r="4983">
          <cell r="A4983">
            <v>341714</v>
          </cell>
          <cell r="B4983" t="str">
            <v>""DISCO  DIAMANTADO SEGMENTADO 9"""</v>
          </cell>
        </row>
        <row r="4984">
          <cell r="A4984">
            <v>341715</v>
          </cell>
          <cell r="B4984" t="str">
            <v>""DISCO  DIAMANTADO TURBO 4.5"""</v>
          </cell>
        </row>
        <row r="4985">
          <cell r="A4985">
            <v>341716</v>
          </cell>
          <cell r="B4985" t="str">
            <v>""DISCO  DIAMANTADO TURBO 7"""</v>
          </cell>
        </row>
        <row r="4986">
          <cell r="A4986">
            <v>341717</v>
          </cell>
          <cell r="B4986" t="str">
            <v>""DISCO  DIAMANTADO TURBO 9"""</v>
          </cell>
        </row>
        <row r="4987">
          <cell r="A4987">
            <v>341718</v>
          </cell>
          <cell r="B4987" t="str">
            <v>""DISCO  FLAP PARA PULIDO DE 4 1/2*1/4*7/8"" GRANO 60 "</v>
          </cell>
        </row>
        <row r="4988">
          <cell r="A4988">
            <v>341719</v>
          </cell>
          <cell r="B4988" t="str">
            <v>""DISCO  FLAP PARA PULIDO DE 4 1/2*1/4*7/8"" GRANO 80 "</v>
          </cell>
        </row>
        <row r="4989">
          <cell r="A4989">
            <v>341720</v>
          </cell>
          <cell r="B4989" t="str">
            <v>DISCO  FLAP PARA PULIDO DE 7*7/8 GRANO 60</v>
          </cell>
        </row>
        <row r="4990">
          <cell r="A4990">
            <v>341721</v>
          </cell>
          <cell r="B4990" t="str">
            <v>DISCO  FLAP PARA PULIDO DE 7*7/8 GRANO 80</v>
          </cell>
        </row>
        <row r="4991">
          <cell r="A4991">
            <v>341722</v>
          </cell>
          <cell r="B4991" t="str">
            <v>""DISCO  PARA CORTE DE METAL  4 1/2*1/8*7/8"""</v>
          </cell>
          <cell r="C4991">
            <v>7</v>
          </cell>
        </row>
        <row r="4992">
          <cell r="A4992">
            <v>341723</v>
          </cell>
          <cell r="B4992" t="str">
            <v>""DISCO  PARA CORTE DE METAL  9*1/8*7/8"""</v>
          </cell>
        </row>
        <row r="4993">
          <cell r="A4993">
            <v>341724</v>
          </cell>
          <cell r="B4993" t="str">
            <v>""DISCO  PARA CORTE DE METAL 7*1/8*7/8"""</v>
          </cell>
        </row>
        <row r="4994">
          <cell r="A4994">
            <v>341725</v>
          </cell>
          <cell r="B4994" t="str">
            <v>""DISCO  PARA CORTE FINO DE METAL  9""   "</v>
          </cell>
        </row>
        <row r="4995">
          <cell r="A4995">
            <v>341726</v>
          </cell>
          <cell r="B4995" t="str">
            <v>""DISCO  PARA CORTE FINO DE METAL 14*3/32*1"""</v>
          </cell>
        </row>
        <row r="4996">
          <cell r="A4996">
            <v>341727</v>
          </cell>
          <cell r="B4996" t="str">
            <v>DISCO  PARA CORTE FINO DE METAL 4 1/2 *0.45*7/8"</v>
          </cell>
        </row>
        <row r="4997">
          <cell r="A4997">
            <v>341728</v>
          </cell>
          <cell r="B4997" t="str">
            <v>""DISCO  PARA CORTE FINO DE METAL 7*0.55*7/8"""</v>
          </cell>
        </row>
        <row r="4998">
          <cell r="A4998">
            <v>341729</v>
          </cell>
          <cell r="B4998" t="str">
            <v>""DISCO  PARA DESBASTE DE METAL  4 1/2*1/4*7/8"""</v>
          </cell>
        </row>
        <row r="4999">
          <cell r="A4999">
            <v>341730</v>
          </cell>
          <cell r="B4999" t="str">
            <v>""DISCO  PARA DESBASTE DE METAL  7*1/4*7/8"""</v>
          </cell>
        </row>
        <row r="5000">
          <cell r="A5000">
            <v>341731</v>
          </cell>
          <cell r="B5000" t="str">
            <v>""DISCO  PARA DESBASTE DE METAL  9*1/4*7/8"""</v>
          </cell>
        </row>
        <row r="5001">
          <cell r="A5001">
            <v>341732</v>
          </cell>
          <cell r="B5001" t="str">
            <v>""DISCO  PARA GUADANA 6* 1/4*1"""</v>
          </cell>
        </row>
        <row r="5002">
          <cell r="A5002">
            <v>341733</v>
          </cell>
          <cell r="B5002" t="str">
            <v>""DISCO  ZOQUEADOR DE 10"" X 80 DIENTES 10""     "</v>
          </cell>
        </row>
        <row r="5003">
          <cell r="A5003">
            <v>341734</v>
          </cell>
          <cell r="B5003" t="str">
            <v>DISCO CORNETA C/FINO METAL 4.5*0.0457/8</v>
          </cell>
        </row>
        <row r="5004">
          <cell r="A5004">
            <v>341735</v>
          </cell>
          <cell r="B5004" t="str">
            <v>DISCO CORNETA C/FINO METAL 7*0.055*7/8</v>
          </cell>
        </row>
        <row r="5005">
          <cell r="A5005">
            <v>341801</v>
          </cell>
          <cell r="B5005" t="str">
            <v>ESCOBA DE JARDIN GAVILAN  CON MANGO 22 DIENT</v>
          </cell>
        </row>
        <row r="5006">
          <cell r="A5006">
            <v>341802</v>
          </cell>
          <cell r="B5006" t="str">
            <v>ESCOBA DE JARDIN GAVILAN CON MANGO 26 DIENT</v>
          </cell>
        </row>
        <row r="5007">
          <cell r="A5007">
            <v>341803</v>
          </cell>
          <cell r="B5007" t="str">
            <v>ESCOBA DE JARDIN GAVILAN S/M 22 DIENTES</v>
          </cell>
          <cell r="C5007">
            <v>1</v>
          </cell>
        </row>
        <row r="5008">
          <cell r="A5008">
            <v>341804</v>
          </cell>
          <cell r="B5008" t="str">
            <v>ESCOBA DE JARDIN GAVILAN S/M 26 DIENTES</v>
          </cell>
        </row>
        <row r="5009">
          <cell r="A5009">
            <v>341805</v>
          </cell>
          <cell r="B5009" t="str">
            <v>""ESCOFINA INCOLMA LATONERO FLEXIBLE STD 14"""</v>
          </cell>
        </row>
        <row r="5010">
          <cell r="A5010">
            <v>341806</v>
          </cell>
          <cell r="B5010" t="str">
            <v>RASTILLO PLASTICO BARRE PRADO COLIMA 22 DIENT</v>
          </cell>
        </row>
        <row r="5011">
          <cell r="A5011">
            <v>341901</v>
          </cell>
          <cell r="B5011" t="str">
            <v>""ESCUADRA  CORNETA ACERO INOX 10""    "</v>
          </cell>
        </row>
        <row r="5012">
          <cell r="A5012">
            <v>341902</v>
          </cell>
          <cell r="B5012" t="str">
            <v>""ESCUADRA  CORNETA ACERO INOX 12""    "</v>
          </cell>
        </row>
        <row r="5013">
          <cell r="A5013">
            <v>341903</v>
          </cell>
          <cell r="B5013" t="str">
            <v>""ESCUADRA  CORNETA ACERO INOX 8""  "</v>
          </cell>
        </row>
        <row r="5014">
          <cell r="A5014">
            <v>341904</v>
          </cell>
          <cell r="B5014" t="str">
            <v>""ESPATULA COLIMA MANGO MADERA 1¨ 1/2"" "</v>
          </cell>
        </row>
        <row r="5015">
          <cell r="A5015">
            <v>341905</v>
          </cell>
          <cell r="B5015" t="str">
            <v>""ESPATULA COLIMA MANGO MADERA 2"""</v>
          </cell>
          <cell r="C5015">
            <v>1</v>
          </cell>
        </row>
        <row r="5016">
          <cell r="A5016">
            <v>341906</v>
          </cell>
          <cell r="B5016" t="str">
            <v>""ESPATULA COLIMA MANGO MADERA 2¨ 1/2"" "</v>
          </cell>
        </row>
        <row r="5017">
          <cell r="A5017">
            <v>341907</v>
          </cell>
          <cell r="B5017" t="str">
            <v>""ESPATULA COLIMA MANGO MADERA 3"""</v>
          </cell>
        </row>
        <row r="5018">
          <cell r="A5018">
            <v>341908</v>
          </cell>
          <cell r="B5018" t="str">
            <v>""ESPATULA COLIMA MANGO MADERA 4"""</v>
          </cell>
        </row>
        <row r="5019">
          <cell r="A5019">
            <v>341909</v>
          </cell>
          <cell r="B5019" t="str">
            <v>""ESPATULA COLIMA MANGO MADERA 5"""</v>
          </cell>
        </row>
        <row r="5020">
          <cell r="A5020">
            <v>341910</v>
          </cell>
          <cell r="B5020" t="str">
            <v>""ESPATULA COLIMA MANGO MADERA 6"""</v>
          </cell>
        </row>
        <row r="5021">
          <cell r="A5021">
            <v>341911</v>
          </cell>
          <cell r="B5021" t="str">
            <v>""ESPATULA GAVILAN  MANGO PLASTICO  1¨ 1/2"" "</v>
          </cell>
          <cell r="C5021">
            <v>8</v>
          </cell>
        </row>
        <row r="5022">
          <cell r="A5022">
            <v>341912</v>
          </cell>
          <cell r="B5022" t="str">
            <v>""ESPATULA GAVILAN  MANGO PLASTICO  2"""</v>
          </cell>
        </row>
        <row r="5023">
          <cell r="A5023">
            <v>341913</v>
          </cell>
          <cell r="B5023" t="str">
            <v>""ESPATULA GAVILAN  MANGO PLASTICO  2¨ 1/2"" "</v>
          </cell>
        </row>
        <row r="5024">
          <cell r="A5024">
            <v>341914</v>
          </cell>
          <cell r="B5024" t="str">
            <v>""ESPATULA GAVILAN  MANGO PLASTICO  3"""</v>
          </cell>
        </row>
        <row r="5025">
          <cell r="A5025">
            <v>341915</v>
          </cell>
          <cell r="B5025" t="str">
            <v>""ESPATULA GAVILAN  MANGO PLASTICO  4"""</v>
          </cell>
        </row>
        <row r="5026">
          <cell r="A5026">
            <v>341916</v>
          </cell>
          <cell r="B5026" t="str">
            <v>""ESPATULA GAVILAN  MANGO PLASTICO  5"""</v>
          </cell>
        </row>
        <row r="5027">
          <cell r="A5027">
            <v>341917</v>
          </cell>
          <cell r="B5027" t="str">
            <v>""ESPATULA PARA DRYWALL 10"""</v>
          </cell>
        </row>
        <row r="5028">
          <cell r="A5028">
            <v>341918</v>
          </cell>
          <cell r="B5028" t="str">
            <v>""ESPATULA PARA DRYWALL 8"""</v>
          </cell>
        </row>
        <row r="5029">
          <cell r="A5029">
            <v>342001</v>
          </cell>
          <cell r="B5029" t="str">
            <v>""FORMON CORNETA M/MADERA 1"""</v>
          </cell>
        </row>
        <row r="5030">
          <cell r="A5030">
            <v>342002</v>
          </cell>
          <cell r="B5030" t="str">
            <v>""FORMON CORNETA M/MADERA 1/2"""</v>
          </cell>
        </row>
        <row r="5031">
          <cell r="A5031">
            <v>342003</v>
          </cell>
          <cell r="B5031" t="str">
            <v>""FORMON CORNETA M/MADERA 1/4"""</v>
          </cell>
        </row>
        <row r="5032">
          <cell r="A5032">
            <v>342004</v>
          </cell>
          <cell r="B5032" t="str">
            <v>""FORMON CORNETA M/MADERA 3/4"""</v>
          </cell>
          <cell r="C5032">
            <v>4</v>
          </cell>
        </row>
        <row r="5033">
          <cell r="A5033">
            <v>342005</v>
          </cell>
          <cell r="B5033" t="str">
            <v>""FORMON CORNETA M/MADERA 3/8"""</v>
          </cell>
        </row>
        <row r="5034">
          <cell r="A5034">
            <v>342006</v>
          </cell>
          <cell r="B5034" t="str">
            <v>""FORMON CORNETA M/MADERA 5/8"""</v>
          </cell>
        </row>
        <row r="5035">
          <cell r="A5035">
            <v>342007</v>
          </cell>
          <cell r="B5035" t="str">
            <v>""FORMON CORNETA M/MADERA 1 1/2"""</v>
          </cell>
        </row>
        <row r="5036">
          <cell r="A5036">
            <v>342008</v>
          </cell>
          <cell r="B5036" t="str">
            <v>""FORMON CORNETA M/MADERA 1 1/4"""</v>
          </cell>
        </row>
        <row r="5037">
          <cell r="A5037">
            <v>342101</v>
          </cell>
          <cell r="B5037" t="str">
            <v>GAFA DE SEGURIDAD CORNETA FT2601</v>
          </cell>
          <cell r="C5037">
            <v>25</v>
          </cell>
        </row>
        <row r="5038">
          <cell r="A5038">
            <v>342102</v>
          </cell>
          <cell r="B5038" t="str">
            <v>GAFA DE SEGURIDAD CORNETA FT2602</v>
          </cell>
          <cell r="C5038">
            <v>2</v>
          </cell>
        </row>
        <row r="5039">
          <cell r="A5039">
            <v>342103</v>
          </cell>
          <cell r="B5039" t="str">
            <v>GAFA DE SEGURIDAD CORNETA FT2603A</v>
          </cell>
        </row>
        <row r="5040">
          <cell r="A5040">
            <v>342104</v>
          </cell>
          <cell r="B5040" t="str">
            <v>GAFA DE SEGURIDAD CORNETA FT2609</v>
          </cell>
        </row>
        <row r="5041">
          <cell r="A5041">
            <v>342105</v>
          </cell>
          <cell r="B5041" t="str">
            <v>GAFA DE SEGURIDAD CORNETA FT2815</v>
          </cell>
        </row>
        <row r="5042">
          <cell r="A5042">
            <v>342201</v>
          </cell>
          <cell r="B5042" t="str">
            <v>""GRATA BARRACUDA METALICA PARA ESMERIL 6 X 1-1/8"""</v>
          </cell>
        </row>
        <row r="5043">
          <cell r="A5043">
            <v>342202</v>
          </cell>
          <cell r="B5043" t="str">
            <v>""GRATA BARRACUDA METALICA PARA ESMERIL 6 X 3/4"""</v>
          </cell>
        </row>
        <row r="5044">
          <cell r="A5044">
            <v>342203</v>
          </cell>
          <cell r="B5044" t="str">
            <v>""GRATA BARRACUDA METALICA PARA ESMERIL 6 X13/16"""</v>
          </cell>
        </row>
        <row r="5045">
          <cell r="A5045">
            <v>342204</v>
          </cell>
          <cell r="B5045" t="str">
            <v>""GRATA BARRACUDA METALICA PARA PULIDORA  DE COPA ONDULADO FINO 3"" M14"</v>
          </cell>
        </row>
        <row r="5046">
          <cell r="A5046">
            <v>342205</v>
          </cell>
          <cell r="B5046" t="str">
            <v>""GRATA BARRACUDA METALICA PARA PULIDORA  DE COPA ONDULADO FINO 4 X 5/8"""</v>
          </cell>
        </row>
        <row r="5047">
          <cell r="A5047">
            <v>342206</v>
          </cell>
          <cell r="B5047" t="str">
            <v>""GRATA BARRACUDA METALICA PARA PULIDORA  DE COPA ONDULADO FINO 4"" M14"</v>
          </cell>
        </row>
        <row r="5048">
          <cell r="A5048">
            <v>342207</v>
          </cell>
          <cell r="B5048" t="str">
            <v>""GRATA BARRACUDA METALICA PARA PULIDORA  DE COPA ONDULADO FINO 5 X 5/8"""</v>
          </cell>
        </row>
        <row r="5049">
          <cell r="A5049">
            <v>342208</v>
          </cell>
          <cell r="B5049" t="str">
            <v>""GRATA BARRACUDA METALICA PARA PULIDORA  DE COPA ONDULADO FINO3 X 5/8"""</v>
          </cell>
        </row>
        <row r="5050">
          <cell r="A5050">
            <v>342209</v>
          </cell>
          <cell r="B5050" t="str">
            <v>""GRATA BARRACUDA METALICA PARA PULIDORA  DE COPA TRENZADO FINO 4 X 5/8"""</v>
          </cell>
        </row>
        <row r="5051">
          <cell r="A5051">
            <v>342210</v>
          </cell>
          <cell r="B5051" t="str">
            <v>""GRATA BARRACUDA METALICA PARA PULIDORA  DE COPA TRENZADO FINO3 X 5/8"""</v>
          </cell>
        </row>
        <row r="5052">
          <cell r="A5052">
            <v>342211</v>
          </cell>
          <cell r="B5052" t="str">
            <v>""GRATA BARRACUDA METALICA PARA PULIDORA  DE COPA TRENZADO FINO3"" M14"</v>
          </cell>
        </row>
        <row r="5053">
          <cell r="A5053">
            <v>342212</v>
          </cell>
          <cell r="B5053" t="str">
            <v>""GRATA BARRACUDA METALICA PARA PULIDORA  DE COPA TRENZADO FINO4"" M14"</v>
          </cell>
        </row>
        <row r="5054">
          <cell r="A5054">
            <v>342213</v>
          </cell>
          <cell r="B5054" t="str">
            <v>""GRATA BARRACUDA METALICA PARA PULIDORA CIRCULAR TRENZADO 4 X 5/8"""</v>
          </cell>
        </row>
        <row r="5055">
          <cell r="A5055">
            <v>342214</v>
          </cell>
          <cell r="B5055" t="str">
            <v>""GRATA BARRACUDA METALICA PARA PULIDORA CIRCULAR TRENZADO6 X 5/8"""</v>
          </cell>
        </row>
        <row r="5056">
          <cell r="A5056">
            <v>342215</v>
          </cell>
          <cell r="B5056" t="str">
            <v>""GRATA BARRACUDA METALICA PARA PULIDORA TIPO PLATO TRENZADO 4 X 5/8"""</v>
          </cell>
        </row>
        <row r="5057">
          <cell r="A5057">
            <v>342216</v>
          </cell>
          <cell r="B5057" t="str">
            <v>""GRATA BARRACUDA METALICA PARA PULIDORA TIPO PLATO TRENZADO5 X 5/8"""</v>
          </cell>
        </row>
        <row r="5058">
          <cell r="A5058">
            <v>342217</v>
          </cell>
          <cell r="B5058" t="str">
            <v>""GRATA BARRACUDA METALICA PARA TALADRO 1"" DE COPA"</v>
          </cell>
        </row>
        <row r="5059">
          <cell r="A5059">
            <v>342218</v>
          </cell>
          <cell r="B5059" t="str">
            <v>""GRATA BARRACUDA METALICA PARA TALADRO 1-3/4"" DE COPA"</v>
          </cell>
        </row>
        <row r="5060">
          <cell r="A5060">
            <v>342219</v>
          </cell>
          <cell r="B5060" t="str">
            <v>""GRATA BARRACUDA METALICA PARA TALADRO 2"" CIRCULAR"</v>
          </cell>
        </row>
        <row r="5061">
          <cell r="A5061">
            <v>342220</v>
          </cell>
          <cell r="B5061" t="str">
            <v>""GRATA BARRACUDA METALICA PARA TALADRO 2-3/4"" DE COPA"</v>
          </cell>
        </row>
        <row r="5062">
          <cell r="A5062">
            <v>342221</v>
          </cell>
          <cell r="B5062" t="str">
            <v>""GRATA BARRACUDA METALICA PARA TALADRO 3"" CIRCULAR"</v>
          </cell>
        </row>
        <row r="5063">
          <cell r="A5063">
            <v>342222</v>
          </cell>
          <cell r="B5063" t="str">
            <v>""GRATA BARRACUDA METALICA PARA TALADRO 3/4"" DE COPA"</v>
          </cell>
        </row>
        <row r="5064">
          <cell r="A5064">
            <v>342223</v>
          </cell>
          <cell r="B5064" t="str">
            <v>""GRATA BARRACUDA METALICA PARA TALADRO 4"" CIRCULAR"</v>
          </cell>
        </row>
        <row r="5065">
          <cell r="A5065">
            <v>342301</v>
          </cell>
          <cell r="B5065" t="str">
            <v>GURBIA GAV COLOR M/INYEC (DESHOJE) 7” PLG</v>
          </cell>
        </row>
        <row r="5066">
          <cell r="A5066">
            <v>342302</v>
          </cell>
          <cell r="B5066" t="str">
            <v>GURBIA GAV COLOR M/INYEC (DESMANE) 4” PLG</v>
          </cell>
        </row>
        <row r="5067">
          <cell r="A5067">
            <v>342303</v>
          </cell>
          <cell r="B5067" t="str">
            <v>GURBIA GAV COLOR M/INYEC (SELECCIÓN) 5” PLG</v>
          </cell>
        </row>
        <row r="5068">
          <cell r="A5068">
            <v>342304</v>
          </cell>
          <cell r="B5068" t="str">
            <v>GURBIA GAV COLOR M/MADE (SELECCIÓN) 5” PLG</v>
          </cell>
        </row>
        <row r="5069">
          <cell r="A5069">
            <v>342305</v>
          </cell>
          <cell r="B5069" t="str">
            <v>HACHA COLIMA  4313 OJO OVA ( LABOR ENTERA ) 4.5 LIBRAS</v>
          </cell>
        </row>
        <row r="5070">
          <cell r="A5070">
            <v>342306</v>
          </cell>
          <cell r="B5070" t="str">
            <v>HACHA COLIMA 4309  OJO PLANO( MEDIA LABOR ) 3 LIBRAS</v>
          </cell>
        </row>
        <row r="5071">
          <cell r="A5071">
            <v>342307</v>
          </cell>
          <cell r="B5071" t="str">
            <v>HACHA COLIMA 4310 OJO PLANO( LABOR ENTERA ) 3.5 LIBRAS</v>
          </cell>
        </row>
        <row r="5072">
          <cell r="A5072">
            <v>342308</v>
          </cell>
          <cell r="B5072" t="str">
            <v>HACHA COLIMA 4310 OJO PLANO( LABOR ENTERA ) 4 LIBRAS</v>
          </cell>
        </row>
        <row r="5073">
          <cell r="A5073">
            <v>342309</v>
          </cell>
          <cell r="B5073" t="str">
            <v>HACHA COLIMA 4311 OJO REDONDO( MEDIA LABOR ) 3.5 LIBRAS</v>
          </cell>
        </row>
        <row r="5074">
          <cell r="A5074">
            <v>342310</v>
          </cell>
          <cell r="B5074" t="str">
            <v>HACHA COLIMA 4311 OJO REDONDO(MEDIA LABOR) 3 LIBRAS</v>
          </cell>
        </row>
        <row r="5075">
          <cell r="A5075">
            <v>342311</v>
          </cell>
          <cell r="B5075" t="str">
            <v>HACHA COLIMA 4313 OJO  OVA ( LABOR ENTERA ) 4 LIBRAS</v>
          </cell>
        </row>
        <row r="5076">
          <cell r="A5076">
            <v>342312</v>
          </cell>
          <cell r="B5076" t="str">
            <v>HACHA COLIMA 4313 OJO OVA ( LABOR ENTERA ) 3.5 LIBRAS</v>
          </cell>
        </row>
        <row r="5077">
          <cell r="A5077">
            <v>342313</v>
          </cell>
          <cell r="B5077" t="str">
            <v>HACHA COLIMA REF 4311 CON MANGO  3.5 LBS</v>
          </cell>
        </row>
        <row r="5078">
          <cell r="A5078">
            <v>342314</v>
          </cell>
          <cell r="B5078" t="str">
            <v>HACHA COLIMA REF.4310 CON MANGO  3.5 LBS</v>
          </cell>
        </row>
        <row r="5079">
          <cell r="A5079">
            <v>342315</v>
          </cell>
          <cell r="B5079" t="str">
            <v>HACHA COLIMA REF.4310 CON MANGO  4 LBS</v>
          </cell>
        </row>
        <row r="5080">
          <cell r="A5080">
            <v>342316</v>
          </cell>
          <cell r="B5080" t="str">
            <v>HACHUELA  1.5 LBS</v>
          </cell>
        </row>
        <row r="5081">
          <cell r="A5081">
            <v>342317</v>
          </cell>
          <cell r="B5081" t="str">
            <v>HOGAR7 PIEZAS</v>
          </cell>
        </row>
        <row r="5082">
          <cell r="A5082">
            <v>342401</v>
          </cell>
          <cell r="B5082" t="str">
            <v>CAJAX50 LIJA DE AGUA  PROFESIONAL GRANO 100</v>
          </cell>
        </row>
        <row r="5083">
          <cell r="A5083">
            <v>342402</v>
          </cell>
          <cell r="B5083" t="str">
            <v>CAJAX50 LIJA DE AGUA  PROFESIONAL GRANO 120</v>
          </cell>
        </row>
        <row r="5084">
          <cell r="A5084">
            <v>342403</v>
          </cell>
          <cell r="B5084" t="str">
            <v>CAJAX50 LIJA DE AGUA  PROFESIONAL GRANO 150</v>
          </cell>
          <cell r="C5084">
            <v>24</v>
          </cell>
        </row>
        <row r="5085">
          <cell r="A5085">
            <v>342404</v>
          </cell>
          <cell r="B5085" t="str">
            <v>CAJAX50 LIJA DE AGUA  PROFESIONAL GRANO 180</v>
          </cell>
          <cell r="C5085">
            <v>25</v>
          </cell>
        </row>
        <row r="5086">
          <cell r="A5086">
            <v>342405</v>
          </cell>
          <cell r="B5086" t="str">
            <v>CAJAX50 LIJA DE AGUA  PROFESIONAL GRANO 220</v>
          </cell>
        </row>
        <row r="5087">
          <cell r="A5087">
            <v>342406</v>
          </cell>
          <cell r="B5087" t="str">
            <v>CAJAX50 LIJA DE AGUA  PROFESIONAL GRANO 280</v>
          </cell>
        </row>
        <row r="5088">
          <cell r="A5088">
            <v>342407</v>
          </cell>
          <cell r="B5088" t="str">
            <v>CAJAX50 LIJA DE AGUA  PROFESIONAL GRANO 400</v>
          </cell>
        </row>
        <row r="5089">
          <cell r="A5089">
            <v>342408</v>
          </cell>
          <cell r="B5089" t="str">
            <v>CAJAX50 LIJA DE AGUA  PROFESIONAL GRANO 600</v>
          </cell>
        </row>
        <row r="5090">
          <cell r="A5090">
            <v>342409</v>
          </cell>
          <cell r="B5090" t="str">
            <v>CAJAX50 LIJA DE AGUA  PROFESIONAL GRANO 80</v>
          </cell>
          <cell r="C5090">
            <v>30</v>
          </cell>
        </row>
        <row r="5091">
          <cell r="A5091">
            <v>342410</v>
          </cell>
          <cell r="B5091" t="str">
            <v>CAJAX50 LIJA DE AGUA PROFESIONAL GRANO 240</v>
          </cell>
        </row>
        <row r="5092">
          <cell r="A5092">
            <v>342411</v>
          </cell>
          <cell r="B5092" t="str">
            <v>CAJAX50 LIJA DE AGUA PROFESIONAL GRANO 320</v>
          </cell>
        </row>
        <row r="5093">
          <cell r="A5093">
            <v>342412</v>
          </cell>
          <cell r="B5093" t="str">
            <v>CAJAX50 LIJA DE AGUA PROFESIONAL GRANO 360</v>
          </cell>
        </row>
        <row r="5094">
          <cell r="A5094">
            <v>342413</v>
          </cell>
          <cell r="B5094" t="str">
            <v>CAJAX50 LIJA DE AGUA PROFESIONAL GRANO 60</v>
          </cell>
          <cell r="C5094">
            <v>1</v>
          </cell>
        </row>
        <row r="5095">
          <cell r="A5095">
            <v>342414</v>
          </cell>
          <cell r="B5095" t="str">
            <v>CAJAX50 LIJA EN SECO  PROFESIONAL GRANO 120</v>
          </cell>
        </row>
        <row r="5096">
          <cell r="A5096">
            <v>342415</v>
          </cell>
          <cell r="B5096" t="str">
            <v>CAJAX50 LIJA EN SECO  PROFESIONAL GRANO 220</v>
          </cell>
        </row>
        <row r="5097">
          <cell r="A5097">
            <v>342416</v>
          </cell>
          <cell r="B5097" t="str">
            <v>CAJAX50 LIJA EN SECO PROFESIONAL GRANO 100</v>
          </cell>
        </row>
        <row r="5098">
          <cell r="A5098">
            <v>342417</v>
          </cell>
          <cell r="B5098" t="str">
            <v>CAJAX50 LIJA EN SECO PROFESIONAL GRANO 150</v>
          </cell>
          <cell r="C5098">
            <v>22</v>
          </cell>
        </row>
        <row r="5099">
          <cell r="A5099">
            <v>342418</v>
          </cell>
          <cell r="B5099" t="str">
            <v>CAJAX50 LIJA EN SECO PROFESIONAL GRANO 180</v>
          </cell>
        </row>
        <row r="5100">
          <cell r="A5100">
            <v>342419</v>
          </cell>
          <cell r="B5100" t="str">
            <v>CAJAX50 LIJA EN SECO PROFESIONAL GRANO 240</v>
          </cell>
        </row>
        <row r="5101">
          <cell r="A5101">
            <v>342420</v>
          </cell>
          <cell r="B5101" t="str">
            <v>CAJAX50 LIJA EN SECO PROFESIONAL GRANO 280</v>
          </cell>
        </row>
        <row r="5102">
          <cell r="A5102">
            <v>342421</v>
          </cell>
          <cell r="B5102" t="str">
            <v>CAJAX50 LIJA EN SECO PROFESIONAL GRANO 320</v>
          </cell>
        </row>
        <row r="5103">
          <cell r="A5103">
            <v>342422</v>
          </cell>
          <cell r="B5103" t="str">
            <v>CAJAX50 LIJA EN SECO PROFESIONAL GRANO 360</v>
          </cell>
        </row>
        <row r="5104">
          <cell r="A5104">
            <v>342423</v>
          </cell>
          <cell r="B5104" t="str">
            <v>CAJAX50 LIJA EN SECO PROFESIONAL GRANO 400</v>
          </cell>
        </row>
        <row r="5105">
          <cell r="A5105">
            <v>342424</v>
          </cell>
          <cell r="B5105" t="str">
            <v>CAJAX50 LIJA EN SECO PROFESIONAL GRANO 60</v>
          </cell>
        </row>
        <row r="5106">
          <cell r="A5106">
            <v>342425</v>
          </cell>
          <cell r="B5106" t="str">
            <v>CAJAX50 LIJA EN SECO PROFESIONAL GRANO 600</v>
          </cell>
        </row>
        <row r="5107">
          <cell r="A5107">
            <v>342426</v>
          </cell>
          <cell r="B5107" t="str">
            <v>CAJAX50 LIJA EN SECO PROFESIONAL GRANO 80</v>
          </cell>
          <cell r="C5107">
            <v>1</v>
          </cell>
        </row>
        <row r="5108">
          <cell r="A5108">
            <v>342501</v>
          </cell>
          <cell r="B5108" t="str">
            <v>""LIMA   MEDIACANA TALLER CON MANG 10"""</v>
          </cell>
        </row>
        <row r="5109">
          <cell r="A5109">
            <v>342502</v>
          </cell>
          <cell r="B5109" t="str">
            <v>""LIMA   MEDIACANA TALLER CON MANG 12"""</v>
          </cell>
        </row>
        <row r="5110">
          <cell r="A5110">
            <v>342503</v>
          </cell>
          <cell r="B5110" t="str">
            <v>""LIMA   MEDIACANA TALLER CON MANG 6"""</v>
          </cell>
        </row>
        <row r="5111">
          <cell r="A5111">
            <v>342504</v>
          </cell>
          <cell r="B5111" t="str">
            <v>""LIMA   MEDIACANA TALLER CON MANG 8"""</v>
          </cell>
        </row>
        <row r="5112">
          <cell r="A5112">
            <v>342505</v>
          </cell>
          <cell r="B5112" t="str">
            <v>""LIMA   PLANA TALLER  CON MANG 10"""</v>
          </cell>
        </row>
        <row r="5113">
          <cell r="A5113">
            <v>342506</v>
          </cell>
          <cell r="B5113" t="str">
            <v>""LIMA   PLANA TALLER  CON MANG 4"""</v>
          </cell>
        </row>
        <row r="5114">
          <cell r="A5114">
            <v>342507</v>
          </cell>
          <cell r="B5114" t="str">
            <v>""LIMA   PLANA TALLER  CON MANG 6"""</v>
          </cell>
        </row>
        <row r="5115">
          <cell r="A5115">
            <v>342508</v>
          </cell>
          <cell r="B5115" t="str">
            <v>""LIMA   PLANA TALLER  CON MANG 8"""</v>
          </cell>
        </row>
        <row r="5116">
          <cell r="A5116">
            <v>342509</v>
          </cell>
          <cell r="B5116" t="str">
            <v>""LIMA   REDONDA TALLER  CON MANG 10"""</v>
          </cell>
        </row>
        <row r="5117">
          <cell r="A5117">
            <v>342510</v>
          </cell>
          <cell r="B5117" t="str">
            <v>""LIMA   REDONDA TALLER  CON MANG 12"""</v>
          </cell>
        </row>
        <row r="5118">
          <cell r="A5118">
            <v>342511</v>
          </cell>
          <cell r="B5118" t="str">
            <v>""LIMA   REDONDA TALLER  CON MANG 6"""</v>
          </cell>
        </row>
        <row r="5119">
          <cell r="A5119">
            <v>342512</v>
          </cell>
          <cell r="B5119" t="str">
            <v>""LIMA   REDONDA TALLER  CON MANG 8"""</v>
          </cell>
          <cell r="C5119">
            <v>4</v>
          </cell>
        </row>
        <row r="5120">
          <cell r="A5120">
            <v>342513</v>
          </cell>
          <cell r="B5120" t="str">
            <v>""LIMA COLIMA TRIANGULA 6"" PAREJA CON MANGCON MANGO"</v>
          </cell>
          <cell r="C5120">
            <v>96</v>
          </cell>
        </row>
        <row r="5121">
          <cell r="A5121">
            <v>342514</v>
          </cell>
          <cell r="B5121" t="str">
            <v>""LIMA GAVILAN ESCOFINA HERRAR 12"""</v>
          </cell>
        </row>
        <row r="5122">
          <cell r="A5122">
            <v>342515</v>
          </cell>
          <cell r="B5122" t="str">
            <v>""LIMA GAVILAN ESCOFINA HERRAR 14"""</v>
          </cell>
        </row>
        <row r="5123">
          <cell r="A5123">
            <v>342516</v>
          </cell>
          <cell r="B5123" t="str">
            <v>""LIMA GAVILAN MOTOSIERRA 3/16 - 8"" C/M 3/16-8"""</v>
          </cell>
        </row>
        <row r="5124">
          <cell r="A5124">
            <v>342517</v>
          </cell>
          <cell r="B5124" t="str">
            <v>""LIMA GAVILAN MOTOSIERRA 5/32 - 8"" C/M 7/32-8"""</v>
          </cell>
        </row>
        <row r="5125">
          <cell r="A5125">
            <v>342518</v>
          </cell>
          <cell r="B5125" t="str">
            <v>""LIMA GAVILAN MOTOSIERRA 7/32 - 8"" C/M 5/32-8"""</v>
          </cell>
        </row>
        <row r="5126">
          <cell r="A5126">
            <v>342519</v>
          </cell>
          <cell r="B5126" t="str">
            <v>""LIMA GAVILAN TRIA DELGADA SERRU 4.5"" C/M4 1/2"""</v>
          </cell>
        </row>
        <row r="5127">
          <cell r="A5127">
            <v>342520</v>
          </cell>
          <cell r="B5127" t="str">
            <v>""LIMA GAVILAN TRIANGULA CON MANGO 6"" CON MANGO"</v>
          </cell>
          <cell r="C5127">
            <v>363</v>
          </cell>
        </row>
        <row r="5128">
          <cell r="A5128">
            <v>342521</v>
          </cell>
          <cell r="B5128" t="str">
            <v>""LIMA GAVILAN TRIANGULA CON MANGO 8"" CON MANGO"</v>
          </cell>
          <cell r="C5128">
            <v>7</v>
          </cell>
        </row>
        <row r="5129">
          <cell r="A5129">
            <v>342522</v>
          </cell>
          <cell r="B5129" t="str">
            <v>""LIMA INCOLMA PIT SAW 6"" C/MANGO 6"""</v>
          </cell>
        </row>
        <row r="5130">
          <cell r="A5130">
            <v>342523</v>
          </cell>
          <cell r="B5130" t="str">
            <v>""LIMA INCOLMA SQR CUADRADA BASTARDA 6"""</v>
          </cell>
        </row>
        <row r="5131">
          <cell r="A5131">
            <v>342524</v>
          </cell>
          <cell r="B5131" t="str">
            <v>JUEGO DE LIMAS JOYERO CORNETA 6 PIEZAS C/M   JOYERO</v>
          </cell>
        </row>
        <row r="5132">
          <cell r="A5132">
            <v>342601</v>
          </cell>
          <cell r="B5132" t="str">
            <v>""LLANA COLIMA DENTADA MANGO PLASTICO 10"" X 10"</v>
          </cell>
          <cell r="C5132">
            <v>5</v>
          </cell>
        </row>
        <row r="5133">
          <cell r="A5133">
            <v>342602</v>
          </cell>
          <cell r="B5133" t="str">
            <v>""LLANA COLIMA DENTADA MANGO PLASTICO 5"" X 5"</v>
          </cell>
          <cell r="C5133">
            <v>2</v>
          </cell>
        </row>
        <row r="5134">
          <cell r="A5134">
            <v>342603</v>
          </cell>
          <cell r="B5134" t="str">
            <v>LLANA COLIMA LISA MANGO PLASTICO</v>
          </cell>
          <cell r="C5134">
            <v>49</v>
          </cell>
        </row>
        <row r="5135">
          <cell r="A5135">
            <v>342604</v>
          </cell>
          <cell r="B5135" t="str">
            <v>LLANA GAVILAN DENTADA 10*10 MANGO MADERA</v>
          </cell>
        </row>
        <row r="5136">
          <cell r="A5136">
            <v>342605</v>
          </cell>
          <cell r="B5136" t="str">
            <v>LLANA GAVILAN DENTADA 5*5 MANGO MADERA</v>
          </cell>
          <cell r="C5136">
            <v>3</v>
          </cell>
        </row>
        <row r="5137">
          <cell r="A5137">
            <v>342606</v>
          </cell>
          <cell r="B5137" t="str">
            <v>LLANA GAVILAN LISA MANGO MADERA</v>
          </cell>
          <cell r="C5137">
            <v>33</v>
          </cell>
        </row>
        <row r="5138">
          <cell r="A5138">
            <v>342701</v>
          </cell>
          <cell r="B5138" t="str">
            <v>LLAVE   MIXTA MILIMETRICAS 6 MM</v>
          </cell>
        </row>
        <row r="5139">
          <cell r="A5139">
            <v>342702</v>
          </cell>
          <cell r="B5139" t="str">
            <v>LLAVE   MIXTA MILIMETRICAS 7 MM</v>
          </cell>
        </row>
        <row r="5140">
          <cell r="A5140">
            <v>342703</v>
          </cell>
          <cell r="B5140" t="str">
            <v>LLAVE   MIXTA MILIMETRICAS 8 MM</v>
          </cell>
        </row>
        <row r="5141">
          <cell r="A5141">
            <v>342704</v>
          </cell>
          <cell r="B5141" t="str">
            <v>LLAVE   MIXTA MILIMETRICAS 9 MM</v>
          </cell>
        </row>
        <row r="5142">
          <cell r="A5142">
            <v>342705</v>
          </cell>
          <cell r="B5142" t="str">
            <v>LLAVE   MIXTA MILIMETRICAS 10 MM</v>
          </cell>
        </row>
        <row r="5143">
          <cell r="A5143">
            <v>342706</v>
          </cell>
          <cell r="B5143" t="str">
            <v>LLAVE   MIXTA MILIMETRICAS 11 MM</v>
          </cell>
        </row>
        <row r="5144">
          <cell r="A5144">
            <v>342707</v>
          </cell>
          <cell r="B5144" t="str">
            <v>LLAVE   MIXTA MILIMETRICAS 12 MM</v>
          </cell>
        </row>
        <row r="5145">
          <cell r="A5145">
            <v>342708</v>
          </cell>
          <cell r="B5145" t="str">
            <v>LLAVE   MIXTA MILIMETRICAS 13 MM</v>
          </cell>
          <cell r="C5145">
            <v>1</v>
          </cell>
        </row>
        <row r="5146">
          <cell r="A5146">
            <v>342709</v>
          </cell>
          <cell r="B5146" t="str">
            <v>LLAVE   MIXTA MILIMETRICAS 14 MM</v>
          </cell>
        </row>
        <row r="5147">
          <cell r="A5147">
            <v>342710</v>
          </cell>
          <cell r="B5147" t="str">
            <v>LLAVE   MIXTA MILIMETRICAS 15 MM</v>
          </cell>
        </row>
        <row r="5148">
          <cell r="A5148">
            <v>342711</v>
          </cell>
          <cell r="B5148" t="str">
            <v>LLAVE   MIXTA MILIMETRICAS 16 MM</v>
          </cell>
        </row>
        <row r="5149">
          <cell r="A5149">
            <v>342712</v>
          </cell>
          <cell r="B5149" t="str">
            <v>LLAVE   MIXTA MILIMETRICAS 17 MM</v>
          </cell>
        </row>
        <row r="5150">
          <cell r="A5150">
            <v>342713</v>
          </cell>
          <cell r="B5150" t="str">
            <v>LLAVE   MIXTA MILIMETRICAS 18 MM</v>
          </cell>
        </row>
        <row r="5151">
          <cell r="A5151">
            <v>342714</v>
          </cell>
          <cell r="B5151" t="str">
            <v>LLAVE   MIXTA MILIMETRICAS 19 MM</v>
          </cell>
        </row>
        <row r="5152">
          <cell r="A5152">
            <v>342715</v>
          </cell>
          <cell r="B5152" t="str">
            <v>LLAVE   MIXTA MILIMETRICAS 20 MM</v>
          </cell>
        </row>
        <row r="5153">
          <cell r="A5153">
            <v>342716</v>
          </cell>
          <cell r="B5153" t="str">
            <v>LLAVE   MIXTA MILIMETRICAS 21 MM</v>
          </cell>
        </row>
        <row r="5154">
          <cell r="A5154">
            <v>342717</v>
          </cell>
          <cell r="B5154" t="str">
            <v>LLAVE   MIXTA MILIMETRICAS 22 MM</v>
          </cell>
        </row>
        <row r="5155">
          <cell r="A5155">
            <v>342718</v>
          </cell>
          <cell r="B5155" t="str">
            <v>""LLAVE   MIXTA PULGADA 1"""</v>
          </cell>
        </row>
        <row r="5156">
          <cell r="A5156">
            <v>342719</v>
          </cell>
          <cell r="B5156" t="str">
            <v>""LLAVE   MIXTA PULGADA 1/2"""</v>
          </cell>
        </row>
        <row r="5157">
          <cell r="A5157">
            <v>342720</v>
          </cell>
          <cell r="B5157" t="str">
            <v>""LLAVE   MIXTA PULGADA 1/4"""</v>
          </cell>
        </row>
        <row r="5158">
          <cell r="A5158">
            <v>342721</v>
          </cell>
          <cell r="B5158" t="str">
            <v>""LLAVE   MIXTA PULGADA 11/16"""</v>
          </cell>
        </row>
        <row r="5159">
          <cell r="A5159">
            <v>342722</v>
          </cell>
          <cell r="B5159" t="str">
            <v>""LLAVE   MIXTA PULGADA 13/16"""</v>
          </cell>
        </row>
        <row r="5160">
          <cell r="A5160">
            <v>342723</v>
          </cell>
          <cell r="B5160" t="str">
            <v>""LLAVE   MIXTA PULGADA 15/16"""</v>
          </cell>
        </row>
        <row r="5161">
          <cell r="A5161">
            <v>342724</v>
          </cell>
          <cell r="B5161" t="str">
            <v>""LLAVE   MIXTA PULGADA 3/4"""</v>
          </cell>
        </row>
        <row r="5162">
          <cell r="A5162">
            <v>342725</v>
          </cell>
          <cell r="B5162" t="str">
            <v>""LLAVE   MIXTA PULGADA 3/8"""</v>
          </cell>
        </row>
        <row r="5163">
          <cell r="A5163">
            <v>342726</v>
          </cell>
          <cell r="B5163" t="str">
            <v>""LLAVE   MIXTA PULGADA 5/16"""</v>
          </cell>
        </row>
        <row r="5164">
          <cell r="A5164">
            <v>342727</v>
          </cell>
          <cell r="B5164" t="str">
            <v>""LLAVE   MIXTA PULGADA 5/8"""</v>
          </cell>
        </row>
        <row r="5165">
          <cell r="A5165">
            <v>342728</v>
          </cell>
          <cell r="B5165" t="str">
            <v>""LLAVE   MIXTA PULGADA 7/16"""</v>
          </cell>
        </row>
        <row r="5166">
          <cell r="A5166">
            <v>342729</v>
          </cell>
          <cell r="B5166" t="str">
            <v>LLAVE   MIXTA PULGADA 7/8</v>
          </cell>
        </row>
        <row r="5167">
          <cell r="A5167">
            <v>342730</v>
          </cell>
          <cell r="B5167" t="str">
            <v>""LLAVE   MIXTA PULGADA 9/16"""</v>
          </cell>
        </row>
        <row r="5168">
          <cell r="A5168">
            <v>342731</v>
          </cell>
          <cell r="B5168" t="str">
            <v>LLAVE  BOCA FIJA  MILIMETRICAS 6MM -  7MM</v>
          </cell>
        </row>
        <row r="5169">
          <cell r="A5169">
            <v>342732</v>
          </cell>
          <cell r="B5169" t="str">
            <v>LLAVE  BOCA FIJA  MILIMETRICAS 8MM -  9MM</v>
          </cell>
        </row>
        <row r="5170">
          <cell r="A5170">
            <v>342733</v>
          </cell>
          <cell r="B5170" t="str">
            <v>LLAVE  BOCA FIJA  MILIMETRICAS 10MM-11MM</v>
          </cell>
        </row>
        <row r="5171">
          <cell r="A5171">
            <v>342734</v>
          </cell>
          <cell r="B5171" t="str">
            <v>LLAVE  BOCA FIJA  MILIMETRICAS 12MM-13MM</v>
          </cell>
        </row>
        <row r="5172">
          <cell r="A5172">
            <v>342735</v>
          </cell>
          <cell r="B5172" t="str">
            <v>LLAVE  BOCA FIJA  MILIMETRICAS 14MM-15MM</v>
          </cell>
        </row>
        <row r="5173">
          <cell r="A5173">
            <v>342736</v>
          </cell>
          <cell r="B5173" t="str">
            <v>LLAVE  BOCA FIJA  MILIMETRICAS 16MM-17MM</v>
          </cell>
        </row>
        <row r="5174">
          <cell r="A5174">
            <v>342737</v>
          </cell>
          <cell r="B5174" t="str">
            <v>LLAVE  BOCA FIJA  MILIMETRICAS 18MM-19MM</v>
          </cell>
        </row>
        <row r="5175">
          <cell r="A5175">
            <v>342738</v>
          </cell>
          <cell r="B5175" t="str">
            <v>LLAVE  BOCA FIJA  MILIMETRICAS 20MM-22MM</v>
          </cell>
        </row>
        <row r="5176">
          <cell r="A5176">
            <v>342739</v>
          </cell>
          <cell r="B5176" t="str">
            <v>""LLAVE  BOCA FIJA PULGADAS 1/2""  -  9/16"""</v>
          </cell>
        </row>
        <row r="5177">
          <cell r="A5177">
            <v>342740</v>
          </cell>
          <cell r="B5177" t="str">
            <v>""LLAVE  BOCA FIJA PULGADAS 1/4""  -  5/16"""</v>
          </cell>
        </row>
        <row r="5178">
          <cell r="A5178">
            <v>342741</v>
          </cell>
          <cell r="B5178" t="str">
            <v>""LLAVE  BOCA FIJA PULGADAS 11/16"" - 3/4"""</v>
          </cell>
        </row>
        <row r="5179">
          <cell r="A5179">
            <v>342742</v>
          </cell>
          <cell r="B5179" t="str">
            <v>""LLAVE  BOCA FIJA PULGADAS 3/4""  -  7/8"""</v>
          </cell>
        </row>
        <row r="5180">
          <cell r="A5180">
            <v>342743</v>
          </cell>
          <cell r="B5180" t="str">
            <v>""LLAVE  BOCA FIJA PULGADAS 3/8""  -  7/16"""</v>
          </cell>
        </row>
        <row r="5181">
          <cell r="A5181">
            <v>342744</v>
          </cell>
          <cell r="B5181" t="str">
            <v>""LLAVE  BOCA FIJA PULGADAS 5/16"" - 3/8"""</v>
          </cell>
        </row>
        <row r="5182">
          <cell r="A5182">
            <v>342745</v>
          </cell>
          <cell r="B5182" t="str">
            <v>""LLAVE  BOCA FIJA PULGADAS 5/8""  -  3/4"""</v>
          </cell>
        </row>
        <row r="5183">
          <cell r="A5183">
            <v>342746</v>
          </cell>
          <cell r="B5183" t="str">
            <v>""LLAVE  BOCA FIJA PULGADAS 7/8""  - 13/16"""</v>
          </cell>
        </row>
        <row r="5184">
          <cell r="A5184">
            <v>342747</v>
          </cell>
          <cell r="B5184" t="str">
            <v>""LLAVE  BOCA FIJA PULGADAS15/16"" -   1"""</v>
          </cell>
        </row>
        <row r="5185">
          <cell r="A5185">
            <v>342748</v>
          </cell>
          <cell r="B5185" t="str">
            <v>""LLAVE  BOCA FIJA PULGADAS5/8""  - 11/16"""</v>
          </cell>
        </row>
        <row r="5186">
          <cell r="A5186">
            <v>342749</v>
          </cell>
          <cell r="B5186" t="str">
            <v>""LLAVE  BOCA FIJA PULGADAS9/16"" - 5/8"""</v>
          </cell>
        </row>
        <row r="5187">
          <cell r="A5187">
            <v>342750</v>
          </cell>
          <cell r="B5187" t="str">
            <v>LLAVE  ESTRELLA  MILIMETRICAS 10MM -11MM</v>
          </cell>
        </row>
        <row r="5188">
          <cell r="A5188">
            <v>342751</v>
          </cell>
          <cell r="B5188" t="str">
            <v>LLAVE  ESTRELLA  MILIMETRICAS 12MM - 13MM</v>
          </cell>
        </row>
        <row r="5189">
          <cell r="A5189">
            <v>342752</v>
          </cell>
          <cell r="B5189" t="str">
            <v>""LLAVE  ESTRELLA  PULGADA 1/2""  -  9/16"""</v>
          </cell>
        </row>
        <row r="5190">
          <cell r="A5190">
            <v>342753</v>
          </cell>
          <cell r="B5190" t="str">
            <v>""LLAVE  ESTRELLA  PULGADA 3/8""  -  7/16"""</v>
          </cell>
        </row>
        <row r="5191">
          <cell r="A5191">
            <v>342754</v>
          </cell>
          <cell r="B5191" t="str">
            <v>""LLAVE INCOLMA EXPANSION 12"""</v>
          </cell>
        </row>
        <row r="5192">
          <cell r="A5192">
            <v>342755</v>
          </cell>
          <cell r="B5192" t="str">
            <v>""LLAVE INCOLMA EXPANSION 10"""</v>
          </cell>
          <cell r="C5192">
            <v>3</v>
          </cell>
        </row>
        <row r="5193">
          <cell r="A5193">
            <v>342756</v>
          </cell>
          <cell r="B5193" t="str">
            <v>""LLAVE INCOLMA EXPANSION 8"" "</v>
          </cell>
          <cell r="C5193">
            <v>2</v>
          </cell>
        </row>
        <row r="5194">
          <cell r="A5194">
            <v>342757</v>
          </cell>
          <cell r="B5194" t="str">
            <v>""LLAVE PARA TUBO INCOLMA 10"""</v>
          </cell>
        </row>
        <row r="5195">
          <cell r="A5195">
            <v>342758</v>
          </cell>
          <cell r="B5195" t="str">
            <v>""LLAVE PARA TUBO INCOLMA 12"""</v>
          </cell>
        </row>
        <row r="5196">
          <cell r="A5196">
            <v>342759</v>
          </cell>
          <cell r="B5196" t="str">
            <v>""LLAVE PARA TUBO INCOLMA 8"" "</v>
          </cell>
        </row>
        <row r="5197">
          <cell r="A5197">
            <v>342801</v>
          </cell>
          <cell r="B5197" t="str">
            <v>MACHUELO CORNETA A/CARBON M 10*1.25 JUEGO DE 3</v>
          </cell>
        </row>
        <row r="5198">
          <cell r="A5198">
            <v>342802</v>
          </cell>
          <cell r="B5198" t="str">
            <v>MACHUELO CORNETA A/CARBON M 10*1.5 JUEGO DE 3</v>
          </cell>
        </row>
        <row r="5199">
          <cell r="A5199">
            <v>342803</v>
          </cell>
          <cell r="B5199" t="str">
            <v>MACHUELO CORNETA A/CARBON M 12*1.25 JUEGO DE 3</v>
          </cell>
        </row>
        <row r="5200">
          <cell r="A5200">
            <v>342804</v>
          </cell>
          <cell r="B5200" t="str">
            <v>MACHUELO CORNETA A/CARBON M 12*1.5 JUEGO DE 3</v>
          </cell>
        </row>
        <row r="5201">
          <cell r="A5201">
            <v>342805</v>
          </cell>
          <cell r="B5201" t="str">
            <v>MACHUELO CORNETA A/CARBON M 12*1.75 JUEGO DE 3</v>
          </cell>
        </row>
        <row r="5202">
          <cell r="A5202">
            <v>342806</v>
          </cell>
          <cell r="B5202" t="str">
            <v>MACHUELO CORNETA A/CARBON M 14*1.5 JUEGO DE 3</v>
          </cell>
        </row>
        <row r="5203">
          <cell r="A5203">
            <v>342807</v>
          </cell>
          <cell r="B5203" t="str">
            <v>MACHUELO CORNETA A/CARBON M 6*1 JUEGO DE 3</v>
          </cell>
        </row>
        <row r="5204">
          <cell r="A5204">
            <v>342808</v>
          </cell>
          <cell r="B5204" t="str">
            <v>MACHUELO CORNETA A/CARBON M 7*1 JUEGO DE 3</v>
          </cell>
        </row>
        <row r="5205">
          <cell r="A5205">
            <v>342809</v>
          </cell>
          <cell r="B5205" t="str">
            <v>MACHUELO CORNETA A/CARBON M 8*1.25 JUEGO DE 3</v>
          </cell>
        </row>
        <row r="5206">
          <cell r="A5206">
            <v>342810</v>
          </cell>
          <cell r="B5206" t="str">
            <v>MACHUELO CORNETA A/CARBON M 8*1 JUEGO DE 3</v>
          </cell>
        </row>
        <row r="5207">
          <cell r="A5207">
            <v>342811</v>
          </cell>
          <cell r="B5207" t="str">
            <v>MACHUELO CORNETA A/CARBON MT 1/2*13 NC JUEGO DE 3</v>
          </cell>
        </row>
        <row r="5208">
          <cell r="A5208">
            <v>342812</v>
          </cell>
          <cell r="B5208" t="str">
            <v>MACHUELO CORNETA A/CARBON MT 1/2*20 NF JUEGO DE 3</v>
          </cell>
        </row>
        <row r="5209">
          <cell r="A5209">
            <v>342813</v>
          </cell>
          <cell r="B5209" t="str">
            <v>MACHUELO CORNETA A/CARBON MT 1/4*20 NC JUEGO DE 3</v>
          </cell>
        </row>
        <row r="5210">
          <cell r="A5210">
            <v>342814</v>
          </cell>
          <cell r="B5210" t="str">
            <v>MACHUELO CORNETA A/CARBON MT 1/4*28 NFJUEGO DE 3</v>
          </cell>
        </row>
        <row r="5211">
          <cell r="A5211">
            <v>342815</v>
          </cell>
          <cell r="B5211" t="str">
            <v>MACHUELO CORNETA A/CARBON MT 1/8*40 NC JUEGO DE 3</v>
          </cell>
        </row>
        <row r="5212">
          <cell r="A5212">
            <v>342816</v>
          </cell>
          <cell r="B5212" t="str">
            <v>MACHUELO CORNETA A/CARBON MT 3/16*24 NC JUEGO DE 3</v>
          </cell>
        </row>
        <row r="5213">
          <cell r="A5213">
            <v>342817</v>
          </cell>
          <cell r="B5213" t="str">
            <v>MACHUELO CORNETA A/CARBON MT 3/16*32 NFJUEGO DE 3</v>
          </cell>
        </row>
        <row r="5214">
          <cell r="A5214">
            <v>342818</v>
          </cell>
          <cell r="B5214" t="str">
            <v>MACHUELO CORNETA A/CARBON MT 3/4*10 NC JUEGO DE 3</v>
          </cell>
        </row>
        <row r="5215">
          <cell r="A5215">
            <v>342819</v>
          </cell>
          <cell r="B5215" t="str">
            <v>MACHUELO CORNETA A/CARBON MT 3/4*16 NF JUEGO DE 3</v>
          </cell>
        </row>
        <row r="5216">
          <cell r="A5216">
            <v>342820</v>
          </cell>
          <cell r="B5216" t="str">
            <v>MACHUELO CORNETA A/CARBON MT 3/8*16 NC JUEGO DE 3</v>
          </cell>
        </row>
        <row r="5217">
          <cell r="A5217">
            <v>342821</v>
          </cell>
          <cell r="B5217" t="str">
            <v>MACHUELO CORNETA A/CARBON MT 3/8*24 NF JUEGO DE 3</v>
          </cell>
        </row>
        <row r="5218">
          <cell r="A5218">
            <v>342822</v>
          </cell>
          <cell r="B5218" t="str">
            <v>MACHUELO CORNETA A/CARBON MT 5/16*18 NC JUEGO DE 3</v>
          </cell>
        </row>
        <row r="5219">
          <cell r="A5219">
            <v>342823</v>
          </cell>
          <cell r="B5219" t="str">
            <v>MACHUELO CORNETA A/CARBON MT 5/16*24 NF JUEGO DE 3</v>
          </cell>
        </row>
        <row r="5220">
          <cell r="A5220">
            <v>342824</v>
          </cell>
          <cell r="B5220" t="str">
            <v>MACHUELO CORNETA A/CARBON MT 5/32*32 NC JUEGO DE 3</v>
          </cell>
        </row>
        <row r="5221">
          <cell r="A5221">
            <v>342825</v>
          </cell>
          <cell r="B5221" t="str">
            <v>MACHUELO CORNETA A/CARBON MT 5/8*11 NC JUEGO DE 3</v>
          </cell>
        </row>
        <row r="5222">
          <cell r="A5222">
            <v>342826</v>
          </cell>
          <cell r="B5222" t="str">
            <v>MACHUELO CORNETA A/CARBON MT 7/16*14 NC JUEGO DE 3</v>
          </cell>
        </row>
        <row r="5223">
          <cell r="A5223">
            <v>342827</v>
          </cell>
          <cell r="B5223" t="str">
            <v>MACHUELO CORNETA A/CARBON MT 7/8*9 NC JUEGO DE 3</v>
          </cell>
        </row>
        <row r="5224">
          <cell r="A5224">
            <v>342828</v>
          </cell>
          <cell r="B5224" t="str">
            <v>MACHUELO CORNETA A/CARBON MT 9/16*12 NC JUEGO DE 3</v>
          </cell>
        </row>
        <row r="5225">
          <cell r="A5225">
            <v>342901</v>
          </cell>
          <cell r="B5225" t="str">
            <v>MARTILLO COLIMA CONSTRUCTOR  M/TOBULAR27 MM</v>
          </cell>
        </row>
        <row r="5226">
          <cell r="A5226">
            <v>342902</v>
          </cell>
          <cell r="B5226" t="str">
            <v>MARTILLO COLIMA CONSTRUCTOR  M/TOBULAR29 MM</v>
          </cell>
          <cell r="C5226">
            <v>1</v>
          </cell>
        </row>
        <row r="5227">
          <cell r="A5227">
            <v>342903</v>
          </cell>
          <cell r="B5227" t="str">
            <v>MARTILLO COLIMA FIB/VIDRIO M/CORTO 25 MM</v>
          </cell>
          <cell r="C5227">
            <v>2</v>
          </cell>
        </row>
        <row r="5228">
          <cell r="A5228">
            <v>342904</v>
          </cell>
          <cell r="B5228" t="str">
            <v>MARTILLO COLIMA FIB/VIDRIO 27 MM</v>
          </cell>
        </row>
        <row r="5229">
          <cell r="A5229">
            <v>342905</v>
          </cell>
          <cell r="B5229" t="str">
            <v>MARTILLO COLIMA FIB/VIDRIO 29 MM</v>
          </cell>
        </row>
        <row r="5230">
          <cell r="A5230">
            <v>342906</v>
          </cell>
          <cell r="B5230" t="str">
            <v>MARTILLO DE UNA COLIMA MAN/MADERA 16 MM</v>
          </cell>
        </row>
        <row r="5231">
          <cell r="A5231">
            <v>342907</v>
          </cell>
          <cell r="B5231" t="str">
            <v>MARTILLO DE UNA COLIMA MAN/MADERA 18 MM</v>
          </cell>
        </row>
        <row r="5232">
          <cell r="A5232">
            <v>342908</v>
          </cell>
          <cell r="B5232" t="str">
            <v>MARTILLO DE UNA COLIMA MAN/MADERA 20 MM</v>
          </cell>
        </row>
        <row r="5233">
          <cell r="A5233">
            <v>342909</v>
          </cell>
          <cell r="B5233" t="str">
            <v>MARTILLO DE UNA COLIMA MAN/MADERA 23 MM</v>
          </cell>
          <cell r="C5233">
            <v>1</v>
          </cell>
        </row>
        <row r="5234">
          <cell r="A5234">
            <v>342910</v>
          </cell>
          <cell r="B5234" t="str">
            <v>MARTILLO DE UNA COLIMA MAN/MADERA 25 MM</v>
          </cell>
        </row>
        <row r="5235">
          <cell r="A5235">
            <v>342911</v>
          </cell>
          <cell r="B5235" t="str">
            <v>MARTILLO DE UNA COLIMA MAN/MADERA 27 MM</v>
          </cell>
          <cell r="C5235">
            <v>1</v>
          </cell>
        </row>
        <row r="5236">
          <cell r="A5236">
            <v>342912</v>
          </cell>
          <cell r="B5236" t="str">
            <v>MARTILLO DE UNA COLIMA MAN/MADERA 29 MM</v>
          </cell>
        </row>
        <row r="5237">
          <cell r="A5237">
            <v>342913</v>
          </cell>
          <cell r="B5237" t="str">
            <v>MARTILLO DE UNA COLIMA MAN/MADERA 32 MM</v>
          </cell>
        </row>
        <row r="5238">
          <cell r="A5238">
            <v>342914</v>
          </cell>
          <cell r="B5238" t="str">
            <v>MARTILLO DE UNA COLIMA MAN/MADERA 35MM</v>
          </cell>
        </row>
        <row r="5239">
          <cell r="A5239">
            <v>343001</v>
          </cell>
          <cell r="B5239" t="str">
            <v>""NIVEL GAVILAN ALUMINIO PROFESIONAL 10"""</v>
          </cell>
        </row>
        <row r="5240">
          <cell r="A5240">
            <v>343002</v>
          </cell>
          <cell r="B5240" t="str">
            <v>""NIVEL GAVILAN ALUMINIO PROFESIONAL 12"""</v>
          </cell>
        </row>
        <row r="5241">
          <cell r="A5241">
            <v>343003</v>
          </cell>
          <cell r="B5241" t="str">
            <v>""NIVEL GAVILAN ALUMINIO PROFESIONAL 14"""</v>
          </cell>
        </row>
        <row r="5242">
          <cell r="A5242">
            <v>343004</v>
          </cell>
          <cell r="B5242" t="str">
            <v>""NIVEL GAVILAN ALUMINIO PROFESIONAL 16"""</v>
          </cell>
        </row>
        <row r="5243">
          <cell r="A5243">
            <v>343005</v>
          </cell>
          <cell r="B5243" t="str">
            <v>""NIVEL GAVILAN ALUMINIO PROFESIONAL 18"""</v>
          </cell>
          <cell r="C5243">
            <v>2</v>
          </cell>
        </row>
        <row r="5244">
          <cell r="A5244">
            <v>343006</v>
          </cell>
          <cell r="B5244" t="str">
            <v>""NIVEL GAVILAN ALUMINIO PROFESIONAL 20"""</v>
          </cell>
          <cell r="C5244">
            <v>7</v>
          </cell>
        </row>
        <row r="5245">
          <cell r="A5245">
            <v>343007</v>
          </cell>
          <cell r="B5245" t="str">
            <v>""NIVEL GAVILAN ALUMINIO PROFESIONAL 24"""</v>
          </cell>
        </row>
        <row r="5246">
          <cell r="A5246">
            <v>343101</v>
          </cell>
          <cell r="B5246" t="str">
            <v>PALA COLIMA ANTI CHISPAS</v>
          </cell>
        </row>
        <row r="5247">
          <cell r="A5247">
            <v>343102</v>
          </cell>
          <cell r="B5247" t="str">
            <v>PALA COLIMA BOYACA REF 686</v>
          </cell>
        </row>
        <row r="5248">
          <cell r="A5248">
            <v>343103</v>
          </cell>
          <cell r="B5248" t="str">
            <v>PALA COLIMA CARBONERA GRANDE S/CAB PIN</v>
          </cell>
        </row>
        <row r="5249">
          <cell r="A5249">
            <v>343104</v>
          </cell>
          <cell r="B5249" t="str">
            <v>PALA COLIMA CARGADORA CUADRADA NO.2</v>
          </cell>
          <cell r="C5249">
            <v>63</v>
          </cell>
        </row>
        <row r="5250">
          <cell r="A5250">
            <v>343105</v>
          </cell>
          <cell r="B5250" t="str">
            <v>PALA COLIMA CARGADORA CUADRADA NO.4</v>
          </cell>
          <cell r="C5250">
            <v>11</v>
          </cell>
        </row>
        <row r="5251">
          <cell r="A5251">
            <v>343106</v>
          </cell>
          <cell r="B5251" t="str">
            <v>PALA COLIMA CARGADORA REDONDA NO. 2</v>
          </cell>
          <cell r="C5251">
            <v>4</v>
          </cell>
        </row>
        <row r="5252">
          <cell r="A5252">
            <v>343107</v>
          </cell>
          <cell r="B5252" t="str">
            <v>PALA COLIMA CAUCA REF 3722</v>
          </cell>
        </row>
        <row r="5253">
          <cell r="A5253">
            <v>343108</v>
          </cell>
          <cell r="B5253" t="str">
            <v>PALA COLIMA CAVADOR-DRAGA DRAGA COLIMA</v>
          </cell>
        </row>
        <row r="5254">
          <cell r="A5254">
            <v>343109</v>
          </cell>
          <cell r="B5254" t="str">
            <v>PALA COLIMA CUADRADA CORTA CON CABO</v>
          </cell>
        </row>
        <row r="5255">
          <cell r="A5255">
            <v>343110</v>
          </cell>
          <cell r="B5255" t="str">
            <v>PALA COLIMA HUILA CON ARO REF 692 C</v>
          </cell>
        </row>
        <row r="5256">
          <cell r="A5256">
            <v>343111</v>
          </cell>
          <cell r="B5256" t="str">
            <v>PALA COLIMA RECOLECTORA-CARBONERA</v>
          </cell>
        </row>
        <row r="5257">
          <cell r="A5257">
            <v>343112</v>
          </cell>
          <cell r="B5257" t="str">
            <v>PALA COLIMA REDONDA CORTA CON CABO</v>
          </cell>
        </row>
        <row r="5258">
          <cell r="A5258">
            <v>343113</v>
          </cell>
          <cell r="B5258" t="str">
            <v>PALA COLIMA REDONDA ESTANDAR NO. 2</v>
          </cell>
        </row>
        <row r="5259">
          <cell r="A5259">
            <v>343114</v>
          </cell>
          <cell r="B5259" t="str">
            <v>PALA COLIMA REDONDA ESTANDAR NO. 2 C/CAB</v>
          </cell>
          <cell r="C5259">
            <v>2</v>
          </cell>
        </row>
        <row r="5260">
          <cell r="A5260">
            <v>343115</v>
          </cell>
          <cell r="B5260" t="str">
            <v>PALA COLIMA REDONDA ESTANDAR NO. 4</v>
          </cell>
          <cell r="C5260">
            <v>1</v>
          </cell>
        </row>
        <row r="5261">
          <cell r="A5261">
            <v>343116</v>
          </cell>
          <cell r="B5261" t="str">
            <v>PALA COLIMA SANTANDER REF 3567</v>
          </cell>
        </row>
        <row r="5262">
          <cell r="A5262">
            <v>343117</v>
          </cell>
          <cell r="B5262" t="str">
            <v>PALIN COLIMA HOYADOR NO 2</v>
          </cell>
          <cell r="C5262">
            <v>55</v>
          </cell>
        </row>
        <row r="5263">
          <cell r="A5263">
            <v>343118</v>
          </cell>
          <cell r="B5263" t="str">
            <v>PALIN COLIMA PALMERO REF 5402</v>
          </cell>
          <cell r="C5263">
            <v>39</v>
          </cell>
        </row>
        <row r="5264">
          <cell r="A5264">
            <v>343119</v>
          </cell>
          <cell r="B5264" t="str">
            <v>PICO PICO COLIMA CON MANGO PIN 5.0 LIBRA</v>
          </cell>
        </row>
        <row r="5265">
          <cell r="A5265">
            <v>343120</v>
          </cell>
          <cell r="B5265" t="str">
            <v>PICO PICO COLIMA SIN MANGO PIN 5.0 LIBRA</v>
          </cell>
        </row>
        <row r="5266">
          <cell r="A5266">
            <v>343121</v>
          </cell>
          <cell r="B5266" t="str">
            <v>ZAPAPICO COLIMA 5 LBS</v>
          </cell>
        </row>
        <row r="5267">
          <cell r="A5267">
            <v>343122</v>
          </cell>
          <cell r="B5267" t="str">
            <v>ZAPAPICO COLIMA CON CABO DE 5 LIBRAS</v>
          </cell>
          <cell r="C5267">
            <v>7</v>
          </cell>
        </row>
        <row r="5268">
          <cell r="A5268">
            <v>343201</v>
          </cell>
          <cell r="B5268" t="str">
            <v>""PALUSTRE COLIMA MANGO PLASTICO 10"""</v>
          </cell>
        </row>
        <row r="5269">
          <cell r="A5269">
            <v>343202</v>
          </cell>
          <cell r="B5269" t="str">
            <v>""PALUSTRE COLIMA MANGO PLASTICO 5"""</v>
          </cell>
        </row>
        <row r="5270">
          <cell r="A5270">
            <v>343203</v>
          </cell>
          <cell r="B5270" t="str">
            <v>""PALUSTRE COLIMA MANGO PLASTICO 6"""</v>
          </cell>
        </row>
        <row r="5271">
          <cell r="A5271">
            <v>343204</v>
          </cell>
          <cell r="B5271" t="str">
            <v>""PALUSTRE COLIMA MANGO PLASTICO 7"""</v>
          </cell>
          <cell r="C5271">
            <v>3</v>
          </cell>
        </row>
        <row r="5272">
          <cell r="A5272">
            <v>343205</v>
          </cell>
          <cell r="B5272" t="str">
            <v>""PALUSTRE COLIMA MANGO PLASTICO 8"""</v>
          </cell>
          <cell r="C5272">
            <v>1</v>
          </cell>
        </row>
        <row r="5273">
          <cell r="A5273">
            <v>343206</v>
          </cell>
          <cell r="B5273" t="str">
            <v>PALUSTRE COLIMA MANGO PLASTICO 9"</v>
          </cell>
          <cell r="C5273">
            <v>2</v>
          </cell>
        </row>
        <row r="5274">
          <cell r="A5274">
            <v>343207</v>
          </cell>
          <cell r="B5274" t="str">
            <v>""PALUSTRE GAVILAN MANGO MADERA 10"""</v>
          </cell>
        </row>
        <row r="5275">
          <cell r="A5275">
            <v>343208</v>
          </cell>
          <cell r="B5275" t="str">
            <v>""PALUSTRE GAVILAN MANGO MADERA 5"""</v>
          </cell>
        </row>
        <row r="5276">
          <cell r="A5276">
            <v>343209</v>
          </cell>
          <cell r="B5276" t="str">
            <v>""PALUSTRE GAVILAN MANGO MADERA 6"""</v>
          </cell>
          <cell r="C5276">
            <v>40</v>
          </cell>
        </row>
        <row r="5277">
          <cell r="A5277">
            <v>343210</v>
          </cell>
          <cell r="B5277" t="str">
            <v>""PALUSTRE GAVILAN MANGO MADERA 7"""</v>
          </cell>
          <cell r="C5277">
            <v>18</v>
          </cell>
        </row>
        <row r="5278">
          <cell r="A5278">
            <v>343211</v>
          </cell>
          <cell r="B5278" t="str">
            <v>""PALUSTRE GAVILAN MANGO MADERA 8"""</v>
          </cell>
        </row>
        <row r="5279">
          <cell r="A5279">
            <v>343212</v>
          </cell>
          <cell r="B5279" t="str">
            <v>""PALUSTRE GAVILAN MANGO MADERA 9"""</v>
          </cell>
          <cell r="C5279">
            <v>25</v>
          </cell>
        </row>
        <row r="5280">
          <cell r="A5280">
            <v>343301</v>
          </cell>
          <cell r="B5280" t="str">
            <v>PINTURA SPRAY CORNETA N° 1002 ROSA FLUORECENTE</v>
          </cell>
        </row>
        <row r="5281">
          <cell r="A5281">
            <v>343302</v>
          </cell>
          <cell r="B5281" t="str">
            <v>PINTURA SPRAY CORNETA N° 1003 VERDE FLUORECENTE</v>
          </cell>
        </row>
        <row r="5282">
          <cell r="A5282">
            <v>343303</v>
          </cell>
          <cell r="B5282" t="str">
            <v>PINTURA SPRAY CORNETA N° 1005 AMARILLO FLUORECENTE</v>
          </cell>
        </row>
        <row r="5283">
          <cell r="A5283">
            <v>343304</v>
          </cell>
          <cell r="B5283" t="str">
            <v>PINTURA SPRAY CORNETA N° 1006 ANARANJADO FLUORECENTE</v>
          </cell>
        </row>
        <row r="5284">
          <cell r="A5284">
            <v>343305</v>
          </cell>
          <cell r="B5284" t="str">
            <v>PINTURA SPRAY CORNETA N° 1139 NEGRO METALICO</v>
          </cell>
        </row>
        <row r="5285">
          <cell r="A5285">
            <v>343306</v>
          </cell>
          <cell r="B5285" t="str">
            <v>PINTURA SPRAY CORNETA N° 133 AZUL DIAMATE</v>
          </cell>
        </row>
        <row r="5286">
          <cell r="A5286">
            <v>343307</v>
          </cell>
          <cell r="B5286" t="str">
            <v>PINTURA SPRAY CORNETA N° 1500 PLATA</v>
          </cell>
        </row>
        <row r="5287">
          <cell r="A5287">
            <v>343308</v>
          </cell>
          <cell r="B5287" t="str">
            <v>PINTURA SPRAY CORNETA N° 190 TRANSPARENTE BRILLANTE</v>
          </cell>
        </row>
        <row r="5288">
          <cell r="A5288">
            <v>343309</v>
          </cell>
          <cell r="B5288" t="str">
            <v>PINTURA SPRAY CORNETA N° 191 TRANSPARENTE MATE</v>
          </cell>
        </row>
        <row r="5289">
          <cell r="A5289">
            <v>343310</v>
          </cell>
          <cell r="B5289" t="str">
            <v>PINTURA SPRAY CORNETA N° 23 ROJO ESCARLATA</v>
          </cell>
        </row>
        <row r="5290">
          <cell r="A5290">
            <v>343311</v>
          </cell>
          <cell r="B5290" t="str">
            <v>PINTURA SPRAY CORNETA N° 35 ORO</v>
          </cell>
        </row>
        <row r="5291">
          <cell r="A5291">
            <v>343312</v>
          </cell>
          <cell r="B5291" t="str">
            <v>PINTURA SPRAY CORNETA N° 37 VERDE ALUMINIO</v>
          </cell>
        </row>
        <row r="5292">
          <cell r="A5292">
            <v>343313</v>
          </cell>
          <cell r="B5292" t="str">
            <v>PINTURA SPRAY CORNETA N° 39 NEGRO BRILLANTE</v>
          </cell>
        </row>
        <row r="5293">
          <cell r="A5293">
            <v>343314</v>
          </cell>
          <cell r="B5293" t="str">
            <v>PINTURA SPRAY CORNETA N° 4 NEGRO MATE</v>
          </cell>
        </row>
        <row r="5294">
          <cell r="A5294">
            <v>343315</v>
          </cell>
          <cell r="B5294" t="str">
            <v>PINTURA SPRAY CORNETA N° 40 BLANCO</v>
          </cell>
        </row>
        <row r="5295">
          <cell r="A5295">
            <v>343316</v>
          </cell>
          <cell r="B5295" t="str">
            <v>PINTURA SPRAY CORNETA N° 41 AMARILLO</v>
          </cell>
        </row>
        <row r="5296">
          <cell r="A5296">
            <v>343317</v>
          </cell>
          <cell r="B5296" t="str">
            <v>PINTURA SPRAY CORNETA N° 6 ROJO ANARANJADO</v>
          </cell>
        </row>
        <row r="5297">
          <cell r="A5297">
            <v>343318</v>
          </cell>
          <cell r="B5297" t="str">
            <v>PINTURA SPRAY CORNETA N° 83 MARRON GRIS</v>
          </cell>
        </row>
        <row r="5298">
          <cell r="A5298">
            <v>343401</v>
          </cell>
          <cell r="B5298" t="str">
            <v>""PINZA CURVA PAVON. REF.7605 6"""</v>
          </cell>
        </row>
        <row r="5299">
          <cell r="A5299">
            <v>343402</v>
          </cell>
          <cell r="B5299" t="str">
            <v>""PINZA CURVA PAVON. REF.7605 7"""</v>
          </cell>
        </row>
        <row r="5300">
          <cell r="A5300">
            <v>343403</v>
          </cell>
          <cell r="B5300" t="str">
            <v>""PINZA CURVA PAVON. REF.7605 8"""</v>
          </cell>
          <cell r="C5300">
            <v>1</v>
          </cell>
        </row>
        <row r="5301">
          <cell r="A5301">
            <v>343404</v>
          </cell>
          <cell r="B5301" t="str">
            <v>""PINZA RECTA PAVON. REF.7604 6"""</v>
          </cell>
        </row>
        <row r="5302">
          <cell r="A5302">
            <v>343405</v>
          </cell>
          <cell r="B5302" t="str">
            <v>""PINZA RECTA PAVON. REF.7604 7"""</v>
          </cell>
        </row>
        <row r="5303">
          <cell r="A5303">
            <v>343406</v>
          </cell>
          <cell r="B5303" t="str">
            <v>""PINZA RECTA PAVON. REF.7604 8"""</v>
          </cell>
        </row>
        <row r="5304">
          <cell r="A5304">
            <v>343407</v>
          </cell>
          <cell r="B5304" t="str">
            <v>""PINZA SACAPIN CORNETA EXTERNA CURVA 7"""</v>
          </cell>
        </row>
        <row r="5305">
          <cell r="A5305">
            <v>343408</v>
          </cell>
          <cell r="B5305" t="str">
            <v>""PINZA SACAPIN CORNETA EXTERNA RECTA 7"""</v>
          </cell>
        </row>
        <row r="5306">
          <cell r="A5306">
            <v>343409</v>
          </cell>
          <cell r="B5306" t="str">
            <v>""PINZA SACAPIN CORNETA INTERNA CURVA 7"""</v>
          </cell>
        </row>
        <row r="5307">
          <cell r="A5307">
            <v>343410</v>
          </cell>
          <cell r="B5307" t="str">
            <v>""PINZA SACAPIN CORNETA INTERNA RECTA 7"""</v>
          </cell>
        </row>
        <row r="5308">
          <cell r="A5308">
            <v>343411</v>
          </cell>
          <cell r="B5308" t="str">
            <v>""TENAZA 6"""</v>
          </cell>
        </row>
        <row r="5309">
          <cell r="A5309">
            <v>343412</v>
          </cell>
          <cell r="B5309" t="str">
            <v>""TENAZA 7"""</v>
          </cell>
        </row>
        <row r="5310">
          <cell r="A5310">
            <v>343413</v>
          </cell>
          <cell r="B5310" t="str">
            <v>""TENAZA 8"""</v>
          </cell>
        </row>
        <row r="5311">
          <cell r="A5311">
            <v>343501</v>
          </cell>
          <cell r="B5311" t="str">
            <v>PISTOLA CALAFATERA COLIMA TIPO ESQUELETO</v>
          </cell>
          <cell r="C5311">
            <v>3</v>
          </cell>
        </row>
        <row r="5312">
          <cell r="A5312">
            <v>343502</v>
          </cell>
          <cell r="B5312" t="str">
            <v>""PISTOLA CALAFATERA GAV PIN/NAR 9"" "</v>
          </cell>
          <cell r="C5312">
            <v>2</v>
          </cell>
        </row>
        <row r="5313">
          <cell r="A5313">
            <v>343503</v>
          </cell>
          <cell r="B5313" t="str">
            <v>""PISTOLA CALAFATERA GAV PROF 9"" "</v>
          </cell>
          <cell r="C5313">
            <v>1</v>
          </cell>
        </row>
        <row r="5314">
          <cell r="A5314">
            <v>343504</v>
          </cell>
          <cell r="B5314" t="str">
            <v>PISTOLA DE GRAVEDAD CORNETA 400 CC    AEROGRAFO</v>
          </cell>
          <cell r="C5314">
            <v>10</v>
          </cell>
        </row>
        <row r="5315">
          <cell r="A5315">
            <v>343505</v>
          </cell>
          <cell r="B5315" t="str">
            <v>PISTOLA PARA PINTAR ALTA DENSIDAD CORNETA</v>
          </cell>
        </row>
        <row r="5316">
          <cell r="A5316">
            <v>343506</v>
          </cell>
          <cell r="B5316" t="str">
            <v>PISTOLA PARA PINTAR BAJA PRESION CORNETABAJA</v>
          </cell>
          <cell r="C5316">
            <v>3</v>
          </cell>
        </row>
        <row r="5317">
          <cell r="A5317">
            <v>343507</v>
          </cell>
          <cell r="B5317" t="str">
            <v>AEROGRAFO PEQUEÑO CORNETA</v>
          </cell>
        </row>
        <row r="5318">
          <cell r="A5318">
            <v>343601</v>
          </cell>
          <cell r="B5318" t="str">
            <v>""PULIDORA PROFESIONAL 4.5""</v>
          </cell>
          <cell r="C5318">
            <v>2</v>
          </cell>
        </row>
        <row r="5319">
          <cell r="A5319">
            <v>343602</v>
          </cell>
          <cell r="B5319" t="str">
            <v>""PULIDORA PROFESIONAL 7"" + 4  DISCOS BARRACUDA "</v>
          </cell>
        </row>
        <row r="5320">
          <cell r="A5320">
            <v>343603</v>
          </cell>
          <cell r="B5320" t="str">
            <v>""TALADRO MAGNUM PERCUTOR DE 1/2"" +12BROCASDE 1/8"" HSS   "</v>
          </cell>
        </row>
        <row r="5321">
          <cell r="A5321">
            <v>343701</v>
          </cell>
          <cell r="B5321" t="str">
            <v>""SERRUCHO COLIMA CONSTRUCTOR (DIENTE GRANDE) 18"""</v>
          </cell>
        </row>
        <row r="5322">
          <cell r="A5322">
            <v>343702</v>
          </cell>
          <cell r="B5322" t="str">
            <v>""SERRUCHO COLIMA CONSTRUCTOR (DIENTE GRANDE) 20"""</v>
          </cell>
        </row>
        <row r="5323">
          <cell r="A5323">
            <v>343703</v>
          </cell>
          <cell r="B5323" t="str">
            <v>""SERRUCHO COLIMA CONSTRUCTOR (DIENTE GRANDE) 22"""</v>
          </cell>
          <cell r="C5323">
            <v>8</v>
          </cell>
        </row>
        <row r="5324">
          <cell r="A5324">
            <v>343704</v>
          </cell>
          <cell r="B5324" t="str">
            <v>""SERRUCHO GAVILAN DE PODA PLEGABLE 12""12"""</v>
          </cell>
        </row>
        <row r="5325">
          <cell r="A5325">
            <v>343705</v>
          </cell>
          <cell r="B5325" t="str">
            <v>""SERRUCHO GAVILAN PARA DRYWALL 6""6"""</v>
          </cell>
        </row>
        <row r="5326">
          <cell r="A5326">
            <v>343706</v>
          </cell>
          <cell r="B5326" t="str">
            <v>""SERRUCHO GAVILAN PODADOR EXTENSOR 14"""</v>
          </cell>
        </row>
        <row r="5327">
          <cell r="A5327">
            <v>343707</v>
          </cell>
          <cell r="B5327" t="str">
            <v>""SERRUCHO GAVILAN PROF CURVO PODAD 12"""</v>
          </cell>
          <cell r="C5327">
            <v>6</v>
          </cell>
        </row>
        <row r="5328">
          <cell r="A5328">
            <v>343708</v>
          </cell>
          <cell r="B5328" t="str">
            <v>""SERRUCHO GAVILAN PROFESIONA 16"""</v>
          </cell>
        </row>
        <row r="5329">
          <cell r="A5329">
            <v>343709</v>
          </cell>
          <cell r="B5329" t="str">
            <v>""SERRUCHO GAVILAN PROFESIONA 18"""</v>
          </cell>
        </row>
        <row r="5330">
          <cell r="A5330">
            <v>343710</v>
          </cell>
          <cell r="B5330" t="str">
            <v>""SERRUCHO GAVILAN PROFESIONA 20"""</v>
          </cell>
        </row>
        <row r="5331">
          <cell r="A5331">
            <v>343711</v>
          </cell>
          <cell r="B5331" t="str">
            <v>""SERRUCHO GAVILAN PROFESIONA 22"""</v>
          </cell>
        </row>
        <row r="5332">
          <cell r="A5332">
            <v>343712</v>
          </cell>
          <cell r="B5332" t="str">
            <v>""SERRUCHO GAVILAN PROFESIONA 24"""</v>
          </cell>
        </row>
        <row r="5333">
          <cell r="A5333">
            <v>343713</v>
          </cell>
          <cell r="B5333" t="str">
            <v>""SERRUCHO GAVILAN PROFESIONA 26"""</v>
          </cell>
        </row>
        <row r="5334">
          <cell r="A5334">
            <v>343801</v>
          </cell>
          <cell r="B5334" t="str">
            <v>""TIJERA  INCOLMA HOJALATERA 8"""</v>
          </cell>
        </row>
        <row r="5335">
          <cell r="A5335">
            <v>343802</v>
          </cell>
          <cell r="B5335" t="str">
            <v>""TIJERA  INCOLMA HOJALATERA 10""     "</v>
          </cell>
        </row>
        <row r="5336">
          <cell r="A5336">
            <v>343803</v>
          </cell>
          <cell r="B5336" t="str">
            <v>""TIJERA  INCOLMA HOJALATERA 12"""</v>
          </cell>
        </row>
        <row r="5337">
          <cell r="A5337">
            <v>343804</v>
          </cell>
          <cell r="B5337" t="str">
            <v>""TIJERA  INCOLMA PARA COCINA  M/PLA 8""   "</v>
          </cell>
        </row>
        <row r="5338">
          <cell r="A5338">
            <v>343805</v>
          </cell>
          <cell r="B5338" t="str">
            <v>""TIJERA  INCOLMA TEXTILERA PLASTICA LIGERA 4.5"""</v>
          </cell>
        </row>
        <row r="5339">
          <cell r="A5339">
            <v>343806</v>
          </cell>
          <cell r="B5339" t="str">
            <v>""TIJERA  INCOLMA TEXTILERA PLASTICA4.3/4"""</v>
          </cell>
        </row>
        <row r="5340">
          <cell r="A5340">
            <v>343807</v>
          </cell>
          <cell r="B5340" t="str">
            <v>""TIJERA 180 SN 10"""</v>
          </cell>
        </row>
        <row r="5341">
          <cell r="A5341">
            <v>343808</v>
          </cell>
          <cell r="B5341" t="str">
            <v>""TIJERA 180 SN 12"""</v>
          </cell>
        </row>
        <row r="5342">
          <cell r="A5342">
            <v>343809</v>
          </cell>
          <cell r="B5342" t="str">
            <v>""TIJERA 180 SN 7"""</v>
          </cell>
        </row>
        <row r="5343">
          <cell r="A5343">
            <v>343810</v>
          </cell>
          <cell r="B5343" t="str">
            <v>""TIJERA 180 SN 8"""</v>
          </cell>
        </row>
        <row r="5344">
          <cell r="A5344">
            <v>343811</v>
          </cell>
          <cell r="B5344" t="str">
            <v>""TIJERA 180 SN 9"""</v>
          </cell>
        </row>
        <row r="5345">
          <cell r="A5345">
            <v>343812</v>
          </cell>
          <cell r="B5345" t="str">
            <v>""TIJERA COLIMA CORTA CESPED PUL 12"""</v>
          </cell>
        </row>
        <row r="5346">
          <cell r="A5346">
            <v>343813</v>
          </cell>
          <cell r="B5346" t="str">
            <v>""TIJERA CORNETA ANATOMICA MODISTA 10"" "</v>
          </cell>
        </row>
        <row r="5347">
          <cell r="A5347">
            <v>343814</v>
          </cell>
          <cell r="B5347" t="str">
            <v>TIJERA CORNETA ZIG ZAG  OJ.PLAS9¨</v>
          </cell>
        </row>
        <row r="5348">
          <cell r="A5348">
            <v>343815</v>
          </cell>
          <cell r="B5348" t="str">
            <v>""TIJERA F INCOLMA 500 PODADORA NIQ 9""    "</v>
          </cell>
        </row>
        <row r="5349">
          <cell r="A5349">
            <v>343816</v>
          </cell>
          <cell r="B5349" t="str">
            <v>""TIJERA FORJADA  ZIG ZAG   8"""</v>
          </cell>
        </row>
        <row r="5350">
          <cell r="A5350">
            <v>343817</v>
          </cell>
          <cell r="B5350" t="str">
            <v>""TIJERA GAVILAN CORTA RAMAS 21"" "</v>
          </cell>
        </row>
        <row r="5351">
          <cell r="A5351">
            <v>343818</v>
          </cell>
          <cell r="B5351" t="str">
            <v>TIJERA GAVILAN PODADORA 500 PINTADA 7</v>
          </cell>
        </row>
        <row r="5352">
          <cell r="A5352">
            <v>343819</v>
          </cell>
          <cell r="B5352" t="str">
            <v>""TIJERA GAVILAN PODADORA 500 PINTADA 8"""</v>
          </cell>
        </row>
        <row r="5353">
          <cell r="A5353">
            <v>343820</v>
          </cell>
          <cell r="B5353" t="str">
            <v>""TIJERA GAVILAN PODADORA 500 PINTADA 9"""</v>
          </cell>
        </row>
        <row r="5354">
          <cell r="A5354">
            <v>343821</v>
          </cell>
          <cell r="B5354" t="str">
            <v>""TIJERA INCOLMA ESCOLAR  5.5""      "</v>
          </cell>
        </row>
        <row r="5355">
          <cell r="A5355">
            <v>343822</v>
          </cell>
          <cell r="B5355" t="str">
            <v>""TIJERA INCOLMA TODERA 8.5"""</v>
          </cell>
        </row>
        <row r="5356">
          <cell r="A5356">
            <v>343823</v>
          </cell>
          <cell r="B5356" t="str">
            <v>TIJERA MULTIUSO MANGO PLASTICO 5.5 PLG</v>
          </cell>
        </row>
        <row r="5357">
          <cell r="A5357">
            <v>343824</v>
          </cell>
          <cell r="B5357" t="str">
            <v>TIJERA MULTIUSO MANGO PLASTICO 7.5 PLG</v>
          </cell>
        </row>
        <row r="5358">
          <cell r="A5358">
            <v>343825</v>
          </cell>
          <cell r="B5358" t="str">
            <v>TIJERA MULTIUSO MANGO PLASTICO 8.5 PLG</v>
          </cell>
          <cell r="C5358">
            <v>1</v>
          </cell>
        </row>
        <row r="5359">
          <cell r="A5359">
            <v>343826</v>
          </cell>
          <cell r="B5359" t="str">
            <v>TIJERA MULTIUSO MANGO PLASTICO 9.5 PLG</v>
          </cell>
        </row>
        <row r="5360">
          <cell r="A5360">
            <v>343827</v>
          </cell>
          <cell r="B5360" t="str">
            <v>""TJ.F CORNETA 120 R CROM 4"""</v>
          </cell>
        </row>
        <row r="5361">
          <cell r="A5361">
            <v>343828</v>
          </cell>
          <cell r="B5361" t="str">
            <v>""TJ.F CORNETA 170 PELU.G CROM 5"""</v>
          </cell>
        </row>
        <row r="5362">
          <cell r="A5362">
            <v>343829</v>
          </cell>
          <cell r="B5362" t="str">
            <v>""TJ.F CORNETA 170 PELU.G CROM 7"""</v>
          </cell>
        </row>
        <row r="5363">
          <cell r="A5363">
            <v>343830</v>
          </cell>
          <cell r="B5363" t="str">
            <v>""TJF CORNETA 185 SCR. 7"""</v>
          </cell>
        </row>
        <row r="5364">
          <cell r="A5364">
            <v>343831</v>
          </cell>
          <cell r="B5364" t="str">
            <v>""TJF CORNETA 185 SCR.10"""</v>
          </cell>
        </row>
        <row r="5365">
          <cell r="A5365">
            <v>343832</v>
          </cell>
          <cell r="B5365" t="str">
            <v>""TJF CORNETA 185 SCR.12"""</v>
          </cell>
        </row>
        <row r="5366">
          <cell r="A5366">
            <v>343833</v>
          </cell>
          <cell r="B5366" t="str">
            <v>""TJF CORNETA 185 SCR.8"""</v>
          </cell>
        </row>
        <row r="5367">
          <cell r="A5367">
            <v>343834</v>
          </cell>
          <cell r="B5367" t="str">
            <v>""TJF CORNETA 185 SCR.9"""</v>
          </cell>
        </row>
        <row r="5368">
          <cell r="A5368">
            <v>343835</v>
          </cell>
          <cell r="B5368" t="str">
            <v>"" 150 M TIJERA 6"""</v>
          </cell>
        </row>
        <row r="5369">
          <cell r="A5369">
            <v>343836</v>
          </cell>
          <cell r="B5369" t="str">
            <v>"" 150 M TIJERA 7"""</v>
          </cell>
        </row>
        <row r="5370">
          <cell r="A5370">
            <v>343837</v>
          </cell>
          <cell r="B5370" t="str">
            <v>"" 150 M TIJERA 8"""</v>
          </cell>
        </row>
        <row r="5371">
          <cell r="A5371">
            <v>343838</v>
          </cell>
          <cell r="B5371" t="str">
            <v>"" 140 C TIJERA 4"""</v>
          </cell>
        </row>
        <row r="5372">
          <cell r="A5372">
            <v>343839</v>
          </cell>
          <cell r="B5372" t="str">
            <v>"" 140 C TIJERA 5"""</v>
          </cell>
        </row>
        <row r="5373">
          <cell r="A5373">
            <v>343840</v>
          </cell>
          <cell r="B5373" t="str">
            <v>"" 140 C TIJERA 6"""</v>
          </cell>
        </row>
        <row r="5374">
          <cell r="A5374">
            <v>343841</v>
          </cell>
          <cell r="B5374" t="str">
            <v>"" 140 C TIJERA 7"""</v>
          </cell>
        </row>
        <row r="5375">
          <cell r="A5375">
            <v>343842</v>
          </cell>
          <cell r="B5375" t="str">
            <v>""110 A TIJERA 4"""</v>
          </cell>
        </row>
        <row r="5376">
          <cell r="A5376">
            <v>343843</v>
          </cell>
          <cell r="B5376" t="str">
            <v>""115 CR TIJERA 4"""</v>
          </cell>
        </row>
        <row r="5377">
          <cell r="A5377">
            <v>343844</v>
          </cell>
          <cell r="B5377" t="str">
            <v>""210 BCX TIJERA 3.5"""</v>
          </cell>
        </row>
        <row r="5378">
          <cell r="A5378">
            <v>343845</v>
          </cell>
          <cell r="B5378" t="str">
            <v>""215 BX TIJERA 3.5"""</v>
          </cell>
        </row>
        <row r="5379">
          <cell r="A5379">
            <v>343901</v>
          </cell>
          <cell r="B5379" t="str">
            <v>FUMIGADORA  GAVILAN MANUAL 3 LITROS</v>
          </cell>
        </row>
        <row r="5380">
          <cell r="A5380">
            <v>343902</v>
          </cell>
          <cell r="B5380" t="str">
            <v>FUMIGADORA  GAVILAN MANUAL 5 LITROS</v>
          </cell>
        </row>
        <row r="5381">
          <cell r="A5381">
            <v>343903</v>
          </cell>
          <cell r="B5381" t="str">
            <v>FUMIGADORA COLIMA 20 LTS NS</v>
          </cell>
        </row>
        <row r="5382">
          <cell r="A5382">
            <v>343904</v>
          </cell>
          <cell r="B5382" t="str">
            <v>FUMIGADORA GAVILAN 20 LTS BOMBA INTERNA 20 LTS</v>
          </cell>
        </row>
        <row r="5383">
          <cell r="A5383">
            <v>343905</v>
          </cell>
          <cell r="B5383" t="str">
            <v>FUMIGADORA GAVILAN COLORA'0   BOMBA EXTERNA20 LTS</v>
          </cell>
        </row>
        <row r="5384">
          <cell r="A5384">
            <v>343906</v>
          </cell>
          <cell r="B5384" t="str">
            <v>NYLON GAVILAN NEGRO CARRETEL NARANJA  150MTS</v>
          </cell>
        </row>
        <row r="5385">
          <cell r="A5385">
            <v>343907</v>
          </cell>
          <cell r="B5385" t="str">
            <v>NYLON PARA GUADANADORA 3.3MM*300MTS 3.3MM*300MTS</v>
          </cell>
        </row>
        <row r="5386">
          <cell r="A5386">
            <v>343908</v>
          </cell>
          <cell r="B5386" t="str">
            <v>RESORTE GUSANO 65 MM PODADORA</v>
          </cell>
        </row>
        <row r="5387">
          <cell r="A5387">
            <v>343909</v>
          </cell>
          <cell r="B5387" t="str">
            <v>KIT CHEQUE</v>
          </cell>
        </row>
        <row r="5388">
          <cell r="A5388">
            <v>343910</v>
          </cell>
          <cell r="B5388" t="str">
            <v>KIT DE SUCCIÓN DEL TANQUE</v>
          </cell>
        </row>
        <row r="5389">
          <cell r="A5389">
            <v>343911</v>
          </cell>
          <cell r="B5389" t="str">
            <v>KIT GUÍA DEL PISTÓN</v>
          </cell>
        </row>
        <row r="5390">
          <cell r="A5390">
            <v>343912</v>
          </cell>
          <cell r="B5390" t="str">
            <v>KIT MANGUERAS</v>
          </cell>
        </row>
        <row r="5391">
          <cell r="A5391">
            <v>343913</v>
          </cell>
          <cell r="B5391" t="str">
            <v>KIT PISTÓN</v>
          </cell>
        </row>
        <row r="5392">
          <cell r="A5392">
            <v>343914</v>
          </cell>
          <cell r="B5392" t="str">
            <v>KIT REPUESTO PISTOLA BAJA PRESION  0.8MM</v>
          </cell>
        </row>
        <row r="5393">
          <cell r="A5393">
            <v>343915</v>
          </cell>
          <cell r="B5393" t="str">
            <v>KIT REPUESTO PISTOLA GRAV AEROGRAF 1.5MM</v>
          </cell>
        </row>
        <row r="5394">
          <cell r="A5394">
            <v>343916</v>
          </cell>
          <cell r="B5394" t="str">
            <v>KIT TAPA Y FILTRO</v>
          </cell>
        </row>
        <row r="5395">
          <cell r="A5395">
            <v>343917</v>
          </cell>
          <cell r="B5395" t="str">
            <v>LANZA COMPLETA</v>
          </cell>
        </row>
        <row r="5396">
          <cell r="A5396">
            <v>343918</v>
          </cell>
          <cell r="B5396" t="str">
            <v>LANZA COMPLETA FUM. COLIMA</v>
          </cell>
        </row>
        <row r="5397">
          <cell r="A5397">
            <v>343919</v>
          </cell>
          <cell r="B5397" t="str">
            <v>MANGUERA LANZA  FUM. COLIMA</v>
          </cell>
        </row>
        <row r="5398">
          <cell r="A5398">
            <v>343920</v>
          </cell>
          <cell r="B5398" t="str">
            <v>YOYO COLIMA CON TRES ADAPTADORES (10/10-10/8-10/7 MM)   YOYO</v>
          </cell>
        </row>
        <row r="5399">
          <cell r="A5399">
            <v>343921</v>
          </cell>
          <cell r="B5399" t="str">
            <v>RODILLO COLIMA PROFESIONAL 9*3/4"</v>
          </cell>
        </row>
        <row r="5400">
          <cell r="A5400">
            <v>343922</v>
          </cell>
          <cell r="B5400" t="str">
            <v>RODILLO COLIMA PROFESIONAL 9*3/8"</v>
          </cell>
        </row>
        <row r="5401">
          <cell r="A5401">
            <v>343923</v>
          </cell>
          <cell r="B5401" t="str">
            <v>REPUESTO COLIMA FELPA 9*3/4"</v>
          </cell>
        </row>
        <row r="5402">
          <cell r="A5402">
            <v>343924</v>
          </cell>
          <cell r="B5402" t="str">
            <v>REPUESTO COLIMA FELPA 9*3/8"</v>
          </cell>
        </row>
        <row r="5403">
          <cell r="A5403">
            <v>350501</v>
          </cell>
          <cell r="B5403" t="str">
            <v>ROLLO TUBO 1/8 COBRE</v>
          </cell>
        </row>
        <row r="5404">
          <cell r="A5404">
            <v>350502</v>
          </cell>
          <cell r="B5404" t="str">
            <v>ROLLO TUBO 1/4 COBRE</v>
          </cell>
        </row>
        <row r="5405">
          <cell r="A5405">
            <v>350503</v>
          </cell>
          <cell r="B5405" t="str">
            <v>ROLLO TUBO 3/8 COBRE</v>
          </cell>
          <cell r="C5405">
            <v>1</v>
          </cell>
        </row>
        <row r="5406">
          <cell r="A5406">
            <v>350504</v>
          </cell>
          <cell r="B5406" t="str">
            <v>ROLLO TUBO 3/16 COBRE</v>
          </cell>
        </row>
        <row r="5407">
          <cell r="A5407">
            <v>350505</v>
          </cell>
          <cell r="B5407" t="str">
            <v>TUBO 5/16 COBRE FLEX</v>
          </cell>
        </row>
        <row r="5408">
          <cell r="A5408">
            <v>350506</v>
          </cell>
          <cell r="B5408" t="str">
            <v>ROLLO TUBO 5/8 COBRE</v>
          </cell>
        </row>
        <row r="5409">
          <cell r="A5409">
            <v>350510</v>
          </cell>
          <cell r="B5409" t="str">
            <v>ROLLO TUBO 1/2 COBRE</v>
          </cell>
          <cell r="C5409">
            <v>3</v>
          </cell>
        </row>
        <row r="5410">
          <cell r="A5410">
            <v>350520</v>
          </cell>
          <cell r="B5410" t="str">
            <v>ROLLO TUBO 3/4 COBRE</v>
          </cell>
        </row>
        <row r="5411">
          <cell r="A5411">
            <v>350605</v>
          </cell>
          <cell r="B5411" t="str">
            <v>ROLLO TUBO 5/16 COBRE</v>
          </cell>
        </row>
        <row r="5412">
          <cell r="A5412">
            <v>351002</v>
          </cell>
          <cell r="B5412" t="str">
            <v>TUBO 1/4 T.L. COBRE</v>
          </cell>
          <cell r="C5412">
            <v>8</v>
          </cell>
        </row>
        <row r="5413">
          <cell r="A5413">
            <v>351003</v>
          </cell>
          <cell r="B5413" t="str">
            <v>TUBO 3/8 T.L. COBRE</v>
          </cell>
        </row>
        <row r="5414">
          <cell r="A5414">
            <v>351010</v>
          </cell>
          <cell r="B5414" t="str">
            <v>TUBO 1/2 T.L. COBRE</v>
          </cell>
          <cell r="C5414">
            <v>248</v>
          </cell>
        </row>
        <row r="5415">
          <cell r="A5415">
            <v>351020</v>
          </cell>
          <cell r="B5415" t="str">
            <v>TUBO 3/4 T.L. COBRE</v>
          </cell>
          <cell r="C5415">
            <v>182</v>
          </cell>
        </row>
        <row r="5416">
          <cell r="A5416">
            <v>351030</v>
          </cell>
          <cell r="B5416" t="str">
            <v>TUBO 1 T.L. COBRE</v>
          </cell>
          <cell r="C5416">
            <v>46</v>
          </cell>
        </row>
        <row r="5417">
          <cell r="A5417">
            <v>351040</v>
          </cell>
          <cell r="B5417" t="str">
            <v>TUBO 1 1/4 T.L. COBRE</v>
          </cell>
          <cell r="C5417">
            <v>8</v>
          </cell>
        </row>
        <row r="5418">
          <cell r="A5418">
            <v>351050</v>
          </cell>
          <cell r="B5418" t="str">
            <v>TUBO 1 1/2 T.L. COBRE</v>
          </cell>
        </row>
        <row r="5419">
          <cell r="A5419">
            <v>351060</v>
          </cell>
          <cell r="B5419" t="str">
            <v>TUBO 2 T.L. COBRE</v>
          </cell>
          <cell r="C5419">
            <v>10</v>
          </cell>
        </row>
        <row r="5420">
          <cell r="A5420">
            <v>351070</v>
          </cell>
          <cell r="B5420" t="str">
            <v>TUBO 2 1/2 T.L. COBRE</v>
          </cell>
        </row>
        <row r="5421">
          <cell r="A5421">
            <v>351080</v>
          </cell>
          <cell r="B5421" t="str">
            <v>TUBO 3 T.L COBRE</v>
          </cell>
        </row>
        <row r="5422">
          <cell r="A5422">
            <v>351090</v>
          </cell>
          <cell r="B5422" t="str">
            <v>TUBO 4 T.L COBRE</v>
          </cell>
        </row>
        <row r="5423">
          <cell r="A5423">
            <v>351500</v>
          </cell>
          <cell r="B5423" t="str">
            <v>TUBO TL. COBRE 1/4 x 3/8</v>
          </cell>
        </row>
        <row r="5424">
          <cell r="A5424">
            <v>351502</v>
          </cell>
          <cell r="B5424" t="str">
            <v>TUBO 1/4 T.M. COBRE</v>
          </cell>
        </row>
        <row r="5425">
          <cell r="A5425">
            <v>351503</v>
          </cell>
          <cell r="B5425" t="str">
            <v>TUBO 3/8 T.M. COBRE</v>
          </cell>
        </row>
        <row r="5426">
          <cell r="A5426">
            <v>351510</v>
          </cell>
          <cell r="B5426" t="str">
            <v>TUBO 1/2 T.M. COBRE</v>
          </cell>
          <cell r="C5426">
            <v>125</v>
          </cell>
        </row>
        <row r="5427">
          <cell r="A5427">
            <v>351520</v>
          </cell>
          <cell r="B5427" t="str">
            <v>TUBO 3/4 T.M. COBRE</v>
          </cell>
          <cell r="C5427">
            <v>19</v>
          </cell>
        </row>
        <row r="5428">
          <cell r="A5428">
            <v>351530</v>
          </cell>
          <cell r="B5428" t="str">
            <v>TUBO 1 T.M. COBRE</v>
          </cell>
        </row>
        <row r="5429">
          <cell r="A5429">
            <v>351540</v>
          </cell>
          <cell r="B5429" t="str">
            <v>TUBO 1 1/4 T.M. COBRE</v>
          </cell>
        </row>
        <row r="5430">
          <cell r="A5430">
            <v>351550</v>
          </cell>
          <cell r="B5430" t="str">
            <v>TUBO 1 1/2 T.M. COBRE</v>
          </cell>
        </row>
        <row r="5431">
          <cell r="A5431">
            <v>351560</v>
          </cell>
          <cell r="B5431" t="str">
            <v>TUBO 2 T.M. COBRE</v>
          </cell>
        </row>
        <row r="5432">
          <cell r="A5432">
            <v>351570</v>
          </cell>
          <cell r="B5432" t="str">
            <v>TUBO 2 1/2 T.M. COBRE</v>
          </cell>
        </row>
        <row r="5433">
          <cell r="A5433">
            <v>351580</v>
          </cell>
          <cell r="B5433" t="str">
            <v>TUBO 3 T.M. COBRE</v>
          </cell>
          <cell r="C5433">
            <v>3</v>
          </cell>
        </row>
        <row r="5434">
          <cell r="A5434">
            <v>351590</v>
          </cell>
          <cell r="B5434" t="str">
            <v>TUBO 4 T.M. COBRE</v>
          </cell>
        </row>
        <row r="5435">
          <cell r="A5435">
            <v>352002</v>
          </cell>
          <cell r="B5435" t="str">
            <v>TUBO 1/4 T.K. COBRE</v>
          </cell>
        </row>
        <row r="5436">
          <cell r="A5436">
            <v>352003</v>
          </cell>
          <cell r="B5436" t="str">
            <v>TUBO 3/8 T.K COBRE</v>
          </cell>
        </row>
        <row r="5437">
          <cell r="A5437">
            <v>352010</v>
          </cell>
          <cell r="B5437" t="str">
            <v>TUBO 1/2 T.K. COBRE</v>
          </cell>
        </row>
        <row r="5438">
          <cell r="A5438">
            <v>352020</v>
          </cell>
          <cell r="B5438" t="str">
            <v>TUBO 3/4 T.K. COBRE</v>
          </cell>
        </row>
        <row r="5439">
          <cell r="A5439">
            <v>352030</v>
          </cell>
          <cell r="B5439" t="str">
            <v>TUBO 1 T.K. COBRE</v>
          </cell>
        </row>
        <row r="5440">
          <cell r="A5440">
            <v>352040</v>
          </cell>
          <cell r="B5440" t="str">
            <v>TUBO 1 1/4 T.K. COBRE</v>
          </cell>
        </row>
        <row r="5441">
          <cell r="A5441">
            <v>352050</v>
          </cell>
          <cell r="B5441" t="str">
            <v>TUBO 1 1/2 T.K. COBRE</v>
          </cell>
        </row>
        <row r="5442">
          <cell r="A5442">
            <v>352060</v>
          </cell>
          <cell r="B5442" t="str">
            <v>TUBO 2 T.K. COBRE</v>
          </cell>
        </row>
        <row r="5443">
          <cell r="A5443">
            <v>352070</v>
          </cell>
          <cell r="B5443" t="str">
            <v>TUBO 2 1/2 T.K. COBRE</v>
          </cell>
        </row>
        <row r="5444">
          <cell r="A5444">
            <v>352080</v>
          </cell>
          <cell r="B5444" t="str">
            <v>TUBO 3 T.K. COBRE</v>
          </cell>
        </row>
        <row r="5445">
          <cell r="A5445">
            <v>352090</v>
          </cell>
          <cell r="B5445" t="str">
            <v>TUBO 4 T.K. COBRE</v>
          </cell>
        </row>
        <row r="5446">
          <cell r="A5446">
            <v>352091</v>
          </cell>
          <cell r="B5446" t="str">
            <v>MT TUBO 4 T.K. COBRE</v>
          </cell>
        </row>
        <row r="5447">
          <cell r="A5447">
            <v>361002</v>
          </cell>
          <cell r="B5447" t="str">
            <v>TEE 1/4 COBRE</v>
          </cell>
          <cell r="C5447">
            <v>179</v>
          </cell>
        </row>
        <row r="5448">
          <cell r="A5448">
            <v>361003</v>
          </cell>
          <cell r="B5448" t="str">
            <v>TEE 3/8 COBRE</v>
          </cell>
          <cell r="C5448">
            <v>98</v>
          </cell>
        </row>
        <row r="5449">
          <cell r="A5449">
            <v>361010</v>
          </cell>
          <cell r="B5449" t="str">
            <v>TEE 1/2 COBRE</v>
          </cell>
          <cell r="C5449">
            <v>710</v>
          </cell>
        </row>
        <row r="5450">
          <cell r="A5450">
            <v>361020</v>
          </cell>
          <cell r="B5450" t="str">
            <v>TEE 3/4 COBRE</v>
          </cell>
          <cell r="C5450">
            <v>1648</v>
          </cell>
        </row>
        <row r="5451">
          <cell r="A5451">
            <v>361030</v>
          </cell>
          <cell r="B5451" t="str">
            <v>TEE 1 COBRE</v>
          </cell>
          <cell r="C5451">
            <v>1078</v>
          </cell>
        </row>
        <row r="5452">
          <cell r="A5452">
            <v>361040</v>
          </cell>
          <cell r="B5452" t="str">
            <v>TEE 1 1/4 COBRE</v>
          </cell>
          <cell r="C5452">
            <v>279</v>
          </cell>
        </row>
        <row r="5453">
          <cell r="A5453">
            <v>361050</v>
          </cell>
          <cell r="B5453" t="str">
            <v>TEE 1 1/2 COBRE</v>
          </cell>
          <cell r="C5453">
            <v>151</v>
          </cell>
        </row>
        <row r="5454">
          <cell r="A5454">
            <v>361060</v>
          </cell>
          <cell r="B5454" t="str">
            <v>TEE 2 COBRE</v>
          </cell>
          <cell r="C5454">
            <v>139</v>
          </cell>
        </row>
        <row r="5455">
          <cell r="A5455">
            <v>361070</v>
          </cell>
          <cell r="B5455" t="str">
            <v>TEE 2 1/2 COBRE</v>
          </cell>
          <cell r="C5455">
            <v>83</v>
          </cell>
        </row>
        <row r="5456">
          <cell r="A5456">
            <v>361080</v>
          </cell>
          <cell r="B5456" t="str">
            <v>TEE 3 COBRE</v>
          </cell>
          <cell r="C5456">
            <v>92</v>
          </cell>
        </row>
        <row r="5457">
          <cell r="A5457">
            <v>361090</v>
          </cell>
          <cell r="B5457" t="str">
            <v>TEE 4 COBRE</v>
          </cell>
          <cell r="C5457">
            <v>34</v>
          </cell>
        </row>
        <row r="5458">
          <cell r="A5458">
            <v>361110</v>
          </cell>
          <cell r="B5458" t="str">
            <v>TEE 1/2X1/2X1/2 BRONCE</v>
          </cell>
        </row>
        <row r="5459">
          <cell r="A5459">
            <v>361120</v>
          </cell>
          <cell r="B5459" t="str">
            <v>TEE 1/2X1/2X3/4 COBRE</v>
          </cell>
          <cell r="C5459">
            <v>7</v>
          </cell>
        </row>
        <row r="5460">
          <cell r="A5460">
            <v>361121</v>
          </cell>
          <cell r="B5460" t="str">
            <v>TEE 1X1/2X1 COBRE</v>
          </cell>
          <cell r="C5460">
            <v>191</v>
          </cell>
        </row>
        <row r="5461">
          <cell r="A5461">
            <v>361122</v>
          </cell>
          <cell r="B5461" t="str">
            <v>TEE 1X3/4X3/4 COBRE</v>
          </cell>
        </row>
        <row r="5462">
          <cell r="A5462">
            <v>361151</v>
          </cell>
          <cell r="B5462" t="str">
            <v>TEE 1 1/2X1X1 COBRE</v>
          </cell>
        </row>
        <row r="5463">
          <cell r="A5463">
            <v>361153</v>
          </cell>
          <cell r="B5463" t="str">
            <v>TEE 1 1/2X1 COBRE</v>
          </cell>
        </row>
        <row r="5464">
          <cell r="A5464">
            <v>361155</v>
          </cell>
          <cell r="B5464" t="str">
            <v>TEE 1 1/2X1 1/2X1/2 COBRE</v>
          </cell>
          <cell r="C5464">
            <v>63</v>
          </cell>
        </row>
        <row r="5465">
          <cell r="A5465">
            <v>361221</v>
          </cell>
          <cell r="B5465" t="str">
            <v>TEE 3/4X1/2X1/2 COBRE</v>
          </cell>
          <cell r="C5465">
            <v>41</v>
          </cell>
        </row>
        <row r="5466">
          <cell r="A5466">
            <v>361222</v>
          </cell>
          <cell r="B5466" t="str">
            <v>TEE 3/4X1/2X3/4 COBRE</v>
          </cell>
          <cell r="C5466">
            <v>43</v>
          </cell>
        </row>
        <row r="5467">
          <cell r="A5467">
            <v>361320</v>
          </cell>
          <cell r="B5467" t="str">
            <v>TEE 3/4 BRONCE</v>
          </cell>
        </row>
        <row r="5468">
          <cell r="A5468">
            <v>362002</v>
          </cell>
          <cell r="B5468" t="str">
            <v>CODO 1/4 COBRE</v>
          </cell>
          <cell r="C5468">
            <v>100</v>
          </cell>
        </row>
        <row r="5469">
          <cell r="A5469">
            <v>362003</v>
          </cell>
          <cell r="B5469" t="str">
            <v>CODO 3/8 COBRE</v>
          </cell>
          <cell r="C5469">
            <v>116</v>
          </cell>
        </row>
        <row r="5470">
          <cell r="A5470">
            <v>362010</v>
          </cell>
          <cell r="B5470" t="str">
            <v>CODO 1/2 COBRE</v>
          </cell>
          <cell r="C5470">
            <v>1702</v>
          </cell>
        </row>
        <row r="5471">
          <cell r="A5471">
            <v>362020</v>
          </cell>
          <cell r="B5471" t="str">
            <v>CODO 3/4 COBRE</v>
          </cell>
          <cell r="C5471">
            <v>3683</v>
          </cell>
        </row>
        <row r="5472">
          <cell r="A5472">
            <v>362030</v>
          </cell>
          <cell r="B5472" t="str">
            <v>CODO 1 COBRE</v>
          </cell>
          <cell r="C5472">
            <v>994</v>
          </cell>
        </row>
        <row r="5473">
          <cell r="A5473">
            <v>362040</v>
          </cell>
          <cell r="B5473" t="str">
            <v>CODO 1 1/4 COBRE</v>
          </cell>
          <cell r="C5473">
            <v>148</v>
          </cell>
        </row>
        <row r="5474">
          <cell r="A5474">
            <v>362050</v>
          </cell>
          <cell r="B5474" t="str">
            <v>CODO 1 1/2 COBRE</v>
          </cell>
          <cell r="C5474">
            <v>299</v>
          </cell>
        </row>
        <row r="5475">
          <cell r="A5475">
            <v>362060</v>
          </cell>
          <cell r="B5475" t="str">
            <v>CODO 2 COBRE</v>
          </cell>
          <cell r="C5475">
            <v>172</v>
          </cell>
        </row>
        <row r="5476">
          <cell r="A5476">
            <v>362070</v>
          </cell>
          <cell r="B5476" t="str">
            <v>CODO 2 1/2 COBRE</v>
          </cell>
          <cell r="C5476">
            <v>53</v>
          </cell>
        </row>
        <row r="5477">
          <cell r="A5477">
            <v>362080</v>
          </cell>
          <cell r="B5477" t="str">
            <v>CODO 3 COBRE</v>
          </cell>
          <cell r="C5477">
            <v>17</v>
          </cell>
        </row>
        <row r="5478">
          <cell r="A5478">
            <v>362090</v>
          </cell>
          <cell r="B5478" t="str">
            <v>CODO 4 COBRE</v>
          </cell>
          <cell r="C5478">
            <v>21</v>
          </cell>
        </row>
        <row r="5479">
          <cell r="A5479">
            <v>362110</v>
          </cell>
          <cell r="B5479" t="str">
            <v>CODO 1/2 MIXTO BRONCE</v>
          </cell>
          <cell r="C5479">
            <v>200</v>
          </cell>
        </row>
        <row r="5480">
          <cell r="A5480">
            <v>362120</v>
          </cell>
          <cell r="B5480" t="str">
            <v>CODO 3/4 MIXTO BRONCE</v>
          </cell>
          <cell r="C5480">
            <v>18</v>
          </cell>
        </row>
        <row r="5481">
          <cell r="A5481">
            <v>362210</v>
          </cell>
          <cell r="B5481" t="str">
            <v>TEE 3/4X3/4X1/2 COBRE</v>
          </cell>
          <cell r="C5481">
            <v>972</v>
          </cell>
        </row>
        <row r="5482">
          <cell r="A5482">
            <v>362211</v>
          </cell>
          <cell r="B5482" t="str">
            <v>ADAPTADOR H. 1/2 BRONCE</v>
          </cell>
        </row>
        <row r="5483">
          <cell r="A5483">
            <v>362220</v>
          </cell>
          <cell r="B5483" t="str">
            <v>ADAPTADOR M. 1/2 BRONCE</v>
          </cell>
        </row>
        <row r="5484">
          <cell r="A5484">
            <v>362503</v>
          </cell>
          <cell r="B5484" t="str">
            <v>SEMICODO 3/8 COBRE</v>
          </cell>
          <cell r="C5484">
            <v>168</v>
          </cell>
        </row>
        <row r="5485">
          <cell r="A5485">
            <v>362510</v>
          </cell>
          <cell r="B5485" t="str">
            <v>SEMICODO 1/2 COBRE</v>
          </cell>
          <cell r="C5485">
            <v>841</v>
          </cell>
        </row>
        <row r="5486">
          <cell r="A5486">
            <v>362520</v>
          </cell>
          <cell r="B5486" t="str">
            <v>SEMICODO 3/4 COBRE</v>
          </cell>
          <cell r="C5486">
            <v>1052</v>
          </cell>
        </row>
        <row r="5487">
          <cell r="A5487">
            <v>362530</v>
          </cell>
          <cell r="B5487" t="str">
            <v>SEMICODO 1 COBRE</v>
          </cell>
          <cell r="C5487">
            <v>399</v>
          </cell>
        </row>
        <row r="5488">
          <cell r="A5488">
            <v>362540</v>
          </cell>
          <cell r="B5488" t="str">
            <v>SEMICODO 1 1/4 COBRE</v>
          </cell>
          <cell r="C5488">
            <v>136</v>
          </cell>
        </row>
        <row r="5489">
          <cell r="A5489">
            <v>362550</v>
          </cell>
          <cell r="B5489" t="str">
            <v>SEMICODO 1 1/2 COBRE</v>
          </cell>
          <cell r="C5489">
            <v>29</v>
          </cell>
        </row>
        <row r="5490">
          <cell r="A5490">
            <v>362560</v>
          </cell>
          <cell r="B5490" t="str">
            <v>SEMICODO 2 COBRE</v>
          </cell>
          <cell r="C5490">
            <v>46</v>
          </cell>
        </row>
        <row r="5491">
          <cell r="A5491">
            <v>362570</v>
          </cell>
          <cell r="B5491" t="str">
            <v>SEMICODO 2 1/2 COBRE</v>
          </cell>
          <cell r="C5491">
            <v>28</v>
          </cell>
        </row>
        <row r="5492">
          <cell r="A5492">
            <v>362580</v>
          </cell>
          <cell r="B5492" t="str">
            <v>SEMICODO 3 COBRE</v>
          </cell>
        </row>
        <row r="5493">
          <cell r="A5493">
            <v>362590</v>
          </cell>
          <cell r="B5493" t="str">
            <v>SEMICODO 4 COBRE</v>
          </cell>
          <cell r="C5493">
            <v>15</v>
          </cell>
        </row>
        <row r="5494">
          <cell r="A5494">
            <v>363001</v>
          </cell>
          <cell r="B5494" t="str">
            <v>UNION 1/4 COBRE</v>
          </cell>
        </row>
        <row r="5495">
          <cell r="A5495">
            <v>363002</v>
          </cell>
          <cell r="B5495" t="str">
            <v>UNION 3/8 COBRE</v>
          </cell>
          <cell r="C5495">
            <v>63</v>
          </cell>
        </row>
        <row r="5496">
          <cell r="A5496">
            <v>363010</v>
          </cell>
          <cell r="B5496" t="str">
            <v>UNION 1/2 COBRE</v>
          </cell>
          <cell r="C5496">
            <v>964</v>
          </cell>
        </row>
        <row r="5497">
          <cell r="A5497">
            <v>363020</v>
          </cell>
          <cell r="B5497" t="str">
            <v>UNION 3/4 COBRE</v>
          </cell>
          <cell r="C5497">
            <v>1547</v>
          </cell>
        </row>
        <row r="5498">
          <cell r="A5498">
            <v>363030</v>
          </cell>
          <cell r="B5498" t="str">
            <v>UNION 1 COBRE</v>
          </cell>
          <cell r="C5498">
            <v>1319</v>
          </cell>
        </row>
        <row r="5499">
          <cell r="A5499">
            <v>363040</v>
          </cell>
          <cell r="B5499" t="str">
            <v>UNION 1 1/4 COBRE</v>
          </cell>
          <cell r="C5499">
            <v>71</v>
          </cell>
        </row>
        <row r="5500">
          <cell r="A5500">
            <v>363050</v>
          </cell>
          <cell r="B5500" t="str">
            <v>UNION 1 1/2 COBRE</v>
          </cell>
          <cell r="C5500">
            <v>446</v>
          </cell>
        </row>
        <row r="5501">
          <cell r="A5501">
            <v>363060</v>
          </cell>
          <cell r="B5501" t="str">
            <v>UNION 2 COBRE</v>
          </cell>
          <cell r="C5501">
            <v>39</v>
          </cell>
        </row>
        <row r="5502">
          <cell r="A5502">
            <v>363070</v>
          </cell>
          <cell r="B5502" t="str">
            <v>UNION 2 1/2 COBRE</v>
          </cell>
        </row>
        <row r="5503">
          <cell r="A5503">
            <v>363080</v>
          </cell>
          <cell r="B5503" t="str">
            <v>UNION 3 COBRE</v>
          </cell>
          <cell r="C5503">
            <v>19</v>
          </cell>
        </row>
        <row r="5504">
          <cell r="A5504">
            <v>363090</v>
          </cell>
          <cell r="B5504" t="str">
            <v>UNION 4 COBRE</v>
          </cell>
          <cell r="C5504">
            <v>19</v>
          </cell>
        </row>
        <row r="5505">
          <cell r="A5505">
            <v>363310</v>
          </cell>
          <cell r="B5505" t="str">
            <v>TEE 1X1X1/2 COBRE</v>
          </cell>
          <cell r="C5505">
            <v>49</v>
          </cell>
        </row>
        <row r="5506">
          <cell r="A5506">
            <v>363320</v>
          </cell>
          <cell r="B5506" t="str">
            <v>TEE 1X1X3/4 COBRE</v>
          </cell>
          <cell r="C5506">
            <v>176</v>
          </cell>
        </row>
        <row r="5507">
          <cell r="A5507">
            <v>363502</v>
          </cell>
          <cell r="B5507" t="str">
            <v>ADAPT. H. 3/8 COBRE</v>
          </cell>
          <cell r="C5507">
            <v>68</v>
          </cell>
        </row>
        <row r="5508">
          <cell r="A5508">
            <v>363510</v>
          </cell>
          <cell r="B5508" t="str">
            <v>ADAPT. H. 1/2 COBRE</v>
          </cell>
          <cell r="C5508">
            <v>1092</v>
          </cell>
        </row>
        <row r="5509">
          <cell r="A5509">
            <v>363520</v>
          </cell>
          <cell r="B5509" t="str">
            <v>ADAPT. H. 3/4 COBRE</v>
          </cell>
          <cell r="C5509">
            <v>1438</v>
          </cell>
        </row>
        <row r="5510">
          <cell r="A5510">
            <v>363530</v>
          </cell>
          <cell r="B5510" t="str">
            <v>ADAPT. H. 1 COBRE</v>
          </cell>
          <cell r="C5510">
            <v>432</v>
          </cell>
        </row>
        <row r="5511">
          <cell r="A5511">
            <v>363540</v>
          </cell>
          <cell r="B5511" t="str">
            <v>ADAPT. H. 1 1/4 COBRE</v>
          </cell>
          <cell r="C5511">
            <v>129</v>
          </cell>
        </row>
        <row r="5512">
          <cell r="A5512">
            <v>363550</v>
          </cell>
          <cell r="B5512" t="str">
            <v>ADAPT. H. 1 1/2 COBRE</v>
          </cell>
          <cell r="C5512">
            <v>105</v>
          </cell>
        </row>
        <row r="5513">
          <cell r="A5513">
            <v>363560</v>
          </cell>
          <cell r="B5513" t="str">
            <v>ADAPT. H. 2 COBRE</v>
          </cell>
          <cell r="C5513">
            <v>94</v>
          </cell>
        </row>
        <row r="5514">
          <cell r="A5514">
            <v>363570</v>
          </cell>
          <cell r="B5514" t="str">
            <v>ADAPT. H. 2 1/2 COBRE</v>
          </cell>
          <cell r="C5514">
            <v>11</v>
          </cell>
        </row>
        <row r="5515">
          <cell r="A5515">
            <v>363580</v>
          </cell>
          <cell r="B5515" t="str">
            <v>ADAPT. H. 3 COBRE</v>
          </cell>
        </row>
        <row r="5516">
          <cell r="A5516">
            <v>363590</v>
          </cell>
          <cell r="B5516" t="str">
            <v>ADAPT. H. 4 COBRE</v>
          </cell>
        </row>
        <row r="5517">
          <cell r="A5517">
            <v>364002</v>
          </cell>
          <cell r="B5517" t="str">
            <v>ADAPT. M. 3/8 COBRE</v>
          </cell>
          <cell r="C5517">
            <v>29</v>
          </cell>
        </row>
        <row r="5518">
          <cell r="A5518">
            <v>364010</v>
          </cell>
          <cell r="B5518" t="str">
            <v>ADAPT. M. 1/2 COBRE</v>
          </cell>
          <cell r="C5518">
            <v>987</v>
          </cell>
        </row>
        <row r="5519">
          <cell r="A5519">
            <v>364011</v>
          </cell>
          <cell r="B5519" t="str">
            <v>ADAPT. M. 1/2X3/8 COBRE</v>
          </cell>
          <cell r="C5519">
            <v>5</v>
          </cell>
        </row>
        <row r="5520">
          <cell r="A5520">
            <v>364020</v>
          </cell>
          <cell r="B5520" t="str">
            <v>ADAPT. M. 3/4 COBRE</v>
          </cell>
          <cell r="C5520">
            <v>1325</v>
          </cell>
        </row>
        <row r="5521">
          <cell r="A5521">
            <v>364030</v>
          </cell>
          <cell r="B5521" t="str">
            <v>ADAPT. M. 1 COBRE</v>
          </cell>
          <cell r="C5521">
            <v>646</v>
          </cell>
        </row>
        <row r="5522">
          <cell r="A5522">
            <v>364040</v>
          </cell>
          <cell r="B5522" t="str">
            <v>ADAPT. M. 1 1/4 COBRE</v>
          </cell>
          <cell r="C5522">
            <v>259</v>
          </cell>
        </row>
        <row r="5523">
          <cell r="A5523">
            <v>364050</v>
          </cell>
          <cell r="B5523" t="str">
            <v>ADAPT. M. 1 1/2 COBRE</v>
          </cell>
          <cell r="C5523">
            <v>34</v>
          </cell>
        </row>
        <row r="5524">
          <cell r="A5524">
            <v>364060</v>
          </cell>
          <cell r="B5524" t="str">
            <v>ADAPT. M. 2 COBRE</v>
          </cell>
          <cell r="C5524">
            <v>71</v>
          </cell>
        </row>
        <row r="5525">
          <cell r="A5525">
            <v>364070</v>
          </cell>
          <cell r="B5525" t="str">
            <v>ADAPT. M. 2 1/2 COBRE</v>
          </cell>
        </row>
        <row r="5526">
          <cell r="A5526">
            <v>364080</v>
          </cell>
          <cell r="B5526" t="str">
            <v>ADAPT. M. 3 COBRE</v>
          </cell>
          <cell r="C5526">
            <v>28</v>
          </cell>
        </row>
        <row r="5527">
          <cell r="A5527">
            <v>364090</v>
          </cell>
          <cell r="B5527" t="str">
            <v>ADAPT. M. 4 COBRE</v>
          </cell>
          <cell r="C5527">
            <v>30</v>
          </cell>
        </row>
        <row r="5528">
          <cell r="A5528">
            <v>364341</v>
          </cell>
          <cell r="B5528" t="str">
            <v>TEE 1 1/4X1X1 1/4 COBRE</v>
          </cell>
          <cell r="C5528">
            <v>69</v>
          </cell>
        </row>
        <row r="5529">
          <cell r="A5529">
            <v>365010</v>
          </cell>
          <cell r="B5529" t="str">
            <v>TAPON C. 1/2 COBRE</v>
          </cell>
          <cell r="C5529">
            <v>684</v>
          </cell>
        </row>
        <row r="5530">
          <cell r="A5530">
            <v>365020</v>
          </cell>
          <cell r="B5530" t="str">
            <v>TAPON C. 3/4 COBRE</v>
          </cell>
          <cell r="C5530">
            <v>1089</v>
          </cell>
        </row>
        <row r="5531">
          <cell r="A5531">
            <v>365030</v>
          </cell>
          <cell r="B5531" t="str">
            <v>TAPON C. 1 COBRE</v>
          </cell>
          <cell r="C5531">
            <v>387</v>
          </cell>
        </row>
        <row r="5532">
          <cell r="A5532">
            <v>365040</v>
          </cell>
          <cell r="B5532" t="str">
            <v>TAPON C. 1 1/4 COBRE</v>
          </cell>
          <cell r="C5532">
            <v>98</v>
          </cell>
        </row>
        <row r="5533">
          <cell r="A5533">
            <v>365050</v>
          </cell>
          <cell r="B5533" t="str">
            <v>TAPON C. 1 1/2 COBRE</v>
          </cell>
          <cell r="C5533">
            <v>332</v>
          </cell>
        </row>
        <row r="5534">
          <cell r="A5534">
            <v>365060</v>
          </cell>
          <cell r="B5534" t="str">
            <v>TAPON C. 2 COBRE</v>
          </cell>
          <cell r="C5534">
            <v>74</v>
          </cell>
        </row>
        <row r="5535">
          <cell r="A5535">
            <v>365080</v>
          </cell>
          <cell r="B5535" t="str">
            <v>TAPON C. 3 COBRE</v>
          </cell>
          <cell r="C5535">
            <v>29</v>
          </cell>
        </row>
        <row r="5536">
          <cell r="A5536">
            <v>365090</v>
          </cell>
          <cell r="B5536" t="str">
            <v>TAPON C. 4 COBRE</v>
          </cell>
          <cell r="C5536">
            <v>30</v>
          </cell>
        </row>
        <row r="5537">
          <cell r="A5537">
            <v>365520</v>
          </cell>
          <cell r="B5537" t="str">
            <v>TEE 1 1/2X1 1/2X3/4 COBRE</v>
          </cell>
          <cell r="C5537">
            <v>7</v>
          </cell>
        </row>
        <row r="5538">
          <cell r="A5538">
            <v>365530</v>
          </cell>
          <cell r="B5538" t="str">
            <v>TEE 1 1/2X1 1/2X1 COBRE</v>
          </cell>
          <cell r="C5538">
            <v>9</v>
          </cell>
        </row>
        <row r="5539">
          <cell r="A5539">
            <v>366012</v>
          </cell>
          <cell r="B5539" t="str">
            <v>BUJE S. 1/2X3/8 COBRE</v>
          </cell>
        </row>
        <row r="5540">
          <cell r="A5540">
            <v>366013</v>
          </cell>
          <cell r="B5540" t="str">
            <v>BUJE S. 3/4X1/2 COBRE</v>
          </cell>
        </row>
        <row r="5541">
          <cell r="A5541">
            <v>366517</v>
          </cell>
          <cell r="B5541" t="str">
            <v>COPA 1/2X1/4 COBRE</v>
          </cell>
        </row>
        <row r="5542">
          <cell r="A5542">
            <v>366518</v>
          </cell>
          <cell r="B5542" t="str">
            <v>COPA 1/2X3/8 COBRE</v>
          </cell>
          <cell r="C5542">
            <v>49</v>
          </cell>
        </row>
        <row r="5543">
          <cell r="A5543">
            <v>366519</v>
          </cell>
          <cell r="B5543" t="str">
            <v>COPA 3/4X1/4 COBRE</v>
          </cell>
          <cell r="C5543">
            <v>36</v>
          </cell>
        </row>
        <row r="5544">
          <cell r="A5544">
            <v>366520</v>
          </cell>
          <cell r="B5544" t="str">
            <v>COPA 3/4X3/8 COBRE</v>
          </cell>
          <cell r="C5544">
            <v>2</v>
          </cell>
        </row>
        <row r="5545">
          <cell r="A5545">
            <v>366521</v>
          </cell>
          <cell r="B5545" t="str">
            <v>COPA 3/4X1/2 COBRE</v>
          </cell>
          <cell r="C5545">
            <v>912</v>
          </cell>
        </row>
        <row r="5546">
          <cell r="A5546">
            <v>366531</v>
          </cell>
          <cell r="B5546" t="str">
            <v>COPA 1X1/2 COBRE</v>
          </cell>
          <cell r="C5546">
            <v>958</v>
          </cell>
        </row>
        <row r="5547">
          <cell r="A5547">
            <v>366532</v>
          </cell>
          <cell r="B5547" t="str">
            <v>COPA 1X3/4 COBRE</v>
          </cell>
          <cell r="C5547">
            <v>489</v>
          </cell>
        </row>
        <row r="5548">
          <cell r="A5548">
            <v>366541</v>
          </cell>
          <cell r="B5548" t="str">
            <v>COPA 1 1/4X1/2 COBRE</v>
          </cell>
          <cell r="C5548">
            <v>265</v>
          </cell>
        </row>
        <row r="5549">
          <cell r="A5549">
            <v>366542</v>
          </cell>
          <cell r="B5549" t="str">
            <v>COPA 1 1/4X3/4 COBRE</v>
          </cell>
          <cell r="C5549">
            <v>114</v>
          </cell>
        </row>
        <row r="5550">
          <cell r="A5550">
            <v>366543</v>
          </cell>
          <cell r="B5550" t="str">
            <v>COPA 1 1/4X1 COBRE</v>
          </cell>
          <cell r="C5550">
            <v>27</v>
          </cell>
        </row>
        <row r="5551">
          <cell r="A5551">
            <v>366551</v>
          </cell>
          <cell r="B5551" t="str">
            <v>COPA 1 1/2X1/2 COBRE</v>
          </cell>
          <cell r="C5551">
            <v>79</v>
          </cell>
        </row>
        <row r="5552">
          <cell r="A5552">
            <v>366552</v>
          </cell>
          <cell r="B5552" t="str">
            <v>COPA 1 1/2X3/4 COBRE</v>
          </cell>
          <cell r="C5552">
            <v>53</v>
          </cell>
        </row>
        <row r="5553">
          <cell r="A5553">
            <v>366553</v>
          </cell>
          <cell r="B5553" t="str">
            <v>COPA 1 1/2X1 COBRE</v>
          </cell>
          <cell r="C5553">
            <v>21</v>
          </cell>
        </row>
        <row r="5554">
          <cell r="A5554">
            <v>366554</v>
          </cell>
          <cell r="B5554" t="str">
            <v>COPA 1 1/2X1 1/4 COBRE</v>
          </cell>
          <cell r="C5554">
            <v>44</v>
          </cell>
        </row>
        <row r="5555">
          <cell r="A5555">
            <v>366561</v>
          </cell>
          <cell r="B5555" t="str">
            <v>COPA 2X1/2 COBRE</v>
          </cell>
          <cell r="C5555">
            <v>212</v>
          </cell>
        </row>
        <row r="5556">
          <cell r="A5556">
            <v>366562</v>
          </cell>
          <cell r="B5556" t="str">
            <v>COPA 2X3/4 COBRE</v>
          </cell>
          <cell r="C5556">
            <v>532</v>
          </cell>
        </row>
        <row r="5557">
          <cell r="A5557">
            <v>366563</v>
          </cell>
          <cell r="B5557" t="str">
            <v>COPA 2X1 COBRE</v>
          </cell>
          <cell r="C5557">
            <v>32</v>
          </cell>
        </row>
        <row r="5558">
          <cell r="A5558">
            <v>366564</v>
          </cell>
          <cell r="B5558" t="str">
            <v>COPA 2X1 1/4 COBRE</v>
          </cell>
          <cell r="C5558">
            <v>49</v>
          </cell>
        </row>
        <row r="5559">
          <cell r="A5559">
            <v>366565</v>
          </cell>
          <cell r="B5559" t="str">
            <v>COPA 2X1 1/2 COBRE</v>
          </cell>
          <cell r="C5559">
            <v>57</v>
          </cell>
        </row>
        <row r="5560">
          <cell r="A5560">
            <v>366575</v>
          </cell>
          <cell r="B5560" t="str">
            <v>COPA 2 1/2X1 1/2 COBRE</v>
          </cell>
          <cell r="C5560">
            <v>35</v>
          </cell>
        </row>
        <row r="5561">
          <cell r="A5561">
            <v>366576</v>
          </cell>
          <cell r="B5561" t="str">
            <v>COPA 2 1/2X2 COBRE</v>
          </cell>
          <cell r="C5561">
            <v>12</v>
          </cell>
        </row>
        <row r="5562">
          <cell r="A5562">
            <v>366584</v>
          </cell>
          <cell r="B5562" t="str">
            <v>COPA 3X1 1/4 COBRE</v>
          </cell>
        </row>
        <row r="5563">
          <cell r="A5563">
            <v>366585</v>
          </cell>
          <cell r="B5563" t="str">
            <v>COPA 3X1 1/2 COBRE</v>
          </cell>
          <cell r="C5563">
            <v>9</v>
          </cell>
        </row>
        <row r="5564">
          <cell r="A5564">
            <v>366586</v>
          </cell>
          <cell r="B5564" t="str">
            <v>COPA 3X2 COBRE</v>
          </cell>
          <cell r="C5564">
            <v>5</v>
          </cell>
        </row>
        <row r="5565">
          <cell r="A5565">
            <v>366587</v>
          </cell>
          <cell r="B5565" t="str">
            <v>COPA 3X2 1/2 COBRE</v>
          </cell>
        </row>
        <row r="5566">
          <cell r="A5566">
            <v>366596</v>
          </cell>
          <cell r="B5566" t="str">
            <v>COPA 4X2 COBRE</v>
          </cell>
        </row>
        <row r="5567">
          <cell r="A5567">
            <v>366597</v>
          </cell>
          <cell r="B5567" t="str">
            <v>COPA 4X2 1/2 COBRE</v>
          </cell>
        </row>
        <row r="5568">
          <cell r="A5568">
            <v>366598</v>
          </cell>
          <cell r="B5568" t="str">
            <v>COPA 4X3 COBRE</v>
          </cell>
        </row>
        <row r="5569">
          <cell r="A5569">
            <v>367502</v>
          </cell>
          <cell r="B5569" t="str">
            <v>UNIVERSAL 3/8 COBRE</v>
          </cell>
          <cell r="C5569">
            <v>75</v>
          </cell>
        </row>
        <row r="5570">
          <cell r="A5570">
            <v>367510</v>
          </cell>
          <cell r="B5570" t="str">
            <v>UNIVERSAL 1/2 COBRE</v>
          </cell>
          <cell r="C5570">
            <v>368</v>
          </cell>
        </row>
        <row r="5571">
          <cell r="A5571">
            <v>367520</v>
          </cell>
          <cell r="B5571" t="str">
            <v>UNIVERSAL 3/4 COBRE</v>
          </cell>
          <cell r="C5571">
            <v>323</v>
          </cell>
        </row>
        <row r="5572">
          <cell r="A5572">
            <v>367530</v>
          </cell>
          <cell r="B5572" t="str">
            <v>UNIVERSAL 1 COBRE</v>
          </cell>
          <cell r="C5572">
            <v>79</v>
          </cell>
        </row>
        <row r="5573">
          <cell r="A5573">
            <v>367540</v>
          </cell>
          <cell r="B5573" t="str">
            <v>UNIVERSAL 1 1/4 COBRE</v>
          </cell>
          <cell r="C5573">
            <v>95</v>
          </cell>
        </row>
        <row r="5574">
          <cell r="A5574">
            <v>367550</v>
          </cell>
          <cell r="B5574" t="str">
            <v>UNIVERSAL 1 1/2 COBRE</v>
          </cell>
          <cell r="C5574">
            <v>43</v>
          </cell>
        </row>
        <row r="5575">
          <cell r="A5575">
            <v>367560</v>
          </cell>
          <cell r="B5575" t="str">
            <v>UNIVERSAL 2 COBRE</v>
          </cell>
          <cell r="C5575">
            <v>15</v>
          </cell>
        </row>
        <row r="5576">
          <cell r="A5576">
            <v>367570</v>
          </cell>
          <cell r="B5576" t="str">
            <v>UNIVERSAL 2 1/2 COBRE</v>
          </cell>
          <cell r="C5576">
            <v>1</v>
          </cell>
        </row>
        <row r="5577">
          <cell r="A5577">
            <v>367575</v>
          </cell>
          <cell r="B5577" t="str">
            <v>UNIVERSAL 2 1/2 BRONC</v>
          </cell>
        </row>
        <row r="5578">
          <cell r="A5578">
            <v>367580</v>
          </cell>
          <cell r="B5578" t="str">
            <v>UNIVERSAL 3 COBRE</v>
          </cell>
          <cell r="C5578">
            <v>2</v>
          </cell>
        </row>
        <row r="5579">
          <cell r="A5579">
            <v>367581</v>
          </cell>
          <cell r="B5579" t="str">
            <v>MT TUBO 1 COBRE TL</v>
          </cell>
        </row>
        <row r="5580">
          <cell r="A5580">
            <v>367582</v>
          </cell>
          <cell r="B5580" t="str">
            <v>ADAPT. M. 1 BRONCE</v>
          </cell>
        </row>
        <row r="5581">
          <cell r="A5581">
            <v>370767</v>
          </cell>
          <cell r="B5581" t="str">
            <v>JUEGO BROCA BARRACUDA (1/16-3/8) 17 PIEZAS</v>
          </cell>
        </row>
        <row r="5582">
          <cell r="A5582">
            <v>380001</v>
          </cell>
          <cell r="B5582" t="str">
            <v>TUB PE100 RED CONTRA/INCD 90mm SDR11 CLASE 200 METRICO NEGRO 6M</v>
          </cell>
          <cell r="C5582">
            <v>65</v>
          </cell>
        </row>
        <row r="5583">
          <cell r="A5583">
            <v>380002</v>
          </cell>
          <cell r="B5583" t="str">
            <v>TUB PE100 RED CONTRA/INCD 110mm SDR11 CLASE 200 METRICO NEGRO 6M</v>
          </cell>
          <cell r="C5583">
            <v>171</v>
          </cell>
        </row>
        <row r="5584">
          <cell r="A5584">
            <v>380003</v>
          </cell>
          <cell r="B5584" t="str">
            <v>TUB PE100 RED CONTRA/INCD 160mm SDR11 CLASE 200 LINEA ROJA FM 6M</v>
          </cell>
          <cell r="C5584">
            <v>34</v>
          </cell>
        </row>
        <row r="5585">
          <cell r="A5585">
            <v>380004</v>
          </cell>
          <cell r="B5585" t="str">
            <v>CODO PE100 AGUA 90 mm 90 RDE 11 TOPE NEGRO FM APPROVED 218 PSI</v>
          </cell>
          <cell r="C5585">
            <v>10</v>
          </cell>
        </row>
        <row r="5586">
          <cell r="A5586">
            <v>380005</v>
          </cell>
          <cell r="B5586" t="str">
            <v>CODO PE100 AGUA 90 mm 45 RDE 11 TOPE NEGRO FM APPROVED 218 PSI</v>
          </cell>
          <cell r="C5586">
            <v>16</v>
          </cell>
        </row>
        <row r="5587">
          <cell r="A5587">
            <v>380006</v>
          </cell>
          <cell r="B5587" t="str">
            <v>TEE PE100 AGUA 90mm RDE 11 TOPE NEGRO FM APPROVED 218 PSI</v>
          </cell>
          <cell r="C5587">
            <v>10</v>
          </cell>
        </row>
        <row r="5588">
          <cell r="A5588">
            <v>380007</v>
          </cell>
          <cell r="B5588" t="str">
            <v>UNION PE100 AGUA 90mm RDE 11 PN 16 ELECTROFUSION NEGRO</v>
          </cell>
          <cell r="C5588">
            <v>6</v>
          </cell>
        </row>
        <row r="5589">
          <cell r="A5589">
            <v>380008</v>
          </cell>
          <cell r="B5589" t="str">
            <v>CODO PE100 AGUA 110mm  90¡ RDE 11 TOPE NEGRO FM APPROVED 218 PSI</v>
          </cell>
          <cell r="C5589">
            <v>53</v>
          </cell>
        </row>
        <row r="5590">
          <cell r="A5590">
            <v>380009</v>
          </cell>
          <cell r="B5590" t="str">
            <v>CODO PE100 AGUA 110mm  45¡ RDE 11 TOPE NEGRO FM APPROVED 218 PSI</v>
          </cell>
          <cell r="C5590">
            <v>28</v>
          </cell>
        </row>
        <row r="5591">
          <cell r="A5591">
            <v>380010</v>
          </cell>
          <cell r="B5591" t="str">
            <v>TEE PE100 AGUA 110mm RDE 11 TOPE NEGRO FM APPROVED 218 PSI</v>
          </cell>
          <cell r="C5591">
            <v>21</v>
          </cell>
        </row>
        <row r="5592">
          <cell r="A5592">
            <v>380011</v>
          </cell>
          <cell r="B5592" t="str">
            <v>REDUCCION PE100 AGUA 110mm x 90mm PN 16 RDE11 NEGRO FM 200PSI</v>
          </cell>
          <cell r="C5592">
            <v>6</v>
          </cell>
        </row>
        <row r="5593">
          <cell r="A5593">
            <v>380012</v>
          </cell>
          <cell r="B5593" t="str">
            <v>CODO PE100 AGUA 160 mm  90 RDE 11 TOPEÊNEGRO FM 218 PSI</v>
          </cell>
          <cell r="C5593">
            <v>12</v>
          </cell>
        </row>
        <row r="5594">
          <cell r="A5594">
            <v>380013</v>
          </cell>
          <cell r="B5594" t="str">
            <v>CODO PE100 AGUA 160mm  45 RDE11 TOPE NEGRO FM APPROVED 218 PSI</v>
          </cell>
          <cell r="C5594">
            <v>21</v>
          </cell>
        </row>
        <row r="5595">
          <cell r="A5595">
            <v>380014</v>
          </cell>
          <cell r="B5595" t="str">
            <v>TEE PE100 AGUA 160mm RDE 11 TOPE NEGRO FM APPROVED 218 PSI</v>
          </cell>
          <cell r="C5595">
            <v>8</v>
          </cell>
        </row>
        <row r="5596">
          <cell r="A5596">
            <v>380015</v>
          </cell>
          <cell r="B5596" t="str">
            <v>REDUCCION PE100 AGUA 160mm x 110mm RDE11 FM CLASE 200 TOPE NEGRO</v>
          </cell>
          <cell r="C5596">
            <v>18</v>
          </cell>
        </row>
        <row r="5597">
          <cell r="A5597">
            <v>380016</v>
          </cell>
          <cell r="B5597" t="str">
            <v>UNION PE100 AGUA 110mm RDE 11 PN 16 ELECTROFUSION NEGRO</v>
          </cell>
          <cell r="C5597">
            <v>11</v>
          </cell>
        </row>
        <row r="5598">
          <cell r="A5598">
            <v>380017</v>
          </cell>
          <cell r="B5598" t="str">
            <v>UNION PE100 AGUA 160mm RDE 11 PN 16 ELECTROFUSION NEGRO</v>
          </cell>
          <cell r="C5598">
            <v>10</v>
          </cell>
        </row>
        <row r="5599">
          <cell r="A5599">
            <v>380018</v>
          </cell>
          <cell r="B5599" t="str">
            <v>PORTABRIDA PE100 AGUA 110mm RDE 11 TOPE NEGRO FM APPROVED 218PSI</v>
          </cell>
          <cell r="C5599">
            <v>10</v>
          </cell>
        </row>
        <row r="5600">
          <cell r="A5600">
            <v>380019</v>
          </cell>
          <cell r="B5600" t="str">
            <v>BRIDA EN ACERO 110 mm PN 16 FM 218 PSI</v>
          </cell>
          <cell r="C5600">
            <v>10</v>
          </cell>
        </row>
        <row r="5601">
          <cell r="A5601">
            <v>380020</v>
          </cell>
          <cell r="B5601" t="str">
            <v>PORTABRIDA PE100 AGUA 160mm PN 16 RDE 11 TOPE NEGRO FM 218 psi</v>
          </cell>
          <cell r="C5601">
            <v>15</v>
          </cell>
        </row>
        <row r="5602">
          <cell r="A5602">
            <v>380021</v>
          </cell>
          <cell r="B5602" t="str">
            <v>BRIDA EN ACERO 160 mm PN 16 FM 218 PSI</v>
          </cell>
          <cell r="C5602">
            <v>15</v>
          </cell>
        </row>
        <row r="5603">
          <cell r="A5603">
            <v>380022</v>
          </cell>
          <cell r="B5603" t="str">
            <v>PORTABRIDA PE100 AGUA 90mm RDE 11 TOPE NEGRO FM 218 psi</v>
          </cell>
          <cell r="C5603">
            <v>10</v>
          </cell>
        </row>
        <row r="5604">
          <cell r="A5604">
            <v>380023</v>
          </cell>
          <cell r="B5604" t="str">
            <v>BRIDA LOCA 90 mm METRICO RDE 11 NEGRO FM APPROVED 218 psi</v>
          </cell>
          <cell r="C5604">
            <v>10</v>
          </cell>
        </row>
        <row r="5605">
          <cell r="A5605">
            <v>380024</v>
          </cell>
          <cell r="B5605" t="str">
            <v>TUBERIA PE100 AGUA RDE11 PN16 315MMX1ML</v>
          </cell>
        </row>
        <row r="5606">
          <cell r="A5606">
            <v>413090</v>
          </cell>
          <cell r="B5606" t="str">
            <v>UNION 4X300 ACERO</v>
          </cell>
          <cell r="C5606">
            <v>98</v>
          </cell>
        </row>
        <row r="5607">
          <cell r="A5607">
            <v>422590</v>
          </cell>
          <cell r="B5607" t="str">
            <v>NIPLE 1 1/4X4 ACERO</v>
          </cell>
          <cell r="C5607">
            <v>357</v>
          </cell>
        </row>
        <row r="5608">
          <cell r="A5608">
            <v>430050</v>
          </cell>
          <cell r="B5608" t="str">
            <v>""TUBO MULTICAPA PN20 50MM (1 1/2"")"</v>
          </cell>
          <cell r="C5608">
            <v>8</v>
          </cell>
        </row>
        <row r="5609">
          <cell r="A5609">
            <v>430051</v>
          </cell>
          <cell r="B5609" t="str">
            <v>TEE REDUCIDA LATERAL 25X20X20 AZUL</v>
          </cell>
        </row>
        <row r="5610">
          <cell r="A5610">
            <v>430052</v>
          </cell>
          <cell r="B5610" t="str">
            <v>TEE REDUCIDA LATERAL 25X20X20</v>
          </cell>
        </row>
        <row r="5611">
          <cell r="A5611">
            <v>430070</v>
          </cell>
          <cell r="B5611" t="str">
            <v>""TUBO MULTICAPA PN20 75MM (2 1/2"")"</v>
          </cell>
          <cell r="C5611">
            <v>4</v>
          </cell>
        </row>
        <row r="5612">
          <cell r="A5612">
            <v>430110</v>
          </cell>
          <cell r="B5612" t="str">
            <v>""TUBO MULTICAPA PN16 20MM (1/2"")"</v>
          </cell>
          <cell r="C5612">
            <v>20</v>
          </cell>
        </row>
        <row r="5613">
          <cell r="A5613">
            <v>430140</v>
          </cell>
          <cell r="B5613" t="str">
            <v>TUBO MULTICAPA PN16 40MM (1 1/4)</v>
          </cell>
          <cell r="C5613">
            <v>8</v>
          </cell>
        </row>
        <row r="5614">
          <cell r="A5614">
            <v>431010</v>
          </cell>
          <cell r="B5614" t="str">
            <v>TEE 20MM (1/2) PP FUSION</v>
          </cell>
          <cell r="C5614">
            <v>5</v>
          </cell>
        </row>
        <row r="5615">
          <cell r="A5615">
            <v>431040</v>
          </cell>
          <cell r="B5615" t="str">
            <v>TEE 40MM (1 1/4) PP FUSION</v>
          </cell>
        </row>
        <row r="5616">
          <cell r="A5616">
            <v>431121</v>
          </cell>
          <cell r="B5616" t="str">
            <v>TEE RED.25X20MM (3/4X1/2)PP FUSION</v>
          </cell>
        </row>
        <row r="5617">
          <cell r="A5617">
            <v>431152</v>
          </cell>
          <cell r="B5617" t="str">
            <v>TEE RED.50X25MM (1 1/2X3/4) PP FUSION</v>
          </cell>
        </row>
        <row r="5618">
          <cell r="A5618">
            <v>431511</v>
          </cell>
          <cell r="B5618" t="str">
            <v>TEE INSERTO H.20MMX1/2 (1/2X1/2)PP FUSION</v>
          </cell>
        </row>
        <row r="5619">
          <cell r="A5619">
            <v>431833</v>
          </cell>
          <cell r="B5619" t="str">
            <v>TEE INSERTO M.32MMX1 (1X1)PP FUSION</v>
          </cell>
        </row>
        <row r="5620">
          <cell r="A5620">
            <v>432020</v>
          </cell>
          <cell r="B5620" t="str">
            <v>CODO HH 25MM (3/4) PP FUSION</v>
          </cell>
        </row>
        <row r="5621">
          <cell r="A5621">
            <v>433031</v>
          </cell>
          <cell r="B5621" t="str">
            <v>UNION RED.32X20MM (1X1/2)PP FUSION</v>
          </cell>
        </row>
        <row r="5622">
          <cell r="A5622">
            <v>433833</v>
          </cell>
          <cell r="B5622" t="str">
            <v>UNION INSERTO H.32MMX1 (1X1)PP FUSION</v>
          </cell>
        </row>
        <row r="5623">
          <cell r="A5623">
            <v>433922</v>
          </cell>
          <cell r="B5623" t="str">
            <v>UNION INSERTO M.25MMX3/4 (3/4X3/4)PP FUSI</v>
          </cell>
        </row>
        <row r="5624">
          <cell r="A5624">
            <v>435520</v>
          </cell>
          <cell r="B5624" t="str">
            <v>LLAVE DE PASO 25MM (3/4)</v>
          </cell>
        </row>
        <row r="5625">
          <cell r="A5625">
            <v>435530</v>
          </cell>
          <cell r="B5625" t="str">
            <v>LLAVE DE PASO 32MM (1)</v>
          </cell>
        </row>
        <row r="5626">
          <cell r="A5626">
            <v>436040</v>
          </cell>
          <cell r="B5626" t="str">
            <v>VALVULA ESF.MANIJA 40MM (1 1/4)</v>
          </cell>
          <cell r="C5626">
            <v>1</v>
          </cell>
        </row>
        <row r="5627">
          <cell r="A5627">
            <v>440000</v>
          </cell>
          <cell r="B5627" t="str">
            <v>5-100 CAJA PARA 1 MEDIDOR 35X35</v>
          </cell>
        </row>
        <row r="5628">
          <cell r="A5628">
            <v>440010</v>
          </cell>
          <cell r="B5628" t="str">
            <v>14-010 - TUBO 1/2 PP ROSCA X 3 MT.</v>
          </cell>
        </row>
        <row r="5629">
          <cell r="A5629">
            <v>440011</v>
          </cell>
          <cell r="B5629" t="str">
            <v>- MT TUBO 1/2 PP ROSCA X 4 MT.</v>
          </cell>
        </row>
        <row r="5630">
          <cell r="A5630">
            <v>440012</v>
          </cell>
          <cell r="B5630" t="str">
            <v>""14-010R - TUBO PP DE 1/2"" ROSCADO BLANCO"</v>
          </cell>
          <cell r="C5630">
            <v>1</v>
          </cell>
        </row>
        <row r="5631">
          <cell r="A5631">
            <v>440013</v>
          </cell>
          <cell r="B5631" t="str">
            <v>14-010 - MT TUBO 1/2 PN 20 PP ROSCA</v>
          </cell>
          <cell r="C5631">
            <v>122</v>
          </cell>
        </row>
        <row r="5632">
          <cell r="A5632">
            <v>440014</v>
          </cell>
          <cell r="B5632" t="str">
            <v>20-392A - CODO H.H. 110MM AZUL FUSIÓN</v>
          </cell>
        </row>
        <row r="5633">
          <cell r="A5633">
            <v>440015</v>
          </cell>
          <cell r="B5633" t="str">
            <v>20-109-16 - ML TUBO 110MM PN16 AZUL AIRE COMPRIMIDO</v>
          </cell>
        </row>
        <row r="5634">
          <cell r="A5634">
            <v>440016</v>
          </cell>
          <cell r="B5634" t="str">
            <v>20-109 - ML TUBO 110MM PN10 AZUL AIRE COMPRIMIDO</v>
          </cell>
        </row>
        <row r="5635">
          <cell r="A5635">
            <v>440017</v>
          </cell>
          <cell r="B5635" t="str">
            <v>14-616-GRAPA DE FIJACION LARGA  25MM</v>
          </cell>
          <cell r="C5635">
            <v>19</v>
          </cell>
        </row>
        <row r="5636">
          <cell r="A5636">
            <v>440020</v>
          </cell>
          <cell r="B5636" t="str">
            <v>14-020 - TUBO 3/4 PP ROSCA X 3 MT.</v>
          </cell>
          <cell r="C5636">
            <v>171</v>
          </cell>
        </row>
        <row r="5637">
          <cell r="A5637">
            <v>440030</v>
          </cell>
          <cell r="B5637" t="str">
            <v>14-030 - MT TUBO 1 PP ROSCA</v>
          </cell>
        </row>
        <row r="5638">
          <cell r="A5638">
            <v>440050</v>
          </cell>
          <cell r="B5638" t="str">
            <v>14-050 - MT TUBO 1 1/2 PP ROSCA</v>
          </cell>
        </row>
        <row r="5639">
          <cell r="A5639">
            <v>440080</v>
          </cell>
          <cell r="B5639" t="str">
            <v>20-445R - TEE PP 75X50 2 1/2 PREAISLADA</v>
          </cell>
        </row>
        <row r="5640">
          <cell r="A5640">
            <v>440535</v>
          </cell>
          <cell r="B5640" t="str">
            <v>9-306 - TUBO DUCHA CR. C/UNION DICOL 30 CM</v>
          </cell>
          <cell r="C5640">
            <v>68</v>
          </cell>
        </row>
        <row r="5641">
          <cell r="A5641">
            <v>440536</v>
          </cell>
          <cell r="B5641" t="str">
            <v>9-307 - TUBO DUCHA BLANCO C/UNION DICOL 35 CM</v>
          </cell>
          <cell r="C5641">
            <v>19</v>
          </cell>
        </row>
        <row r="5642">
          <cell r="A5642">
            <v>440537</v>
          </cell>
          <cell r="B5642" t="str">
            <v>9-308 - TUBO EXT. COCINA  1/2X10 CM. CROMADO C/UNION</v>
          </cell>
          <cell r="C5642">
            <v>225</v>
          </cell>
        </row>
        <row r="5643">
          <cell r="A5643">
            <v>440538</v>
          </cell>
          <cell r="B5643" t="str">
            <v>9-309 - TUBO EXT. COCINA BLANCO C/UNION</v>
          </cell>
        </row>
        <row r="5644">
          <cell r="A5644">
            <v>440539</v>
          </cell>
          <cell r="B5644" t="str">
            <v>9-610 - TUBO DUCHA METALICO CROMADO</v>
          </cell>
          <cell r="C5644">
            <v>59</v>
          </cell>
        </row>
        <row r="5645">
          <cell r="A5645">
            <v>440540</v>
          </cell>
          <cell r="B5645" t="str">
            <v>14-361 CODO 45° H-H 1</v>
          </cell>
        </row>
        <row r="5646">
          <cell r="A5646">
            <v>440541</v>
          </cell>
          <cell r="B5646" t="str">
            <v>14-328 - UNIÓN UNIVERSLA H-H 1</v>
          </cell>
        </row>
        <row r="5647">
          <cell r="A5647">
            <v>440542</v>
          </cell>
          <cell r="B5647" t="str">
            <v>14-488 - BUJE REDUCCIÓN H-M 1 1/2X1</v>
          </cell>
        </row>
        <row r="5648">
          <cell r="A5648">
            <v>441010</v>
          </cell>
          <cell r="B5648" t="str">
            <v>14-306 - TEE H.H.H. 1/2 ROSC.</v>
          </cell>
          <cell r="C5648">
            <v>530</v>
          </cell>
        </row>
        <row r="5649">
          <cell r="A5649">
            <v>441011</v>
          </cell>
          <cell r="B5649" t="str">
            <v>14-314 - TEE H.H.H. 1/2X3/4X1/2  ROSC.</v>
          </cell>
          <cell r="C5649">
            <v>19</v>
          </cell>
        </row>
        <row r="5650">
          <cell r="A5650">
            <v>441012</v>
          </cell>
          <cell r="B5650" t="str">
            <v>14-336 - TEE H.H.H. 3/4 ROSC.</v>
          </cell>
          <cell r="C5650">
            <v>9</v>
          </cell>
        </row>
        <row r="5651">
          <cell r="A5651">
            <v>441013</v>
          </cell>
          <cell r="B5651" t="str">
            <v>""14-305 - CURVA 90 M.H 1/2 "" BLANCO"</v>
          </cell>
          <cell r="C5651">
            <v>3</v>
          </cell>
        </row>
        <row r="5652">
          <cell r="A5652">
            <v>441014</v>
          </cell>
          <cell r="B5652" t="str">
            <v>""14-335 - CURVA 90 M.H 3/4 "" BLANCO"</v>
          </cell>
          <cell r="C5652">
            <v>17</v>
          </cell>
        </row>
        <row r="5653">
          <cell r="A5653">
            <v>441015</v>
          </cell>
          <cell r="B5653" t="str">
            <v>""14-304 - CURVA 90 H.H 1/2 "" BLANCO"</v>
          </cell>
          <cell r="C5653">
            <v>7</v>
          </cell>
        </row>
        <row r="5654">
          <cell r="A5654">
            <v>441016</v>
          </cell>
          <cell r="B5654" t="str">
            <v>TUBO SIFÓN PP 20 CM COLOR GRIS EXTENSIÓN LAVAMANOS ABOCINADO</v>
          </cell>
        </row>
        <row r="5655">
          <cell r="A5655">
            <v>441017</v>
          </cell>
          <cell r="B5655" t="str">
            <v>TUBO SIFÓN PP 30 CM COLOR GRIS EXTENSIÓN LAVAMANOS ABOCINADO</v>
          </cell>
        </row>
        <row r="5656">
          <cell r="A5656">
            <v>441018</v>
          </cell>
          <cell r="B5656" t="str">
            <v>TEE REDUCIDA POLIPROPILENO H-H-H 1"X1/2X1</v>
          </cell>
        </row>
        <row r="5657">
          <cell r="A5657">
            <v>441106</v>
          </cell>
          <cell r="B5657" t="str">
            <v>22-057A - VALVULA CIERRE TIPO GLOBO 90mm</v>
          </cell>
        </row>
        <row r="5658">
          <cell r="A5658">
            <v>441107</v>
          </cell>
          <cell r="B5658" t="str">
            <v>20-382A - CODO H.H. 90MM AZUL FUSIÓN</v>
          </cell>
          <cell r="C5658">
            <v>1</v>
          </cell>
        </row>
        <row r="5659">
          <cell r="A5659">
            <v>441108</v>
          </cell>
          <cell r="B5659" t="str">
            <v>20-969 CODO 45 HH 200mm FF VERDE PN 16</v>
          </cell>
        </row>
        <row r="5660">
          <cell r="A5660">
            <v>441109</v>
          </cell>
          <cell r="B5660" t="str">
            <v>20-121-16 TUBERIA PP-R 200 MM (8") PN-16 VERDE</v>
          </cell>
        </row>
        <row r="5661">
          <cell r="A5661">
            <v>441110</v>
          </cell>
          <cell r="B5661" t="str">
            <v>20-111-16 - ML TUBO 20MM PN16 VERDE FUSIÓN</v>
          </cell>
          <cell r="C5661">
            <v>129</v>
          </cell>
        </row>
        <row r="5662">
          <cell r="A5662">
            <v>441111</v>
          </cell>
          <cell r="B5662" t="str">
            <v>20-201 - UNION H.H. 20MM VERDE FUSIÓN</v>
          </cell>
          <cell r="C5662">
            <v>179</v>
          </cell>
        </row>
        <row r="5663">
          <cell r="A5663">
            <v>441112</v>
          </cell>
          <cell r="B5663" t="str">
            <v>20-204 - CODO H.H. 20MM VERDE FUSIÓN</v>
          </cell>
          <cell r="C5663">
            <v>110</v>
          </cell>
        </row>
        <row r="5664">
          <cell r="A5664">
            <v>441113</v>
          </cell>
          <cell r="B5664" t="str">
            <v>20-210 - TEE H.H.H. 20MM VERDE FUSIÓN</v>
          </cell>
          <cell r="C5664">
            <v>148</v>
          </cell>
        </row>
        <row r="5665">
          <cell r="A5665">
            <v>441114</v>
          </cell>
          <cell r="B5665" t="str">
            <v>20-433 - TEE H.H.H. 50x20x50MM VERDE FUSIÓN</v>
          </cell>
          <cell r="C5665">
            <v>17</v>
          </cell>
        </row>
        <row r="5666">
          <cell r="A5666">
            <v>441115</v>
          </cell>
          <cell r="B5666" t="str">
            <v>20-334 - TEE H.H.H. 50MM VERDE FUSIÓN</v>
          </cell>
          <cell r="C5666">
            <v>27</v>
          </cell>
        </row>
        <row r="5667">
          <cell r="A5667">
            <v>441116</v>
          </cell>
          <cell r="B5667" t="str">
            <v>20-352 - REDUCCION 63 A 50MM VERDE FUSIÓN</v>
          </cell>
          <cell r="C5667">
            <v>4</v>
          </cell>
        </row>
        <row r="5668">
          <cell r="A5668">
            <v>441117</v>
          </cell>
          <cell r="B5668" t="str">
            <v>20-111 - ML TUBO 20MM PN20 VERDE FUSIÓN</v>
          </cell>
          <cell r="C5668">
            <v>12</v>
          </cell>
        </row>
        <row r="5669">
          <cell r="A5669">
            <v>441118</v>
          </cell>
          <cell r="B5669" t="str">
            <v>20-313 - REDUCCION 50 A 20MM VERDE FUSIÓN</v>
          </cell>
          <cell r="C5669">
            <v>30</v>
          </cell>
        </row>
        <row r="5670">
          <cell r="A5670">
            <v>441119</v>
          </cell>
          <cell r="B5670" t="str">
            <v>20-451 - CODO RED. 32 A 20MM VERDE FUSIÓN</v>
          </cell>
          <cell r="C5670">
            <v>34</v>
          </cell>
        </row>
        <row r="5671">
          <cell r="A5671">
            <v>441120</v>
          </cell>
          <cell r="B5671" t="str">
            <v>20-112-16 - ML TUBO 25MM PN16 VERDE FUSIÓN</v>
          </cell>
          <cell r="C5671">
            <v>92</v>
          </cell>
        </row>
        <row r="5672">
          <cell r="A5672">
            <v>441121</v>
          </cell>
          <cell r="B5672" t="str">
            <v>20-202 - UNION H.H. 25MM VERDE FUSIÓN</v>
          </cell>
          <cell r="C5672">
            <v>77</v>
          </cell>
        </row>
        <row r="5673">
          <cell r="A5673">
            <v>441122</v>
          </cell>
          <cell r="B5673" t="str">
            <v>20-205 - CODO H.H. 25MM VERDE FUSIÓN</v>
          </cell>
          <cell r="C5673">
            <v>51</v>
          </cell>
        </row>
        <row r="5674">
          <cell r="A5674">
            <v>441123</v>
          </cell>
          <cell r="B5674" t="str">
            <v>20-211 - TEE H.H.H. 25MM VERDE FUSIÓN</v>
          </cell>
          <cell r="C5674">
            <v>51</v>
          </cell>
        </row>
        <row r="5675">
          <cell r="A5675">
            <v>441124</v>
          </cell>
          <cell r="B5675" t="str">
            <v>20-979 - TEE H.H.H. 250MM VERDE FUSIÓN</v>
          </cell>
        </row>
        <row r="5676">
          <cell r="A5676">
            <v>441125</v>
          </cell>
          <cell r="B5676" t="str">
            <v>22-005 - VALVULA 160MM MARIPOSA VERDE FUSION</v>
          </cell>
        </row>
        <row r="5677">
          <cell r="A5677">
            <v>441126</v>
          </cell>
          <cell r="B5677" t="str">
            <v>22-015 - VALVULA BOLA 63MM UNIVERSAL VERDE FUSION</v>
          </cell>
        </row>
        <row r="5678">
          <cell r="A5678">
            <v>441127</v>
          </cell>
          <cell r="B5678" t="str">
            <v>2070 - BRIDA MET 160MM SLIPON VERDE FUSIÓN</v>
          </cell>
        </row>
        <row r="5679">
          <cell r="A5679">
            <v>441128</v>
          </cell>
          <cell r="B5679" t="str">
            <v>20-344 - TEE HH 63MM VERDE FUSIÓN</v>
          </cell>
        </row>
        <row r="5680">
          <cell r="A5680">
            <v>441129</v>
          </cell>
          <cell r="B5680" t="str">
            <v>20-620 - REDUCCION H.H. 160X90MM VERDE FUSIÓN</v>
          </cell>
          <cell r="C5680">
            <v>1</v>
          </cell>
        </row>
        <row r="5681">
          <cell r="A5681">
            <v>441130</v>
          </cell>
          <cell r="B5681" t="str">
            <v>20-477 - PORTA BRIDA 160MM VERDE FUSIÓN</v>
          </cell>
        </row>
        <row r="5682">
          <cell r="A5682">
            <v>441131</v>
          </cell>
          <cell r="B5682" t="str">
            <v>20-320 - UNION RED.32MMX1/2 C/I VERDE FUSIÓN</v>
          </cell>
          <cell r="C5682">
            <v>1</v>
          </cell>
        </row>
        <row r="5683">
          <cell r="A5683">
            <v>441132</v>
          </cell>
          <cell r="B5683" t="str">
            <v>20-978 - TEE H.H.H.20MM VERDE FUSIÓN</v>
          </cell>
          <cell r="C5683">
            <v>1</v>
          </cell>
        </row>
        <row r="5684">
          <cell r="A5684">
            <v>441133</v>
          </cell>
          <cell r="B5684" t="str">
            <v>22-001 - VALVULA MARIPOSA 63MM VERDE FUSIÓN</v>
          </cell>
          <cell r="C5684">
            <v>1</v>
          </cell>
        </row>
        <row r="5685">
          <cell r="A5685">
            <v>441134</v>
          </cell>
          <cell r="B5685" t="str">
            <v>20-264 - UNION 32MMX1 C/I VERDE FUSIÓN</v>
          </cell>
          <cell r="C5685">
            <v>24</v>
          </cell>
        </row>
        <row r="5686">
          <cell r="A5686">
            <v>441135</v>
          </cell>
          <cell r="B5686" t="str">
            <v>20-662A - UNIVERSAL 32MMX1 AZUL FUSIÓN</v>
          </cell>
          <cell r="C5686">
            <v>26</v>
          </cell>
        </row>
        <row r="5687">
          <cell r="A5687">
            <v>441136</v>
          </cell>
          <cell r="B5687" t="str">
            <v>20-113 - ML TUBO 32MM PN20 VERDE FUSIÓN</v>
          </cell>
          <cell r="C5687">
            <v>60</v>
          </cell>
        </row>
        <row r="5688">
          <cell r="A5688">
            <v>441137</v>
          </cell>
          <cell r="B5688" t="str">
            <v>20-115 - ML TUBO 50MM PN20 VERDE FUSIÓN</v>
          </cell>
        </row>
        <row r="5689">
          <cell r="A5689">
            <v>441138</v>
          </cell>
          <cell r="B5689" t="str">
            <v>20-116 - ML TUBO 63MM PN20 VERDE FUSIÓN</v>
          </cell>
        </row>
        <row r="5690">
          <cell r="A5690">
            <v>441139</v>
          </cell>
          <cell r="B5690" t="str">
            <v>20-440 - TEE 63X50X63MM VERDE FUSIÓN</v>
          </cell>
        </row>
        <row r="5691">
          <cell r="A5691">
            <v>441140</v>
          </cell>
          <cell r="B5691" t="str">
            <v>20-212 - TEE 32MM VERDE FUSIÓN</v>
          </cell>
          <cell r="C5691">
            <v>40</v>
          </cell>
        </row>
        <row r="5692">
          <cell r="A5692">
            <v>441141</v>
          </cell>
          <cell r="B5692" t="str">
            <v>20-315 - REDUCCION H.H. 50 A 32MM VERDE FUSIÓN</v>
          </cell>
        </row>
        <row r="5693">
          <cell r="A5693">
            <v>441142</v>
          </cell>
          <cell r="B5693" t="str">
            <v>20-226 - REDUCCION H.H. 25 A 20MM VERDE FUSIÓN</v>
          </cell>
          <cell r="C5693">
            <v>60</v>
          </cell>
        </row>
        <row r="5694">
          <cell r="A5694">
            <v>441143</v>
          </cell>
          <cell r="B5694" t="str">
            <v>20-203 - UNION H.H. 32MM VERDE FUSIÓN</v>
          </cell>
          <cell r="C5694">
            <v>53</v>
          </cell>
        </row>
        <row r="5695">
          <cell r="A5695">
            <v>441144</v>
          </cell>
          <cell r="B5695" t="str">
            <v>20-259 - UNION M.H. C/INS. 20MMX1/2 VERDE FUSIÓN</v>
          </cell>
          <cell r="C5695">
            <v>55</v>
          </cell>
        </row>
        <row r="5696">
          <cell r="A5696">
            <v>441145</v>
          </cell>
          <cell r="B5696" t="str">
            <v>20-331 - UNION H.H. 50MM VERDE FUSIÓN</v>
          </cell>
          <cell r="C5696">
            <v>15</v>
          </cell>
        </row>
        <row r="5697">
          <cell r="A5697">
            <v>441146</v>
          </cell>
          <cell r="B5697" t="str">
            <v>20-206 - CODO H.H. 32MM VERDE FUSIÓN</v>
          </cell>
          <cell r="C5697">
            <v>51</v>
          </cell>
        </row>
        <row r="5698">
          <cell r="A5698">
            <v>441147</v>
          </cell>
          <cell r="B5698" t="str">
            <v>20-332 - CODO H.H. 50MM VERDE FUSIÓN</v>
          </cell>
          <cell r="C5698">
            <v>9</v>
          </cell>
        </row>
        <row r="5699">
          <cell r="A5699">
            <v>441148</v>
          </cell>
          <cell r="B5699" t="str">
            <v>20-822 - MANIFOLD FLAUTA 50X25MM CUÁDRUPLE VERDE FUSIÓN</v>
          </cell>
        </row>
        <row r="5700">
          <cell r="A5700">
            <v>441149</v>
          </cell>
          <cell r="B5700" t="str">
            <v>20-826 - MANIFOLD FLAUTA 32X20MM DOBLE VERDE FUSIÓN</v>
          </cell>
          <cell r="C5700">
            <v>1</v>
          </cell>
        </row>
        <row r="5701">
          <cell r="A5701">
            <v>441150</v>
          </cell>
          <cell r="B5701" t="str">
            <v>20-336 - TAPON H. 50MM VERDE FUSIÓN</v>
          </cell>
          <cell r="C5701">
            <v>1</v>
          </cell>
        </row>
        <row r="5702">
          <cell r="A5702">
            <v>441151</v>
          </cell>
          <cell r="B5702" t="str">
            <v>20-234 - TAPON H. 32MM VERDE FUSIÓN</v>
          </cell>
          <cell r="C5702">
            <v>12</v>
          </cell>
        </row>
        <row r="5703">
          <cell r="A5703">
            <v>441152</v>
          </cell>
          <cell r="B5703" t="str">
            <v>20-113-16 - ML TUBO 32MM PN16 VERDE FUSIÓN</v>
          </cell>
          <cell r="C5703">
            <v>124</v>
          </cell>
        </row>
        <row r="5704">
          <cell r="A5704">
            <v>441153</v>
          </cell>
          <cell r="B5704" t="str">
            <v>20-227 - REDUCCION 32 A 20MM VERDE FUSIÓN</v>
          </cell>
          <cell r="C5704">
            <v>52</v>
          </cell>
        </row>
        <row r="5705">
          <cell r="A5705">
            <v>441154</v>
          </cell>
          <cell r="B5705" t="str">
            <v>20-119 - ML TUBO 110MM PN16 VERDE FUSIÓN</v>
          </cell>
        </row>
        <row r="5706">
          <cell r="A5706">
            <v>441155</v>
          </cell>
          <cell r="B5706" t="str">
            <v>20-120 - ML TUBO 160MM PN16 AZUL FUSION</v>
          </cell>
        </row>
        <row r="5707">
          <cell r="A5707">
            <v>441156</v>
          </cell>
          <cell r="B5707" t="str">
            <v>20-319 - UNION MH C/INSERTO MET VERDE FUSIÓN</v>
          </cell>
          <cell r="C5707">
            <v>13</v>
          </cell>
        </row>
        <row r="5708">
          <cell r="A5708">
            <v>441157</v>
          </cell>
          <cell r="B5708" t="str">
            <v>20-392 - CODO HH 110MM VERDE FUSIÓN</v>
          </cell>
        </row>
        <row r="5709">
          <cell r="A5709">
            <v>441158</v>
          </cell>
          <cell r="B5709" t="str">
            <v>20-385 - TEE HHH 110MM VERDE FUSIÓN</v>
          </cell>
        </row>
        <row r="5710">
          <cell r="A5710">
            <v>441159</v>
          </cell>
          <cell r="B5710" t="str">
            <v>20-341 - UNION H.H. 63MM VERDE FUSIÓN</v>
          </cell>
          <cell r="C5710">
            <v>20</v>
          </cell>
        </row>
        <row r="5711">
          <cell r="A5711">
            <v>441160</v>
          </cell>
          <cell r="B5711" t="str">
            <v>20-342 - CODO H.H. 63MM VERDE FUSIÓN</v>
          </cell>
          <cell r="C5711">
            <v>3</v>
          </cell>
        </row>
        <row r="5712">
          <cell r="A5712">
            <v>441161</v>
          </cell>
          <cell r="B5712" t="str">
            <v>20-343 - SEMICODO H.H. 63MM VERDE FUSION</v>
          </cell>
          <cell r="C5712">
            <v>19</v>
          </cell>
        </row>
        <row r="5713">
          <cell r="A5713">
            <v>441162</v>
          </cell>
          <cell r="B5713" t="str">
            <v>20-209 - SEMICODO H.H. 32MM VERDE FUSION</v>
          </cell>
          <cell r="C5713">
            <v>47</v>
          </cell>
        </row>
        <row r="5714">
          <cell r="A5714">
            <v>441163</v>
          </cell>
          <cell r="B5714" t="str">
            <v>20-448 - UNION H.H. 110MM VERDE FUSIÓN</v>
          </cell>
        </row>
        <row r="5715">
          <cell r="A5715">
            <v>441164</v>
          </cell>
          <cell r="B5715" t="str">
            <v>20-118-16 - ML TUBO 90MM PN16 VERDE AIRE COMPRIMIDO</v>
          </cell>
        </row>
        <row r="5716">
          <cell r="A5716">
            <v>441165</v>
          </cell>
          <cell r="B5716" t="str">
            <v>20-383 - SEMICODO H.H. 90MM VERDE FUSION</v>
          </cell>
          <cell r="C5716">
            <v>15</v>
          </cell>
        </row>
        <row r="5717">
          <cell r="A5717">
            <v>441166</v>
          </cell>
          <cell r="B5717" t="str">
            <v>20-384 - TEE H.H.H. 90MM VERDE FUSIÓN</v>
          </cell>
        </row>
        <row r="5718">
          <cell r="A5718">
            <v>441167</v>
          </cell>
          <cell r="B5718" t="str">
            <v>20-382 - CODO H.H. 90MM VERDE FUSIÓN</v>
          </cell>
        </row>
        <row r="5719">
          <cell r="A5719">
            <v>441168</v>
          </cell>
          <cell r="B5719" t="str">
            <v>20-265 - TEE H.H.H. 20MMX1/2 C/INS ROSCA VERDE FUSIÓN</v>
          </cell>
        </row>
        <row r="5720">
          <cell r="A5720">
            <v>441169</v>
          </cell>
          <cell r="B5720" t="str">
            <v>20-368 - UNION 63MMX2 C/I VERDE FUSIÓN</v>
          </cell>
        </row>
        <row r="5721">
          <cell r="A5721">
            <v>441170</v>
          </cell>
          <cell r="B5721" t="str">
            <v>20-835 - TAPON ROSCA MACHO 1/2 FUSION</v>
          </cell>
          <cell r="C5721">
            <v>7</v>
          </cell>
        </row>
        <row r="5722">
          <cell r="A5722">
            <v>441171</v>
          </cell>
          <cell r="B5722" t="str">
            <v>20-836A - TAPON ROSCA MACHO 3/4 FUSION</v>
          </cell>
        </row>
        <row r="5723">
          <cell r="A5723">
            <v>441172</v>
          </cell>
          <cell r="B5723" t="str">
            <v>20-921 - KIT BRIDA TRANSICION  50MM</v>
          </cell>
        </row>
        <row r="5724">
          <cell r="A5724">
            <v>441173</v>
          </cell>
          <cell r="B5724" t="str">
            <v>20-133 - TUBO 32MM PN20 TRICAPA FIBRA VIDRIO VERDE</v>
          </cell>
        </row>
        <row r="5725">
          <cell r="A5725">
            <v>441174</v>
          </cell>
          <cell r="B5725" t="str">
            <v>20-131 - TUBO 20MM TRICAPA PP Y FIBRA DE VIDRIO</v>
          </cell>
        </row>
        <row r="5726">
          <cell r="A5726">
            <v>441175</v>
          </cell>
          <cell r="B5726" t="str">
            <v>20-132 - TUBO 25MM TRICAPA PP Y FIBRA DE VIDRIO</v>
          </cell>
        </row>
        <row r="5727">
          <cell r="A5727">
            <v>441176</v>
          </cell>
          <cell r="B5727" t="str">
            <v>20-287 - UNIVERSAL H.H. 20MM FF VERDE</v>
          </cell>
          <cell r="C5727">
            <v>25</v>
          </cell>
        </row>
        <row r="5728">
          <cell r="A5728">
            <v>441177</v>
          </cell>
          <cell r="B5728" t="str">
            <v>20-229 - CRUZ H. 20MM VERDE</v>
          </cell>
          <cell r="C5728">
            <v>11</v>
          </cell>
        </row>
        <row r="5729">
          <cell r="A5729">
            <v>441178</v>
          </cell>
          <cell r="B5729" t="str">
            <v>20-288 - UNIVERSAL H.H. 25MM FF VERDE</v>
          </cell>
          <cell r="C5729">
            <v>31</v>
          </cell>
        </row>
        <row r="5730">
          <cell r="A5730">
            <v>441179</v>
          </cell>
          <cell r="B5730" t="str">
            <v>20-230 - CRUZ H. 25MM VERDE</v>
          </cell>
          <cell r="C5730">
            <v>10</v>
          </cell>
        </row>
        <row r="5731">
          <cell r="A5731">
            <v>441180</v>
          </cell>
          <cell r="B5731" t="str">
            <v>20-262 - UNION H.M. 25MMX3/4 INSERTO MET VERDE</v>
          </cell>
          <cell r="C5731">
            <v>21</v>
          </cell>
        </row>
        <row r="5732">
          <cell r="A5732">
            <v>441181</v>
          </cell>
          <cell r="B5732" t="str">
            <v>20-256 - UNION H.H. 25MMX3/4 INSERTO MET VERDE</v>
          </cell>
          <cell r="C5732">
            <v>7</v>
          </cell>
        </row>
        <row r="5733">
          <cell r="A5733">
            <v>441182</v>
          </cell>
          <cell r="B5733" t="str">
            <v>20-289 - UNIVERSAL H.H. 32MM FF VERDE</v>
          </cell>
          <cell r="C5733">
            <v>19</v>
          </cell>
        </row>
        <row r="5734">
          <cell r="A5734">
            <v>441183</v>
          </cell>
          <cell r="B5734" t="str">
            <v>20-231 - CRUZ H. 32MM VERDE</v>
          </cell>
        </row>
        <row r="5735">
          <cell r="A5735">
            <v>441184</v>
          </cell>
          <cell r="B5735" t="str">
            <v>20-207 - SEMICODO HH 20MM VERDE</v>
          </cell>
          <cell r="C5735">
            <v>14</v>
          </cell>
        </row>
        <row r="5736">
          <cell r="A5736">
            <v>441185</v>
          </cell>
          <cell r="B5736" t="str">
            <v>20-232 - TAPON H 20MM VERDE</v>
          </cell>
          <cell r="C5736">
            <v>18</v>
          </cell>
        </row>
        <row r="5737">
          <cell r="A5737">
            <v>441186</v>
          </cell>
          <cell r="B5737" t="str">
            <v>20-281 - ADAPTADOR HH 20MMX1/2 VERDE</v>
          </cell>
          <cell r="C5737">
            <v>68</v>
          </cell>
        </row>
        <row r="5738">
          <cell r="A5738">
            <v>441187</v>
          </cell>
          <cell r="B5738" t="str">
            <v>20-253 - UNION HH 20MMX1/2 INSERTO MET VERDE</v>
          </cell>
          <cell r="C5738">
            <v>53</v>
          </cell>
        </row>
        <row r="5739">
          <cell r="A5739">
            <v>441188</v>
          </cell>
          <cell r="B5739" t="str">
            <v>20-278 - VALVULA BOLA FF 20MM VERDE</v>
          </cell>
          <cell r="C5739">
            <v>25</v>
          </cell>
        </row>
        <row r="5740">
          <cell r="A5740">
            <v>441189</v>
          </cell>
          <cell r="B5740" t="str">
            <v>20-208 - SEMICODO HH 25MM VERDE</v>
          </cell>
          <cell r="C5740">
            <v>17</v>
          </cell>
        </row>
        <row r="5741">
          <cell r="A5741">
            <v>441190</v>
          </cell>
          <cell r="B5741" t="str">
            <v>20-233 - TAPON H. 25MM VERDE</v>
          </cell>
          <cell r="C5741">
            <v>1</v>
          </cell>
        </row>
        <row r="5742">
          <cell r="A5742">
            <v>441191</v>
          </cell>
          <cell r="B5742" t="str">
            <v>20-282 - ADAPTADOR HH 25MMX3/4 VERDE</v>
          </cell>
          <cell r="C5742">
            <v>77</v>
          </cell>
        </row>
        <row r="5743">
          <cell r="A5743">
            <v>441192</v>
          </cell>
          <cell r="B5743" t="str">
            <v>20-279 - VALVULA BOLA FF 25MM VERDE</v>
          </cell>
          <cell r="C5743">
            <v>24</v>
          </cell>
        </row>
        <row r="5744">
          <cell r="A5744">
            <v>441193</v>
          </cell>
          <cell r="B5744" t="str">
            <v>20-218 - TEE RED. 32X20X32 FFF VERDE</v>
          </cell>
          <cell r="C5744">
            <v>23</v>
          </cell>
        </row>
        <row r="5745">
          <cell r="A5745">
            <v>441194</v>
          </cell>
          <cell r="B5745" t="str">
            <v>20-280 - VALVULA BOLA FF 32MM VERDE</v>
          </cell>
          <cell r="C5745">
            <v>24</v>
          </cell>
        </row>
        <row r="5746">
          <cell r="A5746">
            <v>441195</v>
          </cell>
          <cell r="B5746" t="str">
            <v>20-258 - UNION HH 32MMX1 INSERTO MET VERDE</v>
          </cell>
          <cell r="C5746">
            <v>8</v>
          </cell>
        </row>
        <row r="5747">
          <cell r="A5747">
            <v>441196</v>
          </cell>
          <cell r="B5747" t="str">
            <v>20-984 - PORTA BRIDA 200MM PN10 VERDE FUSIÓN</v>
          </cell>
        </row>
        <row r="5748">
          <cell r="A5748">
            <v>441197</v>
          </cell>
          <cell r="B5748" t="str">
            <v>20-990 - BRIDA 200MM SLIP ON VERDE FUSIÓN</v>
          </cell>
        </row>
        <row r="5749">
          <cell r="A5749">
            <v>441198</v>
          </cell>
          <cell r="B5749" t="str">
            <v>""2014 - EMPAQUE CAUCHO 8"" PARA BRIDA"</v>
          </cell>
        </row>
        <row r="5750">
          <cell r="A5750">
            <v>441199</v>
          </cell>
          <cell r="B5750" t="str">
            <v>""9-125 - BRIDA PARA SANITARIO 4"""</v>
          </cell>
        </row>
        <row r="5751">
          <cell r="A5751">
            <v>441200</v>
          </cell>
          <cell r="B5751" t="str">
            <v>""1-394 - KIT BRIDA PARA SANITARIO 4"""</v>
          </cell>
        </row>
        <row r="5752">
          <cell r="A5752">
            <v>441201</v>
          </cell>
          <cell r="B5752" t="str">
            <v>20-213 - TEE RED. H.H.H 25X20X20 VERDE</v>
          </cell>
          <cell r="C5752">
            <v>40</v>
          </cell>
        </row>
        <row r="5753">
          <cell r="A5753">
            <v>441202</v>
          </cell>
          <cell r="B5753" t="str">
            <v>20-213A - TEE RED. H.H.H 25X20X20 AZUL</v>
          </cell>
          <cell r="C5753">
            <v>20</v>
          </cell>
        </row>
        <row r="5754">
          <cell r="A5754">
            <v>441203</v>
          </cell>
          <cell r="B5754" t="str">
            <v>20-262A - UNION H.M. 25MMX3/4 INSERTO MET AZUL</v>
          </cell>
          <cell r="C5754">
            <v>1</v>
          </cell>
        </row>
        <row r="5755">
          <cell r="A5755">
            <v>441204</v>
          </cell>
          <cell r="B5755" t="str">
            <v>20-319A - UNION MH C/INSERTO MET AZUL FUSIÓN</v>
          </cell>
          <cell r="C5755">
            <v>13</v>
          </cell>
        </row>
        <row r="5756">
          <cell r="A5756">
            <v>441205</v>
          </cell>
          <cell r="B5756" t="str">
            <v>20-349A - REDUCCION H.H 63MMX25MM AZUL FUSION</v>
          </cell>
        </row>
        <row r="5757">
          <cell r="A5757">
            <v>441206</v>
          </cell>
          <cell r="B5757" t="str">
            <v>20-256A - UNION H.H C/INS . 25MMX3/4 AZUL FUSION</v>
          </cell>
          <cell r="C5757">
            <v>4</v>
          </cell>
        </row>
        <row r="5758">
          <cell r="A5758">
            <v>441207</v>
          </cell>
          <cell r="B5758" t="str">
            <v>14-635 - GRAPA DE FIJACION CORTA 20MM</v>
          </cell>
          <cell r="C5758">
            <v>300</v>
          </cell>
        </row>
        <row r="5759">
          <cell r="A5759">
            <v>441208</v>
          </cell>
          <cell r="B5759" t="str">
            <v>20-310A - REDUCCION M.H 40MMX20MM AZUL FUSION</v>
          </cell>
        </row>
        <row r="5760">
          <cell r="A5760">
            <v>441209</v>
          </cell>
          <cell r="B5760" t="str">
            <v>20-311A - REDUCCION M.H 40MMX25MM AZUL FUSION</v>
          </cell>
          <cell r="C5760">
            <v>14</v>
          </cell>
        </row>
        <row r="5761">
          <cell r="A5761">
            <v>441210</v>
          </cell>
          <cell r="B5761" t="str">
            <v>20-101 - MLTUBO 20MM PN10 AZUL FUSIÓN</v>
          </cell>
          <cell r="C5761">
            <v>4</v>
          </cell>
        </row>
        <row r="5762">
          <cell r="A5762">
            <v>441211</v>
          </cell>
          <cell r="B5762" t="str">
            <v>20-201A - UNION H.H. 20MM AZUL FUSIÓN</v>
          </cell>
          <cell r="C5762">
            <v>172</v>
          </cell>
        </row>
        <row r="5763">
          <cell r="A5763">
            <v>441212</v>
          </cell>
          <cell r="B5763" t="str">
            <v>20-207A - SEMICODO H.H. 20MM AZUL FUSIÓN</v>
          </cell>
          <cell r="C5763">
            <v>47</v>
          </cell>
        </row>
        <row r="5764">
          <cell r="A5764">
            <v>441213</v>
          </cell>
          <cell r="B5764" t="str">
            <v>20-204A - CODO H.H. 20MM AZUL FUSIÓN</v>
          </cell>
          <cell r="C5764">
            <v>20</v>
          </cell>
        </row>
        <row r="5765">
          <cell r="A5765">
            <v>441214</v>
          </cell>
          <cell r="B5765" t="str">
            <v>20-232A - TAPON H. 20MM AZUL FUSIÓN</v>
          </cell>
          <cell r="C5765">
            <v>43</v>
          </cell>
        </row>
        <row r="5766">
          <cell r="A5766">
            <v>441215</v>
          </cell>
          <cell r="B5766" t="str">
            <v>20-210A - TEE H.H.H. 20MM AZUL FUSIÓN</v>
          </cell>
          <cell r="C5766">
            <v>97</v>
          </cell>
        </row>
        <row r="5767">
          <cell r="A5767">
            <v>441216</v>
          </cell>
          <cell r="B5767" t="str">
            <v>20-253A - UNION H.H. C/INS. 20MMX1/2 AZUL FUSIÓN</v>
          </cell>
          <cell r="C5767">
            <v>102</v>
          </cell>
        </row>
        <row r="5768">
          <cell r="A5768">
            <v>441217</v>
          </cell>
          <cell r="B5768" t="str">
            <v>20-259A - UNION M.H. C/INS. 20MMX1/2 AZUL FUSIÓN</v>
          </cell>
          <cell r="C5768">
            <v>74</v>
          </cell>
        </row>
        <row r="5769">
          <cell r="A5769">
            <v>441218</v>
          </cell>
          <cell r="B5769" t="str">
            <v>20-343A - SEMICODO H.H. 63MM AZUL FUSIÓN</v>
          </cell>
          <cell r="C5769">
            <v>32</v>
          </cell>
        </row>
        <row r="5770">
          <cell r="A5770">
            <v>441219</v>
          </cell>
          <cell r="B5770" t="str">
            <v>20-218A - TEE H.H.H. 32X20X32MM AZUL FUSIÓN</v>
          </cell>
          <cell r="C5770">
            <v>56</v>
          </cell>
        </row>
        <row r="5771">
          <cell r="A5771">
            <v>441220</v>
          </cell>
          <cell r="B5771" t="str">
            <v>20-102 - ML TUBO 25MM PN10 AZUL FUSIÓN</v>
          </cell>
        </row>
        <row r="5772">
          <cell r="A5772">
            <v>441221</v>
          </cell>
          <cell r="B5772" t="str">
            <v>20-202A - UNION H.H. 25MM AZUL FUSIÓN</v>
          </cell>
          <cell r="C5772">
            <v>41</v>
          </cell>
        </row>
        <row r="5773">
          <cell r="A5773">
            <v>441222</v>
          </cell>
          <cell r="B5773" t="str">
            <v>20-208A - SEMICODO H.H. 25MM AZUL FUSIÓN</v>
          </cell>
          <cell r="C5773">
            <v>30</v>
          </cell>
        </row>
        <row r="5774">
          <cell r="A5774">
            <v>441223</v>
          </cell>
          <cell r="B5774" t="str">
            <v>20-205A - CODO H.H. 25MM AZUL FUSIÓN</v>
          </cell>
          <cell r="C5774">
            <v>54</v>
          </cell>
        </row>
        <row r="5775">
          <cell r="A5775">
            <v>441224</v>
          </cell>
          <cell r="B5775" t="str">
            <v>20-226A - REDUCCION H.H. 25 A 20MM AZUL FUSIÓN</v>
          </cell>
          <cell r="C5775">
            <v>30</v>
          </cell>
        </row>
        <row r="5776">
          <cell r="A5776">
            <v>441225</v>
          </cell>
          <cell r="B5776" t="str">
            <v>20-211A - TEE H.H.H. 25MM AZUL FUSIÓN</v>
          </cell>
          <cell r="C5776">
            <v>34</v>
          </cell>
        </row>
        <row r="5777">
          <cell r="A5777">
            <v>441227</v>
          </cell>
          <cell r="B5777" t="str">
            <v>20-450A - CODO RED. H.H. 25 A 20MM AZUL FUSIÓN</v>
          </cell>
          <cell r="C5777">
            <v>19</v>
          </cell>
        </row>
        <row r="5778">
          <cell r="A5778">
            <v>441228</v>
          </cell>
          <cell r="B5778" t="str">
            <v>20-101-16 - ML TUBO 20MM PN16 AZUL FUSIÓN</v>
          </cell>
          <cell r="C5778">
            <v>299</v>
          </cell>
        </row>
        <row r="5779">
          <cell r="A5779">
            <v>441229</v>
          </cell>
          <cell r="B5779" t="str">
            <v>20-103-16 - ML TUBO 32MM PN16 AZUL FUSIÓN</v>
          </cell>
          <cell r="C5779">
            <v>230</v>
          </cell>
        </row>
        <row r="5780">
          <cell r="A5780">
            <v>441230</v>
          </cell>
          <cell r="B5780" t="str">
            <v>20-103 - ML TUBO 32MM PN10 AZUL FUSIÓN</v>
          </cell>
        </row>
        <row r="5781">
          <cell r="A5781">
            <v>441231</v>
          </cell>
          <cell r="B5781" t="str">
            <v>20-203A - UNION H.H. 32MM AZUL FUSIÓN</v>
          </cell>
          <cell r="C5781">
            <v>34</v>
          </cell>
        </row>
        <row r="5782">
          <cell r="A5782">
            <v>441232</v>
          </cell>
          <cell r="B5782" t="str">
            <v>20-209A - SEMICODO H.H. 32MM AZUL FUSIÓN</v>
          </cell>
          <cell r="C5782">
            <v>20</v>
          </cell>
        </row>
        <row r="5783">
          <cell r="A5783">
            <v>441233</v>
          </cell>
          <cell r="B5783" t="str">
            <v>20-206A - CODO H.H. 32MM AZUL FUSIÓN</v>
          </cell>
          <cell r="C5783">
            <v>36</v>
          </cell>
        </row>
        <row r="5784">
          <cell r="A5784">
            <v>441234</v>
          </cell>
          <cell r="B5784" t="str">
            <v>20-228A - REDUCCION H.H. 32 A 25MM AZUL FUSIÓN</v>
          </cell>
          <cell r="C5784">
            <v>21</v>
          </cell>
        </row>
        <row r="5785">
          <cell r="A5785">
            <v>441235</v>
          </cell>
          <cell r="B5785" t="str">
            <v>20-212A - TEE H.H.H. 32MM AZUL FUSIÓN</v>
          </cell>
          <cell r="C5785">
            <v>28</v>
          </cell>
        </row>
        <row r="5786">
          <cell r="A5786">
            <v>441236</v>
          </cell>
          <cell r="B5786" t="str">
            <v>20-214A - TEE H.H.H. 25X20X25MM AZUL FUSIÓN</v>
          </cell>
          <cell r="C5786">
            <v>11</v>
          </cell>
        </row>
        <row r="5787">
          <cell r="A5787">
            <v>441237</v>
          </cell>
          <cell r="B5787" t="str">
            <v>20-452A - CODO RED. H.H. 32 A 25MM AZUL FUSIÓN</v>
          </cell>
          <cell r="C5787">
            <v>10</v>
          </cell>
        </row>
        <row r="5788">
          <cell r="A5788">
            <v>441238</v>
          </cell>
          <cell r="B5788" t="str">
            <v>20-346A - TAPON H. 63MM AZUL FUSIÓN</v>
          </cell>
        </row>
        <row r="5789">
          <cell r="A5789">
            <v>441239</v>
          </cell>
          <cell r="B5789" t="str">
            <v>20-950A - VALVULA BOLA H.H. 20MM AZUL AGUA FRIA</v>
          </cell>
          <cell r="C5789">
            <v>25</v>
          </cell>
        </row>
        <row r="5790">
          <cell r="A5790">
            <v>441240</v>
          </cell>
          <cell r="B5790" t="str">
            <v>20-104 - ML TUBO 40MM PN10 AZUL FUSIÓN</v>
          </cell>
          <cell r="C5790">
            <v>12</v>
          </cell>
        </row>
        <row r="5791">
          <cell r="A5791">
            <v>441241</v>
          </cell>
          <cell r="B5791" t="str">
            <v>20-321A - UNION H.H. 40MM AZUL FUSIÓN</v>
          </cell>
          <cell r="C5791">
            <v>17</v>
          </cell>
        </row>
        <row r="5792">
          <cell r="A5792">
            <v>441242</v>
          </cell>
          <cell r="B5792" t="str">
            <v>20-323A - SEMICODO H.H. 40MM AZUL FUSIÓN</v>
          </cell>
          <cell r="C5792">
            <v>24</v>
          </cell>
        </row>
        <row r="5793">
          <cell r="A5793">
            <v>441243</v>
          </cell>
          <cell r="B5793" t="str">
            <v>20-322A - CODO H.H. 40MM AZUL FUSIÓN</v>
          </cell>
          <cell r="C5793">
            <v>37</v>
          </cell>
        </row>
        <row r="5794">
          <cell r="A5794">
            <v>441244</v>
          </cell>
          <cell r="B5794" t="str">
            <v>20-952A - VALVULA BOLA H.H. 32MM AZUL AGUA FRIA</v>
          </cell>
          <cell r="C5794">
            <v>15</v>
          </cell>
        </row>
        <row r="5795">
          <cell r="A5795">
            <v>441245</v>
          </cell>
          <cell r="B5795" t="str">
            <v>20-324A - TEE H.H.H. 40MM AZUL FUSIÓN</v>
          </cell>
          <cell r="C5795">
            <v>31</v>
          </cell>
        </row>
        <row r="5796">
          <cell r="A5796">
            <v>441246</v>
          </cell>
          <cell r="B5796" t="str">
            <v>20-449A - TEE H.H.H. 110X90MM AZUL FUSIÓN</v>
          </cell>
          <cell r="C5796">
            <v>1</v>
          </cell>
        </row>
        <row r="5797">
          <cell r="A5797">
            <v>441247</v>
          </cell>
          <cell r="B5797" t="str">
            <v>20-463A - CODO HH 160MM AZUL FUSIÓN</v>
          </cell>
        </row>
        <row r="5798">
          <cell r="A5798">
            <v>441248</v>
          </cell>
          <cell r="B5798" t="str">
            <v>20-461A - SEMICODO HH 160MM AZUL FUSIÓN</v>
          </cell>
          <cell r="C5798">
            <v>1</v>
          </cell>
        </row>
        <row r="5799">
          <cell r="A5799">
            <v>441249</v>
          </cell>
          <cell r="B5799" t="str">
            <v>20-465A - TEE H.H.H. 160MM AZUL FUSIÓN</v>
          </cell>
        </row>
        <row r="5800">
          <cell r="A5800">
            <v>441250</v>
          </cell>
          <cell r="B5800" t="str">
            <v>20-105 - ML TUBO 50MM PN10 AZUL FUSIÓN</v>
          </cell>
        </row>
        <row r="5801">
          <cell r="A5801">
            <v>441251</v>
          </cell>
          <cell r="B5801" t="str">
            <v>20-331A - UNION H.H. 50MM AZUL FUSIÓN</v>
          </cell>
          <cell r="C5801">
            <v>28</v>
          </cell>
        </row>
        <row r="5802">
          <cell r="A5802">
            <v>441252</v>
          </cell>
          <cell r="B5802" t="str">
            <v>20-333A - SEMICODO H.H. 50MM AZUL FUSIÓN</v>
          </cell>
          <cell r="C5802">
            <v>10</v>
          </cell>
        </row>
        <row r="5803">
          <cell r="A5803">
            <v>441253</v>
          </cell>
          <cell r="B5803" t="str">
            <v>20-332A - CODO H.H. 50MM AZUL FUSIÓN</v>
          </cell>
          <cell r="C5803">
            <v>14</v>
          </cell>
        </row>
        <row r="5804">
          <cell r="A5804">
            <v>441254</v>
          </cell>
          <cell r="B5804" t="str">
            <v>20-315A - REDUCCION H.H. 50 A 32MM AZUL FUSIÓN</v>
          </cell>
          <cell r="C5804">
            <v>10</v>
          </cell>
        </row>
        <row r="5805">
          <cell r="A5805">
            <v>441255</v>
          </cell>
          <cell r="B5805" t="str">
            <v>20-334A - TEE H.H.H. 50MM AZUL FUSIÓN</v>
          </cell>
          <cell r="C5805">
            <v>30</v>
          </cell>
        </row>
        <row r="5806">
          <cell r="A5806">
            <v>441256</v>
          </cell>
          <cell r="B5806" t="str">
            <v>20-374A - UNION H.H. 90MMX3 C/INSERTO AZUL FUSION</v>
          </cell>
          <cell r="C5806">
            <v>1</v>
          </cell>
        </row>
        <row r="5807">
          <cell r="A5807">
            <v>441257</v>
          </cell>
          <cell r="B5807" t="str">
            <v>20-391A - UNION M.H. 90MMX3 C/INSERTO AZUL FUSION</v>
          </cell>
        </row>
        <row r="5808">
          <cell r="A5808">
            <v>441258</v>
          </cell>
          <cell r="B5808" t="str">
            <v>20-258A - UNION 32MMX1 C/I AZUL FUSION</v>
          </cell>
          <cell r="C5808">
            <v>25</v>
          </cell>
        </row>
        <row r="5809">
          <cell r="A5809">
            <v>441259</v>
          </cell>
          <cell r="B5809" t="str">
            <v>20-673 - UNIVERSAL 40MM VERDE FUSION</v>
          </cell>
          <cell r="C5809">
            <v>11</v>
          </cell>
        </row>
        <row r="5810">
          <cell r="A5810">
            <v>441260</v>
          </cell>
          <cell r="B5810" t="str">
            <v>20-464 - UNION H.H. 160MM VERDE FUSION</v>
          </cell>
          <cell r="C5810">
            <v>1</v>
          </cell>
        </row>
        <row r="5811">
          <cell r="A5811">
            <v>441261</v>
          </cell>
          <cell r="B5811" t="str">
            <v>20-106-16 - ML TUBO 63MM PN16 AZUL FUSIÓN</v>
          </cell>
          <cell r="C5811">
            <v>10</v>
          </cell>
        </row>
        <row r="5812">
          <cell r="A5812">
            <v>441262</v>
          </cell>
          <cell r="B5812" t="str">
            <v>20-438A - TEE H.H.H. 63X32X63 AZUL FUSIÓN</v>
          </cell>
        </row>
        <row r="5813">
          <cell r="A5813">
            <v>441263</v>
          </cell>
          <cell r="B5813" t="str">
            <v>20-234A - TAPON H. 32MM AZUL FUSIÓN</v>
          </cell>
          <cell r="C5813">
            <v>16</v>
          </cell>
        </row>
        <row r="5814">
          <cell r="A5814">
            <v>441264</v>
          </cell>
          <cell r="B5814" t="str">
            <v>20-341A - UNION HH. 63MM AZUL FUSIÓN</v>
          </cell>
          <cell r="C5814">
            <v>27</v>
          </cell>
        </row>
        <row r="5815">
          <cell r="A5815">
            <v>441265</v>
          </cell>
          <cell r="B5815" t="str">
            <v>20-955A - VALVULA BOLA H.H. 63MM AZUL AGUA FRIA</v>
          </cell>
        </row>
        <row r="5816">
          <cell r="A5816">
            <v>441266</v>
          </cell>
          <cell r="B5816" t="str">
            <v>20-281A - ADAPTADOR FUSION H.20MM ROSCA AZUL FUSIÓN</v>
          </cell>
          <cell r="C5816">
            <v>85</v>
          </cell>
        </row>
        <row r="5817">
          <cell r="A5817">
            <v>441267</v>
          </cell>
          <cell r="B5817" t="str">
            <v>20-296A - ADAPTADOR FUSION H.63MM ROSCA M AZUL FUSIÓN</v>
          </cell>
          <cell r="C5817">
            <v>12</v>
          </cell>
        </row>
        <row r="5818">
          <cell r="A5818">
            <v>441268</v>
          </cell>
          <cell r="B5818" t="str">
            <v>20-286A - ADAPTADOR FUSION H.32MM ROSCA M AZUL FUSIÓN</v>
          </cell>
          <cell r="C5818">
            <v>45</v>
          </cell>
        </row>
        <row r="5819">
          <cell r="A5819">
            <v>441269</v>
          </cell>
          <cell r="B5819" t="str">
            <v>20-342A - CODO H.H. 63MM AZUL FUSIÓN</v>
          </cell>
          <cell r="C5819">
            <v>12</v>
          </cell>
        </row>
        <row r="5820">
          <cell r="A5820">
            <v>441270</v>
          </cell>
          <cell r="B5820" t="str">
            <v>20-932 - KIT BRIDA UNION/UNIV 63MM VERDE FUSION</v>
          </cell>
          <cell r="C5820">
            <v>2</v>
          </cell>
        </row>
        <row r="5821">
          <cell r="A5821">
            <v>441271</v>
          </cell>
          <cell r="B5821" t="str">
            <v>20-675A - UNION UNIVERSAL HH 63MM C/INS FUSION AZUL</v>
          </cell>
          <cell r="C5821">
            <v>6</v>
          </cell>
        </row>
        <row r="5822">
          <cell r="A5822">
            <v>441272</v>
          </cell>
          <cell r="B5822" t="str">
            <v>20-672A - UNION UNIVERSAL HH 32MM C/INS FUSION AZUL</v>
          </cell>
          <cell r="C5822">
            <v>7</v>
          </cell>
        </row>
        <row r="5823">
          <cell r="A5823">
            <v>441273</v>
          </cell>
          <cell r="B5823" t="str">
            <v>20-344A - TEE H.H.H. 63MM AZUL FUSIÓN</v>
          </cell>
          <cell r="C5823">
            <v>30</v>
          </cell>
        </row>
        <row r="5824">
          <cell r="A5824">
            <v>441274</v>
          </cell>
          <cell r="B5824" t="str">
            <v>20-227A - REDUCCION H.H. 32 A 20MM AZUL FUSIÓN</v>
          </cell>
          <cell r="C5824">
            <v>53</v>
          </cell>
        </row>
        <row r="5825">
          <cell r="A5825">
            <v>441275</v>
          </cell>
          <cell r="B5825" t="str">
            <v>20-287A - UNIVERSAL H.H. 20MM FF AZUL</v>
          </cell>
          <cell r="C5825">
            <v>21</v>
          </cell>
        </row>
        <row r="5826">
          <cell r="A5826">
            <v>441276</v>
          </cell>
          <cell r="B5826" t="str">
            <v>20-284A - ADAPT. HM 20MMX1/2 FR AZUL</v>
          </cell>
          <cell r="C5826">
            <v>10</v>
          </cell>
        </row>
        <row r="5827">
          <cell r="A5827">
            <v>441277</v>
          </cell>
          <cell r="B5827" t="str">
            <v>20-229A - CRUZ H. 20MM AZUL</v>
          </cell>
          <cell r="C5827">
            <v>30</v>
          </cell>
        </row>
        <row r="5828">
          <cell r="A5828">
            <v>441278</v>
          </cell>
          <cell r="B5828" t="str">
            <v>20-209A - SEMICODO H.H 32MM FF AZUL</v>
          </cell>
          <cell r="C5828">
            <v>27</v>
          </cell>
        </row>
        <row r="5829">
          <cell r="A5829">
            <v>441279</v>
          </cell>
          <cell r="B5829" t="str">
            <v>20-289A - UNIVERSAL H.H. 32MM FF AZUL</v>
          </cell>
          <cell r="C5829">
            <v>22</v>
          </cell>
        </row>
        <row r="5830">
          <cell r="A5830">
            <v>441280</v>
          </cell>
          <cell r="B5830" t="str">
            <v>22-014 - VALVULA BOLA 50MM VITON  FUSION</v>
          </cell>
          <cell r="C5830">
            <v>1</v>
          </cell>
        </row>
        <row r="5831">
          <cell r="A5831">
            <v>441281</v>
          </cell>
          <cell r="B5831" t="str">
            <v>20-951A - VALVULA BOLA HH  25MM AGUA FUSION</v>
          </cell>
          <cell r="C5831">
            <v>22</v>
          </cell>
        </row>
        <row r="5832">
          <cell r="A5832">
            <v>441282</v>
          </cell>
          <cell r="B5832" t="str">
            <v>20-103- ML TUBO 32MM PN16 AZUL FUSIÓN</v>
          </cell>
        </row>
        <row r="5833">
          <cell r="A5833">
            <v>441283</v>
          </cell>
          <cell r="B5833" t="str">
            <v>14-517 - GRAPA DE FIJACION 1"</v>
          </cell>
        </row>
        <row r="5834">
          <cell r="A5834">
            <v>441284</v>
          </cell>
          <cell r="B5834" t="str">
            <v>20-282A - ADAPT. HH 25MMX3/4 AZUL FUSION</v>
          </cell>
          <cell r="C5834">
            <v>65</v>
          </cell>
        </row>
        <row r="5835">
          <cell r="A5835">
            <v>441285</v>
          </cell>
          <cell r="B5835" t="str">
            <v>20-312A - REDUCCION 40 A 32MM AZUL FUSIÓN</v>
          </cell>
        </row>
        <row r="5836">
          <cell r="A5836">
            <v>441286</v>
          </cell>
          <cell r="B5836" t="str">
            <v>20-432A - TEE H.H.H. 40x32X40MM AZUL FUSIÓN</v>
          </cell>
          <cell r="C5836">
            <v>6</v>
          </cell>
        </row>
        <row r="5837">
          <cell r="A5837">
            <v>441287</v>
          </cell>
          <cell r="B5837" t="str">
            <v>20-231A - CRUZ H 32MM AZUL</v>
          </cell>
        </row>
        <row r="5838">
          <cell r="A5838">
            <v>441288</v>
          </cell>
          <cell r="B5838" t="str">
            <v>20-435A - TEE RED. HHH 50X32MM FFF AZUL</v>
          </cell>
        </row>
        <row r="5839">
          <cell r="A5839">
            <v>441289</v>
          </cell>
          <cell r="B5839" t="str">
            <v>20-371A - ADAPT. HM 50MMX1 1/2 FR AZUL</v>
          </cell>
          <cell r="C5839">
            <v>4</v>
          </cell>
        </row>
        <row r="5840">
          <cell r="A5840">
            <v>441290</v>
          </cell>
          <cell r="B5840" t="str">
            <v>20-318A - UNION HM 50MMX1 1/2 INSERTO MET AZUL</v>
          </cell>
          <cell r="C5840">
            <v>10</v>
          </cell>
        </row>
        <row r="5841">
          <cell r="A5841">
            <v>441291</v>
          </cell>
          <cell r="B5841" t="str">
            <v>20-367A - UNION C/INS H 50MMX1 1/2 FR AZUL</v>
          </cell>
          <cell r="C5841">
            <v>4</v>
          </cell>
        </row>
        <row r="5842">
          <cell r="A5842">
            <v>441292</v>
          </cell>
          <cell r="B5842" t="str">
            <v>20-264A - UNION HM 32MMX1 INSERTO MET</v>
          </cell>
          <cell r="C5842">
            <v>23</v>
          </cell>
        </row>
        <row r="5843">
          <cell r="A5843">
            <v>441293</v>
          </cell>
          <cell r="B5843" t="str">
            <v>20-336A - TAPON H. 50MM AZUL</v>
          </cell>
        </row>
        <row r="5844">
          <cell r="A5844">
            <v>441294</v>
          </cell>
          <cell r="B5844" t="str">
            <v>20-116-16 - ML TUBO 63MM PN16 VERDE AIRE - AGUA COMPRIMIDO</v>
          </cell>
          <cell r="C5844">
            <v>64</v>
          </cell>
        </row>
        <row r="5845">
          <cell r="A5845">
            <v>441295</v>
          </cell>
          <cell r="B5845" t="str">
            <v>20-350A - REDUCCION H.H.63 A 32MM AZUL FUSIÓN</v>
          </cell>
          <cell r="C5845">
            <v>9</v>
          </cell>
        </row>
        <row r="5846">
          <cell r="A5846">
            <v>441296</v>
          </cell>
          <cell r="B5846" t="str">
            <v>20-103-16 - ML TUBO 32MM PN16 AZUL FUSIÓN</v>
          </cell>
        </row>
        <row r="5847">
          <cell r="A5847">
            <v>441297</v>
          </cell>
          <cell r="B5847" t="str">
            <v>20-104-16 - ML TUBO 40MM PN16 AZUL FUSIÓN</v>
          </cell>
          <cell r="C5847">
            <v>99</v>
          </cell>
        </row>
        <row r="5848">
          <cell r="A5848">
            <v>441298</v>
          </cell>
          <cell r="B5848" t="str">
            <v>20-313A - REDUCCION M.H 50MMX20MM AZUL FUSION</v>
          </cell>
          <cell r="C5848">
            <v>11</v>
          </cell>
        </row>
        <row r="5849">
          <cell r="A5849">
            <v>441299</v>
          </cell>
          <cell r="B5849" t="str">
            <v>20-314A - REDUCCION M.H 50MMX25MM AZUL FUSION</v>
          </cell>
          <cell r="C5849">
            <v>14</v>
          </cell>
        </row>
        <row r="5850">
          <cell r="A5850">
            <v>441300</v>
          </cell>
          <cell r="B5850" t="str">
            <v>20-316A - REDUCCION M.H 50MMX40MM AZUL FUSION</v>
          </cell>
        </row>
        <row r="5851">
          <cell r="A5851">
            <v>441310</v>
          </cell>
          <cell r="B5851" t="str">
            <v>20-278A - VALVULA BOLA H.H. 20MM FUSIÓN</v>
          </cell>
          <cell r="C5851">
            <v>8</v>
          </cell>
        </row>
        <row r="5852">
          <cell r="A5852">
            <v>441311</v>
          </cell>
          <cell r="B5852" t="str">
            <v>20-301A - CODO ESQUINERO HHH 20MM AZUL FUSIÓN</v>
          </cell>
        </row>
        <row r="5853">
          <cell r="A5853">
            <v>441313</v>
          </cell>
          <cell r="B5853" t="str">
            <v>20-502A - CODO H.M. 20MM 1/2 AZUL FUSIÓN</v>
          </cell>
        </row>
        <row r="5854">
          <cell r="A5854">
            <v>441315</v>
          </cell>
          <cell r="B5854" t="str">
            <v>20-482A - VALVULA BOLA UNIVERSAL PP 32MM</v>
          </cell>
          <cell r="C5854">
            <v>15</v>
          </cell>
        </row>
        <row r="5855">
          <cell r="A5855">
            <v>441316</v>
          </cell>
          <cell r="B5855" t="str">
            <v>20-221A - TE RED. 32*25*32 F-F-F AZUL</v>
          </cell>
          <cell r="C5855">
            <v>19</v>
          </cell>
        </row>
        <row r="5856">
          <cell r="A5856">
            <v>441317</v>
          </cell>
          <cell r="B5856" t="str">
            <v>14-637 - GRAPA DE FIJACION CORTA 32MM</v>
          </cell>
          <cell r="C5856">
            <v>5</v>
          </cell>
        </row>
        <row r="5857">
          <cell r="A5857">
            <v>441318</v>
          </cell>
          <cell r="B5857" t="str">
            <v>20-241A - CODO H.H. 20MM AZUL C/INSERTO INSERTO METALICO FUSIÓN</v>
          </cell>
          <cell r="C5857">
            <v>89</v>
          </cell>
        </row>
        <row r="5858">
          <cell r="A5858">
            <v>441320</v>
          </cell>
          <cell r="B5858" t="str">
            <v>20-279A - VALVULA BOLA H.H. 25MM FUSIÓN</v>
          </cell>
          <cell r="C5858">
            <v>3</v>
          </cell>
        </row>
        <row r="5859">
          <cell r="A5859">
            <v>441321</v>
          </cell>
          <cell r="B5859" t="str">
            <v>20-308A - CODO ESQUINERO HHH 25MM AZUL FUSIÓN</v>
          </cell>
        </row>
        <row r="5860">
          <cell r="A5860">
            <v>441322</v>
          </cell>
          <cell r="B5860" t="str">
            <v>20-104-16 - ML TUBO 40MM PN16 AZUL FUSIÓN</v>
          </cell>
          <cell r="C5860">
            <v>84</v>
          </cell>
        </row>
        <row r="5861">
          <cell r="A5861">
            <v>441323</v>
          </cell>
          <cell r="B5861" t="str">
            <v>20-310A - REDUCCION 40 A 20MM AZUL FUSIÓN</v>
          </cell>
          <cell r="C5861">
            <v>7</v>
          </cell>
        </row>
        <row r="5862">
          <cell r="A5862">
            <v>441324</v>
          </cell>
          <cell r="B5862" t="str">
            <v>20-311 - REDUCCION 40X 25MM FF</v>
          </cell>
        </row>
        <row r="5863">
          <cell r="A5863">
            <v>441325</v>
          </cell>
          <cell r="B5863" t="str">
            <v>20-348A - REDUCCION M.H 63MMX20MM AZUL FUSION</v>
          </cell>
        </row>
        <row r="5864">
          <cell r="A5864">
            <v>441326</v>
          </cell>
          <cell r="B5864" t="str">
            <v>20-351A - REDUCCION M.H 63MMX40MM AZUL FUSION</v>
          </cell>
          <cell r="C5864">
            <v>19</v>
          </cell>
        </row>
        <row r="5865">
          <cell r="A5865">
            <v>441327</v>
          </cell>
          <cell r="B5865" t="str">
            <v>20-352A - REDUCCION M.H 63MMX50MM AZUL FUSION</v>
          </cell>
          <cell r="C5865">
            <v>6</v>
          </cell>
        </row>
        <row r="5866">
          <cell r="A5866">
            <v>441328</v>
          </cell>
          <cell r="B5866" t="str">
            <v>20-233A - TAPON H. 25MM AZUL FUSION</v>
          </cell>
          <cell r="C5866">
            <v>20</v>
          </cell>
        </row>
        <row r="5867">
          <cell r="A5867">
            <v>441329</v>
          </cell>
          <cell r="B5867" t="str">
            <v>20-372A - ADAP HM 40MM FR AZUL FUSION</v>
          </cell>
        </row>
        <row r="5868">
          <cell r="A5868">
            <v>441330</v>
          </cell>
          <cell r="B5868" t="str">
            <v>20-280A - VALVULA BOLA H.H. 32MM FUSIÓN</v>
          </cell>
          <cell r="C5868">
            <v>31</v>
          </cell>
        </row>
        <row r="5869">
          <cell r="A5869">
            <v>441331</v>
          </cell>
          <cell r="B5869" t="str">
            <v>20-288A - UNIVERSAL H.H. 25MM FF AZUL</v>
          </cell>
        </row>
        <row r="5870">
          <cell r="A5870">
            <v>441332</v>
          </cell>
          <cell r="B5870" t="str">
            <v>20-327A - UNIVERSAL H.H. 40MM FF AZUL</v>
          </cell>
          <cell r="C5870">
            <v>1</v>
          </cell>
        </row>
        <row r="5871">
          <cell r="A5871">
            <v>441333</v>
          </cell>
          <cell r="B5871" t="str">
            <v>20-337A - UNIVERSAL H.H. 50MM FF AZUL</v>
          </cell>
          <cell r="C5871">
            <v>2</v>
          </cell>
        </row>
        <row r="5872">
          <cell r="A5872">
            <v>441334</v>
          </cell>
          <cell r="B5872" t="str">
            <v>20-347A - UNIVERSAL H.H. 63MM FF AZUL</v>
          </cell>
        </row>
        <row r="5873">
          <cell r="A5873">
            <v>441335</v>
          </cell>
          <cell r="B5873" t="str">
            <v>20-430A -TEE RED H.H.H. 40X20MM FFF AZUL</v>
          </cell>
          <cell r="C5873">
            <v>10</v>
          </cell>
        </row>
        <row r="5874">
          <cell r="A5874">
            <v>441336</v>
          </cell>
          <cell r="B5874" t="str">
            <v>20-431A -TEE RED H.H.H. 40X25MM FFF AZUL</v>
          </cell>
          <cell r="C5874">
            <v>30</v>
          </cell>
        </row>
        <row r="5875">
          <cell r="A5875">
            <v>441337</v>
          </cell>
          <cell r="B5875" t="str">
            <v>20-433A -TEE RED H.H.H. 50X20MM FFF AZUL</v>
          </cell>
          <cell r="C5875">
            <v>5</v>
          </cell>
        </row>
        <row r="5876">
          <cell r="A5876">
            <v>441338</v>
          </cell>
          <cell r="B5876" t="str">
            <v>20-434A -TEE RED H.H.H. 50X25MM FFF AZUL</v>
          </cell>
        </row>
        <row r="5877">
          <cell r="A5877">
            <v>441339</v>
          </cell>
          <cell r="B5877" t="str">
            <v>20-436A -TEE RED H.H.H. 50X40MM FFF AZUL</v>
          </cell>
        </row>
        <row r="5878">
          <cell r="A5878">
            <v>441340</v>
          </cell>
          <cell r="B5878" t="str">
            <v>20-303A - VALVULA BOLA H.H. 40MM FUSIÓN</v>
          </cell>
          <cell r="C5878">
            <v>4</v>
          </cell>
        </row>
        <row r="5879">
          <cell r="A5879">
            <v>441341</v>
          </cell>
          <cell r="B5879" t="str">
            <v>20-437A -TEE RED H.H.H. 63X20MM FFF AZUL</v>
          </cell>
        </row>
        <row r="5880">
          <cell r="A5880">
            <v>441342</v>
          </cell>
          <cell r="B5880" t="str">
            <v>20-223A -TEE RED H.H.H. 63X25MM FFF AZUL</v>
          </cell>
          <cell r="C5880">
            <v>8</v>
          </cell>
        </row>
        <row r="5881">
          <cell r="A5881">
            <v>441343</v>
          </cell>
          <cell r="B5881" t="str">
            <v>20-439A -TEE RED H.H.H. 63X40MM FFF AZUL</v>
          </cell>
        </row>
        <row r="5882">
          <cell r="A5882">
            <v>441344</v>
          </cell>
          <cell r="B5882" t="str">
            <v>20-440A -TEE RED H.H.H. 63X50MM FFF AZUL</v>
          </cell>
          <cell r="C5882">
            <v>5</v>
          </cell>
        </row>
        <row r="5883">
          <cell r="A5883">
            <v>441345</v>
          </cell>
          <cell r="B5883" t="str">
            <v>20-102-16 - ML TUBO 25MM PN16 AZUL FUSIÓN</v>
          </cell>
          <cell r="C5883">
            <v>76</v>
          </cell>
        </row>
        <row r="5884">
          <cell r="A5884">
            <v>441346</v>
          </cell>
          <cell r="B5884" t="str">
            <v>20-230A CRUZ H. 20MM AZUL</v>
          </cell>
        </row>
        <row r="5885">
          <cell r="A5885">
            <v>441347</v>
          </cell>
          <cell r="B5885" t="str">
            <v>20-503A CODO 90 HM 25MM 3/4 FR AZUL</v>
          </cell>
        </row>
        <row r="5886">
          <cell r="A5886">
            <v>441348</v>
          </cell>
          <cell r="B5886" t="str">
            <v>20-501A CODO 90 HM 20MM 1/2 FR AZUL</v>
          </cell>
        </row>
        <row r="5887">
          <cell r="A5887">
            <v>441349</v>
          </cell>
          <cell r="B5887" t="str">
            <v>20-504A CODO 90 HM 25MM 3/4 FR AZUL</v>
          </cell>
        </row>
        <row r="5888">
          <cell r="A5888">
            <v>441350</v>
          </cell>
          <cell r="B5888" t="str">
            <v>20-304A - VALVULA BOLA H.H. 50MM FUSIÓN</v>
          </cell>
          <cell r="C5888">
            <v>10</v>
          </cell>
        </row>
        <row r="5889">
          <cell r="A5889">
            <v>441351</v>
          </cell>
          <cell r="B5889" t="str">
            <v>20-105-16 - ML TUBO 50MM PN16 AZUL AIRE COMPRIMIDO</v>
          </cell>
          <cell r="C5889">
            <v>36</v>
          </cell>
        </row>
        <row r="5890">
          <cell r="A5890">
            <v>441352</v>
          </cell>
          <cell r="B5890" t="str">
            <v>20-106-16 - ML TUBO 63MM PN16 AZUL AIRE COMPRIMIDO</v>
          </cell>
          <cell r="C5890">
            <v>64</v>
          </cell>
        </row>
        <row r="5891">
          <cell r="A5891">
            <v>441353</v>
          </cell>
          <cell r="B5891" t="str">
            <v>20-317A UNION HM 40MM 1 1/4 INS MET AZUL</v>
          </cell>
          <cell r="C5891">
            <v>11</v>
          </cell>
        </row>
        <row r="5892">
          <cell r="A5892">
            <v>441354</v>
          </cell>
          <cell r="B5892" t="str">
            <v>20-359A UNION C/INS H 40MM 1 1/4  FR AZUL</v>
          </cell>
          <cell r="C5892">
            <v>2</v>
          </cell>
        </row>
        <row r="5893">
          <cell r="A5893">
            <v>441355</v>
          </cell>
          <cell r="B5893" t="str">
            <v>20-368A UNION C/INS H 63MM 2  FR AZUL</v>
          </cell>
          <cell r="C5893">
            <v>3</v>
          </cell>
        </row>
        <row r="5894">
          <cell r="A5894">
            <v>441356</v>
          </cell>
          <cell r="B5894" t="str">
            <v>20-244A CODO 90 HH 25MMX3/4 INS MET AZUL</v>
          </cell>
        </row>
        <row r="5895">
          <cell r="A5895">
            <v>441357</v>
          </cell>
          <cell r="B5895" t="str">
            <v>20-246A CODO 90 HH 32MMX1 INS MET AZUL</v>
          </cell>
        </row>
        <row r="5896">
          <cell r="A5896">
            <v>441358</v>
          </cell>
          <cell r="B5896" t="str">
            <v>20-247A CODO 90 HM 20MMX1/2 INS MET AZUL</v>
          </cell>
        </row>
        <row r="5897">
          <cell r="A5897">
            <v>441359</v>
          </cell>
          <cell r="B5897" t="str">
            <v>20-250A CODO 90 HM 25MMX3/4 INS MET AZUL</v>
          </cell>
          <cell r="C5897">
            <v>3</v>
          </cell>
        </row>
        <row r="5898">
          <cell r="A5898">
            <v>441360</v>
          </cell>
          <cell r="B5898" t="str">
            <v>20-252A CODO 90 HM 32MMX1 INS MET AZUL</v>
          </cell>
        </row>
        <row r="5899">
          <cell r="A5899">
            <v>441361</v>
          </cell>
          <cell r="B5899" t="str">
            <v>20-660A UNION UNIV ROS HEX M 20MMX1/2 AZUL</v>
          </cell>
          <cell r="C5899">
            <v>5</v>
          </cell>
        </row>
        <row r="5900">
          <cell r="A5900">
            <v>441362</v>
          </cell>
          <cell r="B5900" t="str">
            <v>20-661A UNION UNIV ROS HEX M 25MMX3/4 AZUL</v>
          </cell>
          <cell r="C5900">
            <v>5</v>
          </cell>
        </row>
        <row r="5901">
          <cell r="A5901">
            <v>441363</v>
          </cell>
          <cell r="B5901" t="str">
            <v>20-670A UNION UNIV ROS HEX H 20MMX1/2 AZUL</v>
          </cell>
          <cell r="C5901">
            <v>5</v>
          </cell>
        </row>
        <row r="5902">
          <cell r="A5902">
            <v>441364</v>
          </cell>
          <cell r="B5902" t="str">
            <v>20-671A UNION UNIV ROS HEX H 25MMX3/4 AZUL</v>
          </cell>
        </row>
        <row r="5903">
          <cell r="A5903">
            <v>441365</v>
          </cell>
          <cell r="B5903" t="str">
            <v>14-515A GRAPA FIJACION 20MM (1/2) AZUL</v>
          </cell>
          <cell r="C5903">
            <v>61</v>
          </cell>
        </row>
        <row r="5904">
          <cell r="A5904">
            <v>441366</v>
          </cell>
          <cell r="B5904" t="str">
            <v>14-516A GRAPA FIJACION 25MM (3/4) AZUL</v>
          </cell>
          <cell r="C5904">
            <v>75</v>
          </cell>
        </row>
        <row r="5905">
          <cell r="A5905">
            <v>441367</v>
          </cell>
          <cell r="B5905" t="str">
            <v>14-518A GRAPA FIJACION 40MM (1.1/4) AZUL</v>
          </cell>
          <cell r="C5905">
            <v>5</v>
          </cell>
        </row>
        <row r="5906">
          <cell r="A5906">
            <v>441368</v>
          </cell>
          <cell r="B5906" t="str">
            <v>14-519A GRAPA FIJACION 50MM (1.1/2) AZUL</v>
          </cell>
          <cell r="C5906">
            <v>2</v>
          </cell>
        </row>
        <row r="5907">
          <cell r="A5907">
            <v>441369</v>
          </cell>
          <cell r="B5907" t="str">
            <v>14-566 ABRAZAD USOPESAD CON PROTEC CAUCHO</v>
          </cell>
        </row>
        <row r="5908">
          <cell r="A5908">
            <v>441370</v>
          </cell>
          <cell r="B5908" t="str">
            <v>14-567 ABRAZAD USOPESAD CON PROTEC CAUCHO</v>
          </cell>
          <cell r="C5908">
            <v>18</v>
          </cell>
        </row>
        <row r="5909">
          <cell r="A5909">
            <v>441371</v>
          </cell>
          <cell r="B5909" t="str">
            <v>14-568 ABRAZAD USOPESAD CON PROTEC CAUCHO</v>
          </cell>
        </row>
        <row r="5910">
          <cell r="A5910">
            <v>441372</v>
          </cell>
          <cell r="B5910" t="str">
            <v>14-569 ABRAZAD USOPESAD CON PROTEC CAUCHO</v>
          </cell>
        </row>
        <row r="5911">
          <cell r="A5911">
            <v>441373</v>
          </cell>
          <cell r="B5911" t="str">
            <v>14-570 ABRAZAD USOPESAD CON PROTEC CAUCHO</v>
          </cell>
          <cell r="C5911">
            <v>15</v>
          </cell>
        </row>
        <row r="5912">
          <cell r="A5912">
            <v>441374</v>
          </cell>
          <cell r="B5912" t="str">
            <v>14-571 ABRAZAD USOPESAD CON PROTEC CAUCHO</v>
          </cell>
          <cell r="C5912">
            <v>20</v>
          </cell>
        </row>
        <row r="5913">
          <cell r="A5913">
            <v>441375</v>
          </cell>
          <cell r="B5913" t="str">
            <v>20-115-16 TUBO PP 50MM PN16 VERDE</v>
          </cell>
          <cell r="C5913">
            <v>56</v>
          </cell>
        </row>
        <row r="5914">
          <cell r="A5914">
            <v>441376</v>
          </cell>
          <cell r="B5914" t="str">
            <v>20-310 RED MH 40X20MM FF</v>
          </cell>
          <cell r="C5914">
            <v>9</v>
          </cell>
        </row>
        <row r="5915">
          <cell r="A5915">
            <v>441377</v>
          </cell>
          <cell r="B5915" t="str">
            <v>20-312 RED MH 40X32MM FF</v>
          </cell>
          <cell r="C5915">
            <v>7</v>
          </cell>
        </row>
        <row r="5916">
          <cell r="A5916">
            <v>441378</v>
          </cell>
          <cell r="B5916" t="str">
            <v>20-314 RED MH 50x25MM FF</v>
          </cell>
        </row>
        <row r="5917">
          <cell r="A5917">
            <v>441379</v>
          </cell>
          <cell r="B5917" t="str">
            <v>20-316 RED MH 50X40MM FF</v>
          </cell>
          <cell r="C5917">
            <v>5</v>
          </cell>
        </row>
        <row r="5918">
          <cell r="A5918">
            <v>441380</v>
          </cell>
          <cell r="B5918" t="str">
            <v>20-348 RED MH 63x20MM FF</v>
          </cell>
          <cell r="C5918">
            <v>18</v>
          </cell>
        </row>
        <row r="5919">
          <cell r="A5919">
            <v>441381</v>
          </cell>
          <cell r="B5919" t="str">
            <v>20-349 RED MH 63x25MM FF</v>
          </cell>
          <cell r="C5919">
            <v>3</v>
          </cell>
        </row>
        <row r="5920">
          <cell r="A5920">
            <v>441382</v>
          </cell>
          <cell r="B5920" t="str">
            <v>20-350 RED MH 63x32MM FF</v>
          </cell>
          <cell r="C5920">
            <v>2</v>
          </cell>
        </row>
        <row r="5921">
          <cell r="A5921">
            <v>441383</v>
          </cell>
          <cell r="B5921" t="str">
            <v>20-321 UNION HH 40MM FF</v>
          </cell>
          <cell r="C5921">
            <v>18</v>
          </cell>
        </row>
        <row r="5922">
          <cell r="A5922">
            <v>441384</v>
          </cell>
          <cell r="B5922" t="str">
            <v>20-346 TAPON H 63MM</v>
          </cell>
          <cell r="C5922">
            <v>1</v>
          </cell>
        </row>
        <row r="5923">
          <cell r="A5923">
            <v>441385</v>
          </cell>
          <cell r="B5923" t="str">
            <v>20-371  ADAPT HM 50MMX1.1/2 FR</v>
          </cell>
        </row>
        <row r="5924">
          <cell r="A5924">
            <v>441386</v>
          </cell>
          <cell r="B5924" t="str">
            <v>20-296 ADAPT HM 63MMX2 FR</v>
          </cell>
        </row>
        <row r="5925">
          <cell r="A5925">
            <v>441387</v>
          </cell>
          <cell r="B5925" t="str">
            <v>20-327 UNIVERSAL HH 40MM FF</v>
          </cell>
        </row>
        <row r="5926">
          <cell r="A5926">
            <v>441388</v>
          </cell>
          <cell r="B5926" t="str">
            <v>20-337 UNIVERSAL HH 50MM FF</v>
          </cell>
          <cell r="C5926">
            <v>3</v>
          </cell>
        </row>
        <row r="5927">
          <cell r="A5927">
            <v>441389</v>
          </cell>
          <cell r="B5927" t="str">
            <v>20-347 UNIVERSAL HH 63MM FF</v>
          </cell>
        </row>
        <row r="5928">
          <cell r="A5928">
            <v>441390</v>
          </cell>
          <cell r="B5928" t="str">
            <v>20-221 TEE RED 32X25X32 FFF</v>
          </cell>
          <cell r="C5928">
            <v>4</v>
          </cell>
        </row>
        <row r="5929">
          <cell r="A5929">
            <v>441391</v>
          </cell>
          <cell r="B5929" t="str">
            <v>20-430 TEE RED HHH 40X20MM FFF</v>
          </cell>
          <cell r="C5929">
            <v>10</v>
          </cell>
        </row>
        <row r="5930">
          <cell r="A5930">
            <v>441392</v>
          </cell>
          <cell r="B5930" t="str">
            <v>20-431 TEE RED HHH 40X25MM FFF</v>
          </cell>
          <cell r="C5930">
            <v>6</v>
          </cell>
        </row>
        <row r="5931">
          <cell r="A5931">
            <v>441393</v>
          </cell>
          <cell r="B5931" t="str">
            <v>20-432 TEE RED HHH 40X32MM FFF</v>
          </cell>
        </row>
        <row r="5932">
          <cell r="A5932">
            <v>441394</v>
          </cell>
          <cell r="B5932" t="str">
            <v>20-434 TEE RED HHH 50x25MM FFF</v>
          </cell>
        </row>
        <row r="5933">
          <cell r="A5933">
            <v>441395</v>
          </cell>
          <cell r="B5933" t="str">
            <v>20-435 TEE RED HHH 50x32MM FFF</v>
          </cell>
          <cell r="C5933">
            <v>1</v>
          </cell>
        </row>
        <row r="5934">
          <cell r="A5934">
            <v>441396</v>
          </cell>
          <cell r="B5934" t="str">
            <v>20-436 TEE RED HHH 50x40MM FFF</v>
          </cell>
        </row>
        <row r="5935">
          <cell r="A5935">
            <v>441397</v>
          </cell>
          <cell r="B5935" t="str">
            <v>20-437 TEE RED HHH 63x20MM FFF</v>
          </cell>
          <cell r="C5935">
            <v>7</v>
          </cell>
        </row>
        <row r="5936">
          <cell r="A5936">
            <v>441398</v>
          </cell>
          <cell r="B5936" t="str">
            <v>20-223 TEE RED HHH 63x25MM FFF</v>
          </cell>
        </row>
        <row r="5937">
          <cell r="A5937">
            <v>441399</v>
          </cell>
          <cell r="B5937" t="str">
            <v>20-438 TEE RED HHH 63x32MM FFF</v>
          </cell>
          <cell r="C5937">
            <v>10</v>
          </cell>
        </row>
        <row r="5938">
          <cell r="A5938">
            <v>441400</v>
          </cell>
          <cell r="B5938" t="str">
            <v>20-439 TEE RED HHH 63X40MM FFF</v>
          </cell>
        </row>
        <row r="5939">
          <cell r="A5939">
            <v>441401</v>
          </cell>
          <cell r="B5939" t="str">
            <v>20-324 TEE HHH 40MM FFF</v>
          </cell>
          <cell r="C5939">
            <v>21</v>
          </cell>
        </row>
        <row r="5940">
          <cell r="A5940">
            <v>441402</v>
          </cell>
          <cell r="B5940" t="str">
            <v>20-323 CODO 45 HH 40MM FF</v>
          </cell>
          <cell r="C5940">
            <v>15</v>
          </cell>
        </row>
        <row r="5941">
          <cell r="A5941">
            <v>441403</v>
          </cell>
          <cell r="B5941" t="str">
            <v>20-450 CODO 25X20MM FF</v>
          </cell>
          <cell r="C5941">
            <v>34</v>
          </cell>
        </row>
        <row r="5942">
          <cell r="A5942">
            <v>441404</v>
          </cell>
          <cell r="B5942" t="str">
            <v>20-333 CODO 45 HH 50MM FF</v>
          </cell>
          <cell r="C5942">
            <v>24</v>
          </cell>
        </row>
        <row r="5943">
          <cell r="A5943">
            <v>441405</v>
          </cell>
          <cell r="B5943" t="str">
            <v>20-502 CODO 90 HM 20MM X 1/2 FR VERDE</v>
          </cell>
          <cell r="C5943">
            <v>10</v>
          </cell>
        </row>
        <row r="5944">
          <cell r="A5944">
            <v>441406</v>
          </cell>
          <cell r="B5944" t="str">
            <v>20-503 CODO 90 HM 25MM X 3/4 FR VERDE</v>
          </cell>
        </row>
        <row r="5945">
          <cell r="A5945">
            <v>441407</v>
          </cell>
          <cell r="B5945" t="str">
            <v>20-501 CODO 90 HH 20MM X 1/2 FR VERDE</v>
          </cell>
        </row>
        <row r="5946">
          <cell r="A5946">
            <v>441408</v>
          </cell>
          <cell r="B5946" t="str">
            <v>20-504 CODO 90 HH 25MM X 3/4 FR VERDE</v>
          </cell>
        </row>
        <row r="5947">
          <cell r="A5947">
            <v>441409</v>
          </cell>
          <cell r="B5947" t="str">
            <v>20-317 UNION HM 40MM X 1.1/4 INS METAL</v>
          </cell>
          <cell r="C5947">
            <v>10</v>
          </cell>
        </row>
        <row r="5948">
          <cell r="A5948">
            <v>441410</v>
          </cell>
          <cell r="B5948" t="str">
            <v>20-318 UNION HM 50MM X 1.1/2 INS METAL</v>
          </cell>
          <cell r="C5948">
            <v>15</v>
          </cell>
        </row>
        <row r="5949">
          <cell r="A5949">
            <v>441411</v>
          </cell>
          <cell r="B5949" t="str">
            <v>20-359 UNION C/INS H 40MM X 1.1/4 FR</v>
          </cell>
          <cell r="C5949">
            <v>35</v>
          </cell>
        </row>
        <row r="5950">
          <cell r="A5950">
            <v>441412</v>
          </cell>
          <cell r="B5950" t="str">
            <v>20-367 UNION C/INS H 50MM X 1.1/2 FR</v>
          </cell>
          <cell r="C5950">
            <v>5</v>
          </cell>
        </row>
        <row r="5951">
          <cell r="A5951">
            <v>441413</v>
          </cell>
          <cell r="B5951" t="str">
            <v>20-241 CODO 90HH 20MM X 1/2 INS MET</v>
          </cell>
        </row>
        <row r="5952">
          <cell r="A5952">
            <v>441414</v>
          </cell>
          <cell r="B5952" t="str">
            <v>20-244 CODO 90HH 25MM X 3/4 INS MET</v>
          </cell>
        </row>
        <row r="5953">
          <cell r="A5953">
            <v>441415</v>
          </cell>
          <cell r="B5953" t="str">
            <v>20-246 CODO 90HH 32MM X 1 INS MET</v>
          </cell>
        </row>
        <row r="5954">
          <cell r="A5954">
            <v>441416</v>
          </cell>
          <cell r="B5954" t="str">
            <v>20-247 CODO 90HH 20MM X 1/2 INS MET</v>
          </cell>
        </row>
        <row r="5955">
          <cell r="A5955">
            <v>441417</v>
          </cell>
          <cell r="B5955" t="str">
            <v>20-250 CODO 90HH 25MM X 3/4 INS MET</v>
          </cell>
        </row>
        <row r="5956">
          <cell r="A5956">
            <v>441418</v>
          </cell>
          <cell r="B5956" t="str">
            <v>20-252 CODO 90HH 32MM X 1 INS MET</v>
          </cell>
        </row>
        <row r="5957">
          <cell r="A5957">
            <v>441419</v>
          </cell>
          <cell r="B5957" t="str">
            <v>20-660 UNION UNIV ROSC HEXAG M 20MM X 1/2</v>
          </cell>
          <cell r="C5957">
            <v>10</v>
          </cell>
        </row>
        <row r="5958">
          <cell r="A5958">
            <v>441420</v>
          </cell>
          <cell r="B5958" t="str">
            <v>20-661 UNION UNIV ROSC HEXAG M 25MM X 3/4</v>
          </cell>
          <cell r="C5958">
            <v>5</v>
          </cell>
        </row>
        <row r="5959">
          <cell r="A5959">
            <v>441421</v>
          </cell>
          <cell r="B5959" t="str">
            <v>20-662 UNION UNIV ROSC HEXAG M 32MM X 1 VERDE</v>
          </cell>
          <cell r="C5959">
            <v>6</v>
          </cell>
        </row>
        <row r="5960">
          <cell r="A5960">
            <v>441422</v>
          </cell>
          <cell r="B5960" t="str">
            <v>20-670 UNION UNIV ROSC HEXAG H 20MM X 1/2</v>
          </cell>
          <cell r="C5960">
            <v>5</v>
          </cell>
        </row>
        <row r="5961">
          <cell r="A5961">
            <v>441423</v>
          </cell>
          <cell r="B5961" t="str">
            <v>20-671 UNION UNIV ROSC HEXAG H 25MM X 3/4</v>
          </cell>
          <cell r="C5961">
            <v>4</v>
          </cell>
        </row>
        <row r="5962">
          <cell r="A5962">
            <v>441424</v>
          </cell>
          <cell r="B5962" t="str">
            <v>20-672 UNION UNIV ROSC HEXAG H 32MM X 1</v>
          </cell>
          <cell r="C5962">
            <v>5</v>
          </cell>
        </row>
        <row r="5963">
          <cell r="A5963">
            <v>441425</v>
          </cell>
          <cell r="B5963" t="str">
            <v>14-515V GRAPA FIJACION 20MM (1/2) VERDE</v>
          </cell>
          <cell r="C5963">
            <v>68</v>
          </cell>
        </row>
        <row r="5964">
          <cell r="A5964">
            <v>441426</v>
          </cell>
          <cell r="B5964" t="str">
            <v>14-516V GRAPA FIJACION 25MM (3/4) VERDE</v>
          </cell>
          <cell r="C5964">
            <v>20</v>
          </cell>
        </row>
        <row r="5965">
          <cell r="A5965">
            <v>441427</v>
          </cell>
          <cell r="B5965" t="str">
            <v>14-517V GRAPA FIJACION 32MM (1) VERDE</v>
          </cell>
          <cell r="C5965">
            <v>62</v>
          </cell>
        </row>
        <row r="5966">
          <cell r="A5966">
            <v>441428</v>
          </cell>
          <cell r="B5966" t="str">
            <v>14-518V GRAPA FIJACION 40MM (1.1/4) VERDE</v>
          </cell>
        </row>
        <row r="5967">
          <cell r="A5967">
            <v>441429</v>
          </cell>
          <cell r="B5967" t="str">
            <v>14-519 GRAPA FIJACION 50MM (1.1/2) VERDE</v>
          </cell>
          <cell r="C5967">
            <v>20</v>
          </cell>
        </row>
        <row r="5968">
          <cell r="A5968">
            <v>441430</v>
          </cell>
          <cell r="B5968" t="str">
            <v>20-326A TAPON H. 40MM AZUL</v>
          </cell>
          <cell r="C5968">
            <v>1</v>
          </cell>
        </row>
        <row r="5969">
          <cell r="A5969">
            <v>441431</v>
          </cell>
          <cell r="B5969" t="str">
            <v>9-904 YEE METALIZADA-LAVADORA</v>
          </cell>
          <cell r="C5969">
            <v>14</v>
          </cell>
        </row>
        <row r="5970">
          <cell r="A5970">
            <v>441432</v>
          </cell>
          <cell r="B5970" t="str">
            <v>14-454 VALV DE PASO PP INS METAL</v>
          </cell>
        </row>
        <row r="5971">
          <cell r="A5971">
            <v>441433</v>
          </cell>
          <cell r="B5971" t="str">
            <v>20-108- ML TUBO 90MM PN16 AZUL AIRE COMPRIMIDO</v>
          </cell>
        </row>
        <row r="5972">
          <cell r="A5972">
            <v>441434</v>
          </cell>
          <cell r="B5972" t="str">
            <v>30-106 - ML TUBO 20MM PN16 TRICAPA 1/2 VERDE</v>
          </cell>
          <cell r="C5972">
            <v>28</v>
          </cell>
        </row>
        <row r="5973">
          <cell r="A5973">
            <v>441435</v>
          </cell>
          <cell r="B5973" t="str">
            <v>30-107 - ML TUBO 25MM PN16 TRICAPA 3/4 VERDE</v>
          </cell>
        </row>
        <row r="5974">
          <cell r="A5974">
            <v>441436</v>
          </cell>
          <cell r="B5974" t="str">
            <v>30-108 - ML TUBO 32MM PN16 TRICAPA 1 VERDE</v>
          </cell>
        </row>
        <row r="5975">
          <cell r="A5975">
            <v>441437</v>
          </cell>
          <cell r="B5975" t="str">
            <v>30-109 - ML TUBO 40MM PN16 TRICAPA 1 1/4 VERDE</v>
          </cell>
          <cell r="C5975">
            <v>68</v>
          </cell>
        </row>
        <row r="5976">
          <cell r="A5976">
            <v>441438</v>
          </cell>
          <cell r="B5976" t="str">
            <v>30-110 - ML TUBO 50MM PN16 TRICAPA 1 1/2 VERDE</v>
          </cell>
        </row>
        <row r="5977">
          <cell r="A5977">
            <v>441439</v>
          </cell>
          <cell r="B5977" t="str">
            <v>30-111 - ML TUBO 63MM PN16 TRICAPA 2 VERDE</v>
          </cell>
          <cell r="C5977">
            <v>12</v>
          </cell>
        </row>
        <row r="5978">
          <cell r="A5978">
            <v>441440</v>
          </cell>
          <cell r="B5978" t="str">
            <v>20-127 - ML TUBO 75MM PN16 TRICAPA 2 1/2 VERDE</v>
          </cell>
        </row>
        <row r="5979">
          <cell r="A5979">
            <v>441441</v>
          </cell>
          <cell r="B5979" t="str">
            <v>20-128 - ML TUBO 90MM PN16 TRICAPA 3 VERDE</v>
          </cell>
          <cell r="C5979">
            <v>8</v>
          </cell>
        </row>
        <row r="5980">
          <cell r="A5980">
            <v>441442</v>
          </cell>
          <cell r="B5980" t="str">
            <v>20-129 - ML TUBO 110MM PN16 TRICAPA 4 VERDE</v>
          </cell>
        </row>
        <row r="5981">
          <cell r="A5981">
            <v>441443</v>
          </cell>
          <cell r="B5981" t="str">
            <v>22-120 - ML TUBO 125MM PN16 TRICAPA 5 VERDE</v>
          </cell>
        </row>
        <row r="5982">
          <cell r="A5982">
            <v>441444</v>
          </cell>
          <cell r="B5982" t="str">
            <v>20-130 - ML TUBO 160MM PN16 TRICAPA 6 VERDE</v>
          </cell>
        </row>
        <row r="5983">
          <cell r="A5983">
            <v>441445</v>
          </cell>
          <cell r="B5983" t="str">
            <v>30-113 - ML TUBO 200MM PN16 TRICAPA 8 VERDE</v>
          </cell>
        </row>
        <row r="5984">
          <cell r="A5984">
            <v>441446</v>
          </cell>
          <cell r="B5984" t="str">
            <v>30-114 - ML TUBO 250MM PN16 TRICAPA 10 VERDE</v>
          </cell>
        </row>
        <row r="5985">
          <cell r="A5985">
            <v>441447</v>
          </cell>
          <cell r="B5985" t="str">
            <v>30-115 - ML TUBO 315MM PN16 TRICAPA 12 VERDE</v>
          </cell>
        </row>
        <row r="5986">
          <cell r="A5986">
            <v>441448</v>
          </cell>
          <cell r="B5986" t="str">
            <v>30-116 - ML TUBO 355MM PN16 TRICAPA 14 VERDE</v>
          </cell>
        </row>
        <row r="5987">
          <cell r="A5987">
            <v>441449</v>
          </cell>
          <cell r="B5987" t="str">
            <v>30-117 - ML TUBO 400MM PN16 TRICAPA 16 VERDE</v>
          </cell>
        </row>
        <row r="5988">
          <cell r="A5988">
            <v>441450</v>
          </cell>
          <cell r="B5988" t="str">
            <v>14-533 - MATRICES H-M PARA POLIFUSION 1 1/4"</v>
          </cell>
        </row>
        <row r="5989">
          <cell r="A5989">
            <v>441451</v>
          </cell>
          <cell r="B5989" t="str">
            <v>20-665 UNION UNIVERSAL H-M 63MM INSERTO METALICO-ROSC N.P.T VERDE</v>
          </cell>
        </row>
        <row r="5990">
          <cell r="A5990">
            <v>441452</v>
          </cell>
          <cell r="B5990" t="str">
            <v>VARILLA ROSCADA 3/8 X 3MTS</v>
          </cell>
        </row>
        <row r="5991">
          <cell r="A5991">
            <v>441453</v>
          </cell>
          <cell r="B5991" t="str">
            <v>MONTURA DE DERIBACIÓN 63 x 20 mm VERDE</v>
          </cell>
          <cell r="C5991">
            <v>30</v>
          </cell>
        </row>
        <row r="5992">
          <cell r="A5992">
            <v>441460</v>
          </cell>
          <cell r="B5992" t="str">
            <v>20-674 UNION UNIV ROSC HEXAG H 50MM</v>
          </cell>
        </row>
        <row r="5993">
          <cell r="A5993">
            <v>441461</v>
          </cell>
          <cell r="B5993" t="str">
            <v>20-674A  UNION UNIV ROSC HEXAG H 50MM</v>
          </cell>
        </row>
        <row r="5994">
          <cell r="A5994">
            <v>441470</v>
          </cell>
          <cell r="B5994" t="str">
            <v>22-020 BRIDA ALMA EN ACERO ANSI 150 32MM</v>
          </cell>
        </row>
        <row r="5995">
          <cell r="A5995">
            <v>441471</v>
          </cell>
          <cell r="B5995" t="str">
            <v>22-021 BRIDA ALMA EN ACERO ANSI 150 40MM</v>
          </cell>
        </row>
        <row r="5996">
          <cell r="A5996">
            <v>441472</v>
          </cell>
          <cell r="B5996" t="str">
            <v>20-330 ADAPT H.M. 110 MM X 4"</v>
          </cell>
        </row>
        <row r="5997">
          <cell r="A5997">
            <v>441475</v>
          </cell>
          <cell r="B5997" t="str">
            <v>20-224A PORTA BRIDA PP 32MM AZUL</v>
          </cell>
        </row>
        <row r="5998">
          <cell r="A5998">
            <v>441476</v>
          </cell>
          <cell r="B5998" t="str">
            <v>20-224 PORTA BRIDA PP 32MM</v>
          </cell>
        </row>
        <row r="5999">
          <cell r="A5999">
            <v>441477</v>
          </cell>
          <cell r="B5999" t="str">
            <v>22-025 BRIDA PPR 90MM COLOR NEGRO NORMA ABSI 150</v>
          </cell>
        </row>
        <row r="6000">
          <cell r="A6000">
            <v>441478</v>
          </cell>
          <cell r="B6000" t="str">
            <v>20-472 PORTABRIDA PP 90MM</v>
          </cell>
        </row>
        <row r="6001">
          <cell r="A6001">
            <v>441479</v>
          </cell>
          <cell r="B6001" t="str">
            <v>20-299 ADAPT H.M. 90 MM X 3"</v>
          </cell>
        </row>
        <row r="6002">
          <cell r="A6002">
            <v>441480</v>
          </cell>
          <cell r="B6002" t="str">
            <v>20-950 - VALVULA BOLA H.H. 20MM VERDE AGUA FRIA</v>
          </cell>
          <cell r="C6002">
            <v>16</v>
          </cell>
        </row>
        <row r="6003">
          <cell r="A6003">
            <v>441481</v>
          </cell>
          <cell r="B6003" t="str">
            <v>20-952 - VALVULA BOLA H.H. 32MM VERDE AGUA FRIA</v>
          </cell>
          <cell r="C6003">
            <v>26</v>
          </cell>
        </row>
        <row r="6004">
          <cell r="A6004">
            <v>441485</v>
          </cell>
          <cell r="B6004" t="str">
            <v>20-933 - KIT BRIDA UNION/UNIV 75MM</v>
          </cell>
        </row>
        <row r="6005">
          <cell r="A6005">
            <v>441490</v>
          </cell>
          <cell r="B6005" t="str">
            <v>20-271 - TEE H.M.H 20MM X 1/2 FUSION VERDE</v>
          </cell>
        </row>
        <row r="6006">
          <cell r="A6006">
            <v>441491</v>
          </cell>
          <cell r="B6006" t="str">
            <v>20-271A - TEE H.M.H 20MM X 1/2 FUSION AZUL</v>
          </cell>
        </row>
        <row r="6007">
          <cell r="A6007">
            <v>441493</v>
          </cell>
          <cell r="B6007" t="str">
            <v>20-276 - TEE H.M.H 32MM X 1 FUSION VERDE</v>
          </cell>
        </row>
        <row r="6008">
          <cell r="A6008">
            <v>441494</v>
          </cell>
          <cell r="B6008" t="str">
            <v>20-276A - TEE H.M.H 32MM X 1 FUSION AZUL</v>
          </cell>
        </row>
        <row r="6009">
          <cell r="A6009">
            <v>441500</v>
          </cell>
          <cell r="B6009" t="str">
            <v>20-923 - KIT BRIDA TRANSICION  75MM</v>
          </cell>
        </row>
        <row r="6010">
          <cell r="A6010">
            <v>441506</v>
          </cell>
          <cell r="B6010" t="str">
            <v>20-245 CODO 90° H-H 32mmx3/4"</v>
          </cell>
          <cell r="C6010">
            <v>30</v>
          </cell>
        </row>
        <row r="6011">
          <cell r="A6011">
            <v>441507</v>
          </cell>
          <cell r="B6011" t="str">
            <v>CODO 90° H-H  2” MARRON</v>
          </cell>
        </row>
        <row r="6012">
          <cell r="A6012">
            <v>441510</v>
          </cell>
          <cell r="B6012" t="str">
            <v>20-451A - CODO RED. 32A20MM AZUL FUSION</v>
          </cell>
        </row>
        <row r="6013">
          <cell r="A6013">
            <v>441515</v>
          </cell>
          <cell r="B6013" t="str">
            <v>20-664A UNION UNIV H-M 50MM INS.MET AZUL</v>
          </cell>
          <cell r="C6013">
            <v>4</v>
          </cell>
        </row>
        <row r="6014">
          <cell r="A6014">
            <v>441520</v>
          </cell>
          <cell r="B6014" t="str">
            <v>20-445 TEE H-H-H RED 75X50X75 FUSION</v>
          </cell>
        </row>
        <row r="6015">
          <cell r="A6015">
            <v>441525</v>
          </cell>
          <cell r="B6015" t="str">
            <v>20-606A TEE H-H-H RED 110X50X110 AZUL</v>
          </cell>
        </row>
        <row r="6016">
          <cell r="A6016">
            <v>441530</v>
          </cell>
          <cell r="B6016" t="str">
            <v>20-393A REDUCCION H-H 90X63MM AZUL</v>
          </cell>
        </row>
        <row r="6017">
          <cell r="A6017">
            <v>441535</v>
          </cell>
          <cell r="B6017" t="str">
            <v>20-486A REDUCCION H-H 110X50MM AZUL</v>
          </cell>
        </row>
        <row r="6018">
          <cell r="A6018">
            <v>441540</v>
          </cell>
          <cell r="B6018" t="str">
            <v>20-469A REDUCCION H-H 110X90MM AZUL</v>
          </cell>
        </row>
        <row r="6019">
          <cell r="A6019">
            <v>441541</v>
          </cell>
          <cell r="B6019" t="str">
            <v>20-387 REDUCCIÓN H-H 75X32MM VERDE</v>
          </cell>
        </row>
        <row r="6020">
          <cell r="A6020">
            <v>441542</v>
          </cell>
          <cell r="B6020" t="str">
            <v>20-387A REDUCCIÓN H-H 75X32MM AZUL</v>
          </cell>
        </row>
        <row r="6021">
          <cell r="A6021">
            <v>441554</v>
          </cell>
          <cell r="B6021" t="str">
            <v>20-673A UNION UNIV H-H 40MM AZUL</v>
          </cell>
          <cell r="C6021">
            <v>1</v>
          </cell>
        </row>
        <row r="6022">
          <cell r="A6022">
            <v>441566</v>
          </cell>
          <cell r="B6022" t="str">
            <v>20-924A KIT BRIDA PARA TRANSICION 90MM AZUL</v>
          </cell>
          <cell r="C6022">
            <v>2</v>
          </cell>
        </row>
        <row r="6023">
          <cell r="A6023">
            <v>441576</v>
          </cell>
          <cell r="B6023" t="str">
            <v>20-934A KIT BRIDA UNION UNIV 90MM AZUL</v>
          </cell>
        </row>
        <row r="6024">
          <cell r="A6024">
            <v>441580</v>
          </cell>
          <cell r="B6024" t="str">
            <v>20-360A - REDUCCION H.H 75MMX63MM AZUL FUSION</v>
          </cell>
        </row>
        <row r="6025">
          <cell r="A6025">
            <v>441581</v>
          </cell>
          <cell r="B6025" t="str">
            <v>20-388A - REDUCCION H.H 75MMX40MM AZUL FUSION</v>
          </cell>
        </row>
        <row r="6026">
          <cell r="A6026">
            <v>441586</v>
          </cell>
          <cell r="B6026" t="str">
            <v>20-399 - REDUCCION H.H 90MMX50MM</v>
          </cell>
          <cell r="C6026">
            <v>1</v>
          </cell>
        </row>
        <row r="6027">
          <cell r="A6027">
            <v>441588</v>
          </cell>
          <cell r="B6027" t="str">
            <v>20-394 - REDUCCION H.H 90MMX75MM</v>
          </cell>
        </row>
        <row r="6028">
          <cell r="A6028">
            <v>441590</v>
          </cell>
          <cell r="B6028" t="str">
            <v>20-885 - VALV BOLA H.H 20MM SUSTANTIAS QUIMICAS</v>
          </cell>
        </row>
        <row r="6029">
          <cell r="A6029">
            <v>441610</v>
          </cell>
          <cell r="B6029" t="str">
            <v>9-126 - BRIDA PARA SANITARIO 3"""</v>
          </cell>
        </row>
        <row r="6030">
          <cell r="A6030">
            <v>441619</v>
          </cell>
          <cell r="B6030" t="str">
            <v>1-406 - SIFON FLEXIBLE 1 1/4 X 1 1/2 DOBLE SALIDA METALIZADO</v>
          </cell>
        </row>
        <row r="6031">
          <cell r="A6031">
            <v>441620</v>
          </cell>
          <cell r="B6031" t="str">
            <v>1397-2 - SIFON FLEXIBLE 1 1/4 X 1 1/2 DOBLE SALIDA BLANCO</v>
          </cell>
          <cell r="C6031">
            <v>52</v>
          </cell>
        </row>
        <row r="6032">
          <cell r="A6032">
            <v>441621</v>
          </cell>
          <cell r="B6032" t="str">
            <v>1397-1 - SIFON FLEXIBLE 1 1/4 X 1 1/2  BLANCO</v>
          </cell>
          <cell r="C6032">
            <v>175</v>
          </cell>
        </row>
        <row r="6033">
          <cell r="A6033">
            <v>441650</v>
          </cell>
          <cell r="B6033" t="str">
            <v>20-114 - ML TUBO 40MM PN20 VERDE FUSIÓN</v>
          </cell>
          <cell r="C6033">
            <v>60</v>
          </cell>
        </row>
        <row r="6034">
          <cell r="A6034">
            <v>441703</v>
          </cell>
          <cell r="B6034" t="str">
            <v>60-103 - ML TUBO RDE7.4 32MM PN16 RED CONTRAINCENDIOS</v>
          </cell>
        </row>
        <row r="6035">
          <cell r="A6035">
            <v>441707</v>
          </cell>
          <cell r="B6035" t="str">
            <v>60-106 - ML TUBO RDE7.4 63MM PN16 RED CONTRAINCENDIOS</v>
          </cell>
        </row>
        <row r="6036">
          <cell r="A6036">
            <v>441708</v>
          </cell>
          <cell r="B6036" t="str">
            <v>60-107 - ML TUBO RDE7.4 75MM PN16 RED CONTRAINCENDIOS</v>
          </cell>
        </row>
        <row r="6037">
          <cell r="A6037">
            <v>441710</v>
          </cell>
          <cell r="B6037" t="str">
            <v>60-109 - ML TUBO RDE7.4 110MM PN16 RED CONTRAINCENDIOS</v>
          </cell>
        </row>
        <row r="6038">
          <cell r="A6038">
            <v>441716</v>
          </cell>
          <cell r="B6038" t="str">
            <v>60-203 - UNION H-H 32MM RDE CONTRAINCENDIOS</v>
          </cell>
        </row>
        <row r="6039">
          <cell r="A6039">
            <v>441719</v>
          </cell>
          <cell r="B6039" t="str">
            <v>60-341 - UNION H-H 63MM RDE CONTRAINCENDIOS</v>
          </cell>
        </row>
        <row r="6040">
          <cell r="A6040">
            <v>441720</v>
          </cell>
          <cell r="B6040" t="str">
            <v>60-355 - UNION H-H 75MM RDE CONTRAINCENDIOS</v>
          </cell>
        </row>
        <row r="6041">
          <cell r="A6041">
            <v>441722</v>
          </cell>
          <cell r="B6041" t="str">
            <v>60-448 - UNION H-H 110MM RDE CONTRAINCENDIOS</v>
          </cell>
        </row>
        <row r="6042">
          <cell r="A6042">
            <v>441726</v>
          </cell>
          <cell r="B6042" t="str">
            <v>60-228 - RED. H-H 32MMX25MM RED CONTRAINCENDIOS</v>
          </cell>
        </row>
        <row r="6043">
          <cell r="A6043">
            <v>441734</v>
          </cell>
          <cell r="B6043" t="str">
            <v>60-350 - RED. H-H 63MMX32MM RED CONTRAINCENDIOS</v>
          </cell>
        </row>
        <row r="6044">
          <cell r="A6044">
            <v>441760</v>
          </cell>
          <cell r="B6044" t="str">
            <v>60-206 - CODO H-H 32MM RED CONTRAINCENDIOS</v>
          </cell>
        </row>
        <row r="6045">
          <cell r="A6045">
            <v>441764</v>
          </cell>
          <cell r="B6045" t="str">
            <v>60-438 - TEE RED. H-H 63MMX32MM RED CONTRAINCENDIOS</v>
          </cell>
        </row>
        <row r="6046">
          <cell r="A6046">
            <v>441770</v>
          </cell>
          <cell r="B6046" t="str">
            <v>60-446 - TEE RED. H-H 75MMX63MM RED CONTRAINCENDIOS</v>
          </cell>
        </row>
        <row r="6047">
          <cell r="A6047">
            <v>441775</v>
          </cell>
          <cell r="B6047" t="str">
            <v>60-607 - TEE RED. H-H 110MMX75MM RED CONTRAINCENDIOS</v>
          </cell>
        </row>
        <row r="6048">
          <cell r="A6048">
            <v>441782</v>
          </cell>
          <cell r="B6048" t="str">
            <v>60-212 - TEE H-H 32MM RED CONTRAINCENDIOS</v>
          </cell>
        </row>
        <row r="6049">
          <cell r="A6049">
            <v>441795</v>
          </cell>
          <cell r="B6049" t="str">
            <v>60-260 - ADAPT HH CON INS. MET. NPT 25X3/4" RED CONTRAINCENDIOS</v>
          </cell>
        </row>
        <row r="6050">
          <cell r="A6050">
            <v>441810</v>
          </cell>
          <cell r="B6050" t="str">
            <v>60-390 - ADAPT HM CON INS. MET. NPT 75X 2 1/2" RED CONTRAINCENDIOS</v>
          </cell>
        </row>
        <row r="6051">
          <cell r="A6051">
            <v>442006</v>
          </cell>
          <cell r="B6051" t="str">
            <v>14-321 - UNION H.H. 1/2 CON INSERTO METALICO ROSC. DICOL</v>
          </cell>
          <cell r="C6051">
            <v>2</v>
          </cell>
        </row>
        <row r="6052">
          <cell r="A6052">
            <v>442007</v>
          </cell>
          <cell r="B6052" t="str">
            <v>14-345 - UNION M.H. 1/2 ROSC. DICOL</v>
          </cell>
          <cell r="C6052">
            <v>578</v>
          </cell>
        </row>
        <row r="6053">
          <cell r="A6053">
            <v>442008</v>
          </cell>
          <cell r="B6053" t="str">
            <v>14-392 - UNION H.H. 3/4 CON INSERTO METALICO ROSC. DICOL</v>
          </cell>
          <cell r="C6053">
            <v>50</v>
          </cell>
        </row>
        <row r="6054">
          <cell r="A6054">
            <v>442009</v>
          </cell>
          <cell r="B6054" t="str">
            <v>14-331 - CODO H.H. 3/4 90º ROSC. DICOL</v>
          </cell>
          <cell r="C6054">
            <v>12</v>
          </cell>
        </row>
        <row r="6055">
          <cell r="A6055">
            <v>442010</v>
          </cell>
          <cell r="B6055" t="str">
            <v>14-302 - CODO H.H. DE  90º 1/2 ROSC.</v>
          </cell>
          <cell r="C6055">
            <v>463</v>
          </cell>
        </row>
        <row r="6056">
          <cell r="A6056">
            <v>442011</v>
          </cell>
          <cell r="B6056" t="str">
            <v>14-349 - CURVA SOBREPASO 3/4 ROSC. BLANCO</v>
          </cell>
        </row>
        <row r="6057">
          <cell r="A6057">
            <v>442014</v>
          </cell>
          <cell r="B6057" t="str">
            <v>""14426  TAPON MACHO 1.1/2"" BLANCO"</v>
          </cell>
          <cell r="C6057">
            <v>12</v>
          </cell>
        </row>
        <row r="6058">
          <cell r="A6058">
            <v>442015</v>
          </cell>
          <cell r="B6058" t="str">
            <v>14-308 - TAPON H. 1/2 ROSC.</v>
          </cell>
          <cell r="C6058">
            <v>512</v>
          </cell>
        </row>
        <row r="6059">
          <cell r="A6059">
            <v>442016</v>
          </cell>
          <cell r="B6059" t="str">
            <v>14-340 - TAPON H. 3/4 ROSC.</v>
          </cell>
          <cell r="C6059">
            <v>6</v>
          </cell>
        </row>
        <row r="6060">
          <cell r="A6060">
            <v>442017</v>
          </cell>
          <cell r="B6060" t="str">
            <v>""14-371 - CRUZ HEMBRA 1"" BLANCA ROSC DICOL"</v>
          </cell>
        </row>
        <row r="6061">
          <cell r="A6061">
            <v>442018</v>
          </cell>
          <cell r="B6061" t="str">
            <v>14-513 - MATRIZ HM 32 MM DICOL</v>
          </cell>
        </row>
        <row r="6062">
          <cell r="A6062">
            <v>442019</v>
          </cell>
          <cell r="B6062" t="str">
            <v>14-348 - CURVA SOPREPASO 1/2 BLANCO</v>
          </cell>
        </row>
        <row r="6063">
          <cell r="A6063">
            <v>442020</v>
          </cell>
          <cell r="B6063" t="str">
            <v>14-303 - CODO M.H. DE 90º 1/2 ROSC.</v>
          </cell>
          <cell r="C6063">
            <v>451</v>
          </cell>
        </row>
        <row r="6064">
          <cell r="A6064">
            <v>442021</v>
          </cell>
          <cell r="B6064" t="str">
            <v>14-307 - TAPON M. 1/2 ROSC. DICOL</v>
          </cell>
          <cell r="C6064">
            <v>372</v>
          </cell>
        </row>
        <row r="6065">
          <cell r="A6065">
            <v>442022</v>
          </cell>
          <cell r="B6065" t="str">
            <v>14-500 - TERRAJA 1/2 ROSC DICOL</v>
          </cell>
          <cell r="C6065">
            <v>6</v>
          </cell>
        </row>
        <row r="6066">
          <cell r="A6066">
            <v>442023</v>
          </cell>
          <cell r="B6066" t="str">
            <v>14-347 - UNION M.H.  1/2X3/4 ROSC. DICOL</v>
          </cell>
          <cell r="C6066">
            <v>62</v>
          </cell>
        </row>
        <row r="6067">
          <cell r="A6067">
            <v>442024</v>
          </cell>
          <cell r="B6067" t="str">
            <v>14-104 - NIPLE 1/2 4CM DICOL</v>
          </cell>
          <cell r="C6067">
            <v>403</v>
          </cell>
        </row>
        <row r="6068">
          <cell r="A6068">
            <v>442025</v>
          </cell>
          <cell r="B6068" t="str">
            <v>14-106 - NIPLE 1/2X6 CM. DICOL</v>
          </cell>
          <cell r="C6068">
            <v>209</v>
          </cell>
        </row>
        <row r="6069">
          <cell r="A6069">
            <v>442026</v>
          </cell>
          <cell r="B6069" t="str">
            <v>14-108 - NIPLE 1/2X8 CM. DICOL</v>
          </cell>
          <cell r="C6069">
            <v>365</v>
          </cell>
        </row>
        <row r="6070">
          <cell r="A6070">
            <v>442027</v>
          </cell>
          <cell r="B6070" t="str">
            <v>14-311 - CRUZ H.H.H.H. 1/2 ROSC. DICOL</v>
          </cell>
          <cell r="C6070">
            <v>80</v>
          </cell>
        </row>
        <row r="6071">
          <cell r="A6071">
            <v>442028</v>
          </cell>
          <cell r="B6071" t="str">
            <v>14-379 - BUJE REDUCCION M.H. 1/2X3/8  ROSC. DICOL</v>
          </cell>
          <cell r="C6071">
            <v>76</v>
          </cell>
        </row>
        <row r="6072">
          <cell r="A6072">
            <v>442029</v>
          </cell>
          <cell r="B6072" t="str">
            <v>14-374 - ENTRERROSCA 1 DICOL</v>
          </cell>
          <cell r="C6072">
            <v>3</v>
          </cell>
        </row>
        <row r="6073">
          <cell r="A6073">
            <v>442030</v>
          </cell>
          <cell r="B6073" t="str">
            <v>14-317 - REDUCCION M.M. 3/4X1/2 ROSC. DICOL</v>
          </cell>
          <cell r="C6073">
            <v>163</v>
          </cell>
        </row>
        <row r="6074">
          <cell r="A6074">
            <v>442031</v>
          </cell>
          <cell r="B6074" t="str">
            <v>14-375 - REDUCCION M.M. 1X1/2 ROSC. DICOL</v>
          </cell>
        </row>
        <row r="6075">
          <cell r="A6075">
            <v>442032</v>
          </cell>
          <cell r="B6075" t="str">
            <v>14-376 - REDUCCION M.M. 1X3/4 ROSC. DICOL</v>
          </cell>
        </row>
        <row r="6076">
          <cell r="A6076">
            <v>442033</v>
          </cell>
          <cell r="B6076" t="str">
            <v>14-333 - CODO M.H. DE 90º 3/4 ROSC.</v>
          </cell>
          <cell r="C6076">
            <v>5</v>
          </cell>
        </row>
        <row r="6077">
          <cell r="A6077">
            <v>442034</v>
          </cell>
          <cell r="B6077" t="str">
            <v>14-365 - CODO M.H. DE 90º 1  ROSC.</v>
          </cell>
          <cell r="C6077">
            <v>5</v>
          </cell>
        </row>
        <row r="6078">
          <cell r="A6078">
            <v>442035</v>
          </cell>
          <cell r="B6078" t="str">
            <v>14-316 - REDUCCION H.H. 3/4X1/2 ROSC. DICOL</v>
          </cell>
          <cell r="C6078">
            <v>941</v>
          </cell>
        </row>
        <row r="6079">
          <cell r="A6079">
            <v>442036</v>
          </cell>
          <cell r="B6079" t="str">
            <v>14-372 - REDUCCION H.H. 1X1/2 ROSC. DICOL</v>
          </cell>
        </row>
        <row r="6080">
          <cell r="A6080">
            <v>442037</v>
          </cell>
          <cell r="B6080" t="str">
            <v>14-373 - REDUCCION H.H. 1X3/4 ROSC. DICOL</v>
          </cell>
          <cell r="C6080">
            <v>33</v>
          </cell>
        </row>
        <row r="6081">
          <cell r="A6081">
            <v>442038</v>
          </cell>
          <cell r="B6081" t="str">
            <v>14-380 - BUJE REDUCCION M.H. 3/4X1/2 ROSC. DICOL</v>
          </cell>
          <cell r="C6081">
            <v>175</v>
          </cell>
        </row>
        <row r="6082">
          <cell r="A6082">
            <v>442039</v>
          </cell>
          <cell r="B6082" t="str">
            <v>14-381 - BUJE REDUCCION M.H. 1X1/2 ROSC. DICOL</v>
          </cell>
          <cell r="C6082">
            <v>35</v>
          </cell>
        </row>
        <row r="6083">
          <cell r="A6083">
            <v>442040</v>
          </cell>
          <cell r="B6083" t="str">
            <v>14-481 - BUJE REDUCCION M.H. 1X3/4 ROSC. DICOL</v>
          </cell>
          <cell r="C6083">
            <v>80</v>
          </cell>
        </row>
        <row r="6084">
          <cell r="A6084">
            <v>442041</v>
          </cell>
          <cell r="B6084" t="str">
            <v>14-453 - UNION H.H. 2 ROSC. DICOL</v>
          </cell>
        </row>
        <row r="6085">
          <cell r="A6085">
            <v>442042</v>
          </cell>
          <cell r="B6085" t="str">
            <v>14-430 - UNION H.H. 1 1/2 ROSC. DICOL</v>
          </cell>
        </row>
        <row r="6086">
          <cell r="A6086">
            <v>442043</v>
          </cell>
          <cell r="B6086" t="str">
            <v>14-338 - TAPON M. 3/4 ROSC. DICOL</v>
          </cell>
          <cell r="C6086">
            <v>28</v>
          </cell>
        </row>
        <row r="6087">
          <cell r="A6087">
            <v>442044</v>
          </cell>
          <cell r="B6087" t="str">
            <v>14-369 - TAPON M. 1 ROSC. DICOL</v>
          </cell>
          <cell r="C6087">
            <v>54</v>
          </cell>
        </row>
        <row r="6088">
          <cell r="A6088">
            <v>442045</v>
          </cell>
          <cell r="B6088" t="str">
            <v>14-318 - CODO H.H. 1/2 C/I MET ROSC. DICOL</v>
          </cell>
          <cell r="C6088">
            <v>60</v>
          </cell>
        </row>
        <row r="6089">
          <cell r="A6089">
            <v>442046</v>
          </cell>
          <cell r="B6089" t="str">
            <v>14-319 - TEE H.H.H. 1/2 C/I MET ROSC. DICOL</v>
          </cell>
          <cell r="C6089">
            <v>45</v>
          </cell>
        </row>
        <row r="6090">
          <cell r="A6090">
            <v>442047</v>
          </cell>
          <cell r="B6090" t="str">
            <v>14-204 - NIPLE 3/4 DICOL</v>
          </cell>
          <cell r="C6090">
            <v>111</v>
          </cell>
        </row>
        <row r="6091">
          <cell r="A6091">
            <v>442048</v>
          </cell>
          <cell r="B6091" t="str">
            <v>14-309 - FLANCHE H.M. 1/2 TANQUE PARA AGUA</v>
          </cell>
          <cell r="C6091">
            <v>36</v>
          </cell>
        </row>
        <row r="6092">
          <cell r="A6092">
            <v>442049</v>
          </cell>
          <cell r="B6092" t="str">
            <v>14-310 - FLANCHE H.M. 1 TANQUE PARA AGUA</v>
          </cell>
          <cell r="C6092">
            <v>39</v>
          </cell>
        </row>
        <row r="6093">
          <cell r="A6093">
            <v>442050</v>
          </cell>
          <cell r="B6093" t="str">
            <v>14-358 - NIPLE 1X6 CM. DICOL</v>
          </cell>
          <cell r="C6093">
            <v>3</v>
          </cell>
        </row>
        <row r="6094">
          <cell r="A6094">
            <v>442051</v>
          </cell>
          <cell r="B6094" t="str">
            <v>14-206 - NIPLE 3/4X6 CM. DICOL</v>
          </cell>
          <cell r="C6094">
            <v>65</v>
          </cell>
        </row>
        <row r="6095">
          <cell r="A6095">
            <v>442052</v>
          </cell>
          <cell r="B6095" t="str">
            <v>14-208 - NIPLE 3/4X8 CM. DICOL</v>
          </cell>
          <cell r="C6095">
            <v>4</v>
          </cell>
        </row>
        <row r="6096">
          <cell r="A6096">
            <v>442053</v>
          </cell>
          <cell r="B6096" t="str">
            <v>14-359 - NIPLE 1X8 CM. DICOL</v>
          </cell>
          <cell r="C6096">
            <v>2</v>
          </cell>
        </row>
        <row r="6097">
          <cell r="A6097">
            <v>442054</v>
          </cell>
          <cell r="B6097" t="str">
            <v>14-350 - LLAVE DE PASO DICOL</v>
          </cell>
        </row>
        <row r="6098">
          <cell r="A6098">
            <v>442055</v>
          </cell>
          <cell r="B6098" t="str">
            <v>14-421 - CODO H.H. DE 90º 1 1/2  ROSC.</v>
          </cell>
          <cell r="C6098">
            <v>15</v>
          </cell>
        </row>
        <row r="6099">
          <cell r="A6099">
            <v>442056</v>
          </cell>
          <cell r="B6099" t="str">
            <v>""14-312 - UNIVERSAL H.M. 1/2"" ROSC"</v>
          </cell>
          <cell r="C6099">
            <v>7</v>
          </cell>
        </row>
        <row r="6100">
          <cell r="A6100">
            <v>442057</v>
          </cell>
          <cell r="B6100" t="str">
            <v>""14-301 - SEMICODO H.H. 1/2"" ROSC"</v>
          </cell>
          <cell r="C6100">
            <v>85</v>
          </cell>
        </row>
        <row r="6101">
          <cell r="A6101">
            <v>442058</v>
          </cell>
          <cell r="B6101" t="str">
            <v>""14-332 - CODO RED H.H. 3/4X1/2"" ROSC"</v>
          </cell>
          <cell r="C6101">
            <v>104</v>
          </cell>
        </row>
        <row r="6102">
          <cell r="A6102">
            <v>442059</v>
          </cell>
          <cell r="B6102" t="str">
            <v>14-342 - CRUZ H.H.H.H. 3/4 ROSC. DICOL</v>
          </cell>
        </row>
        <row r="6103">
          <cell r="A6103">
            <v>442060</v>
          </cell>
          <cell r="B6103" t="str">
            <v>14-391 - UNION H.M. 1/2 C/INSERTO MET ROSC. DICOL</v>
          </cell>
          <cell r="C6103">
            <v>72</v>
          </cell>
        </row>
        <row r="6104">
          <cell r="A6104">
            <v>442061</v>
          </cell>
          <cell r="B6104" t="str">
            <v>14-324 - UNION UNIV H.H. 3/4 ROSC. DICOL</v>
          </cell>
          <cell r="C6104">
            <v>1</v>
          </cell>
        </row>
        <row r="6105">
          <cell r="A6105">
            <v>442062</v>
          </cell>
          <cell r="B6105" t="str">
            <v>14-346 - UNION M.H. 3/4 ROSC. DICOL</v>
          </cell>
          <cell r="C6105">
            <v>20</v>
          </cell>
        </row>
        <row r="6106">
          <cell r="A6106">
            <v>442063</v>
          </cell>
          <cell r="B6106" t="str">
            <v>""14-330 - SEMICODO H.H. 3/4"" ROSC"</v>
          </cell>
          <cell r="C6106">
            <v>7</v>
          </cell>
        </row>
        <row r="6107">
          <cell r="A6107">
            <v>442064</v>
          </cell>
          <cell r="B6107" t="str">
            <v>14-323 - UNION UNIV H.H. 1/2 ROSC. DICOL</v>
          </cell>
        </row>
        <row r="6108">
          <cell r="A6108">
            <v>442065</v>
          </cell>
          <cell r="B6108" t="str">
            <v>""14-420 - FLANCHE DE 1 1/2"" BLANCO"</v>
          </cell>
          <cell r="C6108">
            <v>20</v>
          </cell>
        </row>
        <row r="6109">
          <cell r="A6109">
            <v>442066</v>
          </cell>
          <cell r="B6109" t="str">
            <v>""14-341 - FLANCHE DE 3/4"" BLANCO"</v>
          </cell>
          <cell r="C6109">
            <v>7</v>
          </cell>
        </row>
        <row r="6110">
          <cell r="A6110">
            <v>442067</v>
          </cell>
          <cell r="B6110" t="str">
            <v>""14-354 - VALVULA DE BOLA H.H. PP ROSCADA DE 1/2"""</v>
          </cell>
          <cell r="C6110">
            <v>2</v>
          </cell>
        </row>
        <row r="6111">
          <cell r="A6111">
            <v>442068</v>
          </cell>
          <cell r="B6111" t="str">
            <v>14-363 - CODO 90 H.H. RED 1X1/2 BLANCO</v>
          </cell>
          <cell r="C6111">
            <v>6</v>
          </cell>
        </row>
        <row r="6112">
          <cell r="A6112">
            <v>442069</v>
          </cell>
          <cell r="B6112" t="str">
            <v>14-364 - CODO 90 H.H. RED 1X3/4 BLANCO</v>
          </cell>
          <cell r="C6112">
            <v>3</v>
          </cell>
        </row>
        <row r="6113">
          <cell r="A6113">
            <v>442070</v>
          </cell>
          <cell r="B6113" t="str">
            <v>""14-366 - TEE H.H.H 1"" BLANCO"</v>
          </cell>
          <cell r="C6113">
            <v>32</v>
          </cell>
        </row>
        <row r="6114">
          <cell r="A6114">
            <v>442071</v>
          </cell>
          <cell r="B6114" t="str">
            <v>""14-425 - TEE H.H.H 1 1/2" BLANCO"</v>
          </cell>
          <cell r="C6114">
            <v>11</v>
          </cell>
        </row>
        <row r="6115">
          <cell r="A6115">
            <v>442072</v>
          </cell>
          <cell r="B6115" t="str">
            <v>14-362 - CODO H.H. DE 90º 1  ROSC.</v>
          </cell>
          <cell r="C6115">
            <v>4</v>
          </cell>
        </row>
        <row r="6116">
          <cell r="A6116">
            <v>442073</v>
          </cell>
          <cell r="B6116" t="str">
            <v>14-411 - ENTRERROSCA M.M. 1 1/4</v>
          </cell>
          <cell r="C6116">
            <v>13</v>
          </cell>
        </row>
        <row r="6117">
          <cell r="A6117">
            <v>442074</v>
          </cell>
          <cell r="B6117" t="str">
            <v>14-431 - ENTRERROSCA M.M. 1 1/2 BLANCO</v>
          </cell>
        </row>
        <row r="6118">
          <cell r="A6118">
            <v>442075</v>
          </cell>
          <cell r="B6118" t="str">
            <v>14-451 - ENTRERROSCA M.M. 2 BLANCO</v>
          </cell>
          <cell r="C6118">
            <v>2</v>
          </cell>
        </row>
        <row r="6119">
          <cell r="A6119">
            <v>442076</v>
          </cell>
          <cell r="B6119" t="str">
            <v>14-427 - TAPON HEMBRA 1.1/2" BLANCO</v>
          </cell>
        </row>
        <row r="6120">
          <cell r="A6120">
            <v>442077</v>
          </cell>
          <cell r="B6120" t="str">
            <v>14-060 - TUBERIA PP. 2" BLANCO x ML. "A.F/C" TRAMOS</v>
          </cell>
        </row>
        <row r="6121">
          <cell r="A6121">
            <v>442078</v>
          </cell>
          <cell r="B6121" t="str">
            <v>14-489 - BUJE RED. MH 2"*1/2" BLANCO</v>
          </cell>
          <cell r="C6121">
            <v>3</v>
          </cell>
        </row>
        <row r="6122">
          <cell r="A6122">
            <v>442079</v>
          </cell>
          <cell r="B6122" t="str">
            <v>14-486 - BUJE RED. MH 1.1/2"*1/2" BLANCO</v>
          </cell>
        </row>
        <row r="6123">
          <cell r="A6123">
            <v>442080</v>
          </cell>
          <cell r="B6123" t="str">
            <v>14-485 - BUJE RED. MH 1.1/2"*1.1/4" BLANCO</v>
          </cell>
        </row>
        <row r="6124">
          <cell r="A6124">
            <v>442081</v>
          </cell>
          <cell r="B6124" t="str">
            <v>14-493 - BUJE RED. MH 2"*1.1/2" BLANCO</v>
          </cell>
        </row>
        <row r="6125">
          <cell r="A6125">
            <v>442082</v>
          </cell>
          <cell r="B6125" t="str">
            <v>14-503 - TERRAJA 1/2 A 1 ROSC DICOL</v>
          </cell>
        </row>
        <row r="6126">
          <cell r="A6126">
            <v>442083</v>
          </cell>
          <cell r="B6126" t="str">
            <v>14-509 - TERRAJA 1/2 A 1 ROSC ROJA DICOL</v>
          </cell>
        </row>
        <row r="6127">
          <cell r="A6127">
            <v>442084</v>
          </cell>
          <cell r="B6127" t="str">
            <v>14-484 - BUJE RED. HM 1 1/4 X 1"  MARRON</v>
          </cell>
          <cell r="C6127">
            <v>12</v>
          </cell>
        </row>
        <row r="6128">
          <cell r="A6128">
            <v>442085</v>
          </cell>
          <cell r="B6128" t="str">
            <v>14-320 - FLANCHE H.M 1 1/2 TANQUE PARA AGUA</v>
          </cell>
        </row>
        <row r="6129">
          <cell r="A6129">
            <v>442086</v>
          </cell>
          <cell r="B6129" t="str">
            <v>14-614 - FLANCHE H.M 2 TANQUE PARA AGUA</v>
          </cell>
        </row>
        <row r="6130">
          <cell r="A6130">
            <v>442090</v>
          </cell>
          <cell r="B6130" t="str">
            <v>9-104 - NIPLE 1/2 X10 CM. DICOL</v>
          </cell>
          <cell r="C6130">
            <v>19</v>
          </cell>
        </row>
        <row r="6131">
          <cell r="A6131">
            <v>442095</v>
          </cell>
          <cell r="B6131" t="str">
            <v>14-423 - SEMICODO 1 1/2 H-H</v>
          </cell>
          <cell r="C6131">
            <v>4</v>
          </cell>
        </row>
        <row r="6132">
          <cell r="A6132">
            <v>442150</v>
          </cell>
          <cell r="B6132" t="str">
            <v>6-313 - VALVULA REGULACION 1/2 CROMADA LAVADORA</v>
          </cell>
          <cell r="C6132">
            <v>52</v>
          </cell>
        </row>
        <row r="6133">
          <cell r="A6133">
            <v>442151</v>
          </cell>
          <cell r="B6133" t="str">
            <v>1398 - MANGUERA DESAGUE 1 1/4X1.7M LAVADORA CROMADA</v>
          </cell>
        </row>
        <row r="6134">
          <cell r="A6134">
            <v>442156</v>
          </cell>
          <cell r="B6134" t="str">
            <v>1252 - UNION UNIVERSAL DRESSER 1/2 AGUA CALIENTE- FRIA</v>
          </cell>
        </row>
        <row r="6135">
          <cell r="A6135">
            <v>442161</v>
          </cell>
          <cell r="B6135" t="str">
            <v>9-198 - NIPLE SELECCIONADO 1/2 H.</v>
          </cell>
          <cell r="C6135">
            <v>12</v>
          </cell>
        </row>
        <row r="6136">
          <cell r="A6136">
            <v>442162</v>
          </cell>
          <cell r="B6136" t="str">
            <v>9-197 - NIPLE SELECCIONADO 1/2 M.</v>
          </cell>
          <cell r="C6136">
            <v>24</v>
          </cell>
        </row>
        <row r="6137">
          <cell r="A6137">
            <v>442530</v>
          </cell>
          <cell r="B6137" t="str">
            <v>1-335 - ACOPLE LAVM. C/VAL.REG.35 CM. TUBO 1/2</v>
          </cell>
          <cell r="C6137">
            <v>75</v>
          </cell>
        </row>
        <row r="6138">
          <cell r="A6138">
            <v>442535</v>
          </cell>
          <cell r="B6138" t="str">
            <v>1-323 - ACOPLE LAVM. C/VAL.REG.35 CM.</v>
          </cell>
          <cell r="C6138">
            <v>268</v>
          </cell>
        </row>
        <row r="6139">
          <cell r="A6139">
            <v>442536</v>
          </cell>
          <cell r="B6139" t="str">
            <v>1-101 - ACOPLE LAVM. 1 METRO DICOL</v>
          </cell>
          <cell r="C6139">
            <v>21</v>
          </cell>
        </row>
        <row r="6140">
          <cell r="A6140">
            <v>442537</v>
          </cell>
          <cell r="B6140" t="str">
            <v>1-102- ACOPLE LVM 1/2 X 120CM TUBO 3/8 DICOL</v>
          </cell>
        </row>
        <row r="6141">
          <cell r="A6141">
            <v>442538</v>
          </cell>
          <cell r="B6141" t="str">
            <v>1-301- ACOPLE LVM 1/2 X 150CM TUBO 3/8 DICOL</v>
          </cell>
          <cell r="C6141">
            <v>2</v>
          </cell>
        </row>
        <row r="6142">
          <cell r="A6142">
            <v>442540</v>
          </cell>
          <cell r="B6142" t="str">
            <v>1-300 - ACOPLE LAVM.-LAVP. DICOL 40 CM.</v>
          </cell>
          <cell r="C6142">
            <v>433</v>
          </cell>
        </row>
        <row r="6143">
          <cell r="A6143">
            <v>442541</v>
          </cell>
          <cell r="B6143" t="str">
            <v>1-300R - ACOPLE LAVM.-LAVP. RIOFLEX 40 CM.</v>
          </cell>
        </row>
        <row r="6144">
          <cell r="A6144">
            <v>442543</v>
          </cell>
          <cell r="B6144" t="str">
            <v>1-303R - RIOFLEX LAVAMANOS DE 50 cms</v>
          </cell>
        </row>
        <row r="6145">
          <cell r="A6145">
            <v>442544</v>
          </cell>
          <cell r="B6145" t="str">
            <v>1-304R - RIOFLEX SANITARIO DE 50 cms.</v>
          </cell>
        </row>
        <row r="6146">
          <cell r="A6146">
            <v>442545</v>
          </cell>
          <cell r="B6146" t="str">
            <v>1-308 - ACOFLEX LAVAMANOS DE 70 cms</v>
          </cell>
        </row>
        <row r="6147">
          <cell r="A6147">
            <v>442546</v>
          </cell>
          <cell r="B6147" t="str">
            <v>1-310R - RIOFLEX SANITARIO</v>
          </cell>
          <cell r="C6147">
            <v>24</v>
          </cell>
        </row>
        <row r="6148">
          <cell r="A6148">
            <v>442550</v>
          </cell>
          <cell r="B6148" t="str">
            <v>1-303 - ACOPLE LAVM. DICOL 1/2x50 CM</v>
          </cell>
          <cell r="C6148">
            <v>441</v>
          </cell>
        </row>
        <row r="6149">
          <cell r="A6149">
            <v>442551</v>
          </cell>
          <cell r="B6149" t="str">
            <v>1-309 - ACOPLE LAVM. DICOL 1/2x50 CM MEJORADOR DE CAUDAL</v>
          </cell>
          <cell r="C6149">
            <v>41</v>
          </cell>
        </row>
        <row r="6150">
          <cell r="A6150">
            <v>442555</v>
          </cell>
          <cell r="B6150" t="str">
            <v>1-220 - ACOPLE LAVM. DICOL 1/2X35 CM VALVULA REGULACION CROMADA</v>
          </cell>
          <cell r="C6150">
            <v>24</v>
          </cell>
        </row>
        <row r="6151">
          <cell r="A6151">
            <v>442556</v>
          </cell>
          <cell r="B6151" t="str">
            <v>1-397 - SIX PACK ACOFLEX LAVAMANOS DICOL</v>
          </cell>
          <cell r="C6151">
            <v>5</v>
          </cell>
        </row>
        <row r="6152">
          <cell r="A6152">
            <v>442557</v>
          </cell>
          <cell r="B6152" t="str">
            <v>1-399 - SIX PACK ACOFLEX SANITARIO DICOL</v>
          </cell>
          <cell r="C6152">
            <v>2</v>
          </cell>
        </row>
        <row r="6153">
          <cell r="A6153">
            <v>442560</v>
          </cell>
          <cell r="B6153" t="str">
            <v>1-306 - ACOPLE LAVM.LAVP. 1/2 TUBO 3/8 60 CM</v>
          </cell>
          <cell r="C6153">
            <v>205</v>
          </cell>
        </row>
        <row r="6154">
          <cell r="A6154">
            <v>442565</v>
          </cell>
          <cell r="B6154" t="str">
            <v>1-305 - ACOPLE LAVM.LAVP. 1/2 40 CM</v>
          </cell>
          <cell r="C6154">
            <v>53</v>
          </cell>
        </row>
        <row r="6155">
          <cell r="A6155">
            <v>442570</v>
          </cell>
          <cell r="B6155" t="str">
            <v>1-322 - ACOPLE LAVM. DOBLE SALIDA</v>
          </cell>
          <cell r="C6155">
            <v>57</v>
          </cell>
        </row>
        <row r="6156">
          <cell r="A6156">
            <v>442605</v>
          </cell>
          <cell r="B6156" t="str">
            <v>1-110 - ACOPLE P/CALENTADOR LINEAL</v>
          </cell>
          <cell r="C6156">
            <v>67</v>
          </cell>
        </row>
        <row r="6157">
          <cell r="A6157">
            <v>442610</v>
          </cell>
          <cell r="B6157" t="str">
            <v>1-112 - ACOPLE P/CALENTADOR CODO</v>
          </cell>
          <cell r="C6157">
            <v>69</v>
          </cell>
        </row>
        <row r="6158">
          <cell r="A6158">
            <v>442790</v>
          </cell>
          <cell r="B6158" t="str">
            <v>1-221 - ACOFLEX SANITARIO C/VAL.REG.CROMADO</v>
          </cell>
        </row>
        <row r="6159">
          <cell r="A6159">
            <v>442850</v>
          </cell>
          <cell r="B6159" t="str">
            <v>1-304 - ACOPLE SANIT. DICOL 7/8x1/2x50 CM</v>
          </cell>
          <cell r="C6159">
            <v>277</v>
          </cell>
        </row>
        <row r="6160">
          <cell r="A6160">
            <v>442860</v>
          </cell>
          <cell r="B6160" t="str">
            <v>1-307 - ACOPLE SANIT. DICOL 7/8x1/2x60 CM</v>
          </cell>
          <cell r="C6160">
            <v>61</v>
          </cell>
        </row>
        <row r="6161">
          <cell r="A6161">
            <v>442870</v>
          </cell>
          <cell r="B6161" t="str">
            <v>1-310 - ACOPLE SANITARIO DICOL</v>
          </cell>
          <cell r="C6161">
            <v>315</v>
          </cell>
        </row>
        <row r="6162">
          <cell r="A6162">
            <v>442871</v>
          </cell>
          <cell r="B6162" t="str">
            <v>1-315 - ACOPLE SANITARIO DICOL MEJORADOR DE CAUDAL</v>
          </cell>
          <cell r="C6162">
            <v>50</v>
          </cell>
        </row>
        <row r="6163">
          <cell r="A6163">
            <v>442872</v>
          </cell>
          <cell r="B6163" t="str">
            <v>1-325 - ACOPLE SANIT. DICOL 7/8x1/2x50 CM C/MEJORADOR</v>
          </cell>
          <cell r="C6163">
            <v>77</v>
          </cell>
        </row>
        <row r="6164">
          <cell r="A6164">
            <v>442875</v>
          </cell>
          <cell r="B6164" t="str">
            <v>1-333 - ACOPLE 1/2 SANIT. C/VAL.REG.30 CM. TUBO 3/8</v>
          </cell>
          <cell r="C6164">
            <v>261</v>
          </cell>
        </row>
        <row r="6165">
          <cell r="A6165">
            <v>442878</v>
          </cell>
          <cell r="B6165" t="str">
            <v>1-381 - ACOPLE SANITARIO REFORZADO</v>
          </cell>
          <cell r="C6165">
            <v>7</v>
          </cell>
        </row>
        <row r="6166">
          <cell r="A6166">
            <v>442879</v>
          </cell>
          <cell r="B6166" t="str">
            <v>1-380 - ACOPLE LAVAMANOS METALICO REFORZADO</v>
          </cell>
        </row>
        <row r="6167">
          <cell r="A6167">
            <v>442880</v>
          </cell>
          <cell r="B6167" t="str">
            <v>1-334 - ACOPLE SANIT. C/VAL.REG.50 CM.</v>
          </cell>
          <cell r="C6167">
            <v>143</v>
          </cell>
        </row>
        <row r="6168">
          <cell r="A6168">
            <v>442881</v>
          </cell>
          <cell r="B6168" t="str">
            <v>1-382 - ACOPLE LVM METAL REFORZ 1/2 X 60</v>
          </cell>
          <cell r="C6168">
            <v>6</v>
          </cell>
        </row>
        <row r="6169">
          <cell r="A6169">
            <v>442885</v>
          </cell>
          <cell r="B6169" t="str">
            <v>1-336 - ACOPLE SANIT. C/VAL.REG.30 CM. TUBO 1/2</v>
          </cell>
          <cell r="C6169">
            <v>17</v>
          </cell>
        </row>
        <row r="6170">
          <cell r="A6170">
            <v>442886</v>
          </cell>
          <cell r="B6170" t="str">
            <v>""1-386 - KIT DE SUMI. DE AGUA PARA NEVERA 1/4"" VAL.REG DOB."</v>
          </cell>
        </row>
        <row r="6171">
          <cell r="A6171">
            <v>442890</v>
          </cell>
          <cell r="B6171" t="str">
            <v>9-110 - ACOPLE PARA LAVADORA  2 M. DICOL</v>
          </cell>
        </row>
        <row r="6172">
          <cell r="A6172">
            <v>442891</v>
          </cell>
          <cell r="B6172" t="str">
            <v>14-816 - CINTA T. 19MMX15 MTS INDUSTRIAL DICOL</v>
          </cell>
        </row>
        <row r="6173">
          <cell r="A6173">
            <v>442892</v>
          </cell>
          <cell r="B6173" t="str">
            <v>1-372 - ACOFLEX LAVM 1/2 40CMS C/NIPLE MACHO DICOL</v>
          </cell>
          <cell r="C6173">
            <v>26</v>
          </cell>
        </row>
        <row r="6174">
          <cell r="A6174">
            <v>442893</v>
          </cell>
          <cell r="B6174" t="str">
            <v>9-169 - KIT PARA LAVADORA DICOL</v>
          </cell>
          <cell r="C6174">
            <v>60</v>
          </cell>
        </row>
        <row r="6175">
          <cell r="A6175">
            <v>442894</v>
          </cell>
          <cell r="B6175" t="str">
            <v>1-373 - ACOFLEX SANIT 1/2 40CMS C/NIPLE MACHO DICOL</v>
          </cell>
          <cell r="C6175">
            <v>16</v>
          </cell>
        </row>
        <row r="6176">
          <cell r="A6176">
            <v>442895</v>
          </cell>
          <cell r="B6176" t="str">
            <v>1-370 - ACOFLEX SANITARIO DE 70cm</v>
          </cell>
          <cell r="C6176">
            <v>10</v>
          </cell>
        </row>
        <row r="6177">
          <cell r="A6177">
            <v>442896</v>
          </cell>
          <cell r="B6177" t="str">
            <v>14-815 - CINTA T. 25MMX10 MTS INDUSTRIAL DICOL</v>
          </cell>
          <cell r="C6177">
            <v>12</v>
          </cell>
        </row>
        <row r="6178">
          <cell r="A6178">
            <v>442902</v>
          </cell>
          <cell r="B6178" t="str">
            <v>0-307 - MANGUERA PARA FILTRO DE AGUA * 2 M</v>
          </cell>
        </row>
        <row r="6179">
          <cell r="A6179">
            <v>442903</v>
          </cell>
          <cell r="B6179" t="str">
            <v>""0-306 - MANGUERA DE 1/4"" PARA FILTRO DE NEVERA * 2 M"</v>
          </cell>
          <cell r="C6179">
            <v>261</v>
          </cell>
        </row>
        <row r="6180">
          <cell r="A6180">
            <v>442904</v>
          </cell>
          <cell r="B6180" t="str">
            <v>0-302 - MANGUERA FILTRO 3/8"</v>
          </cell>
        </row>
        <row r="6181">
          <cell r="A6181">
            <v>442905</v>
          </cell>
          <cell r="B6181" t="str">
            <v>""0-301 - MT. MANGUERA P/ACOPLES  3/8"""</v>
          </cell>
          <cell r="C6181">
            <v>103</v>
          </cell>
        </row>
        <row r="6182">
          <cell r="A6182">
            <v>442906</v>
          </cell>
          <cell r="B6182" t="str">
            <v>""0-300 - MT. MANGUERA P/ACOPLES 1/4"""</v>
          </cell>
          <cell r="C6182">
            <v>52</v>
          </cell>
        </row>
        <row r="6183">
          <cell r="A6183">
            <v>442907</v>
          </cell>
          <cell r="B6183" t="str">
            <v>""0-305 - MT. MANGUERA P/ACOPLES  1/2"""</v>
          </cell>
          <cell r="C6183">
            <v>148</v>
          </cell>
        </row>
        <row r="6184">
          <cell r="A6184">
            <v>442910</v>
          </cell>
          <cell r="B6184" t="str">
            <v>6-304 - VALVULA  REGULACION DOBLE SALIDA BLANCA</v>
          </cell>
          <cell r="C6184">
            <v>294</v>
          </cell>
        </row>
        <row r="6185">
          <cell r="A6185">
            <v>442911</v>
          </cell>
          <cell r="B6185" t="str">
            <v>6-309 - VALVULA  REGULACION DOBLE SALIDA CROMADA</v>
          </cell>
          <cell r="C6185">
            <v>100</v>
          </cell>
        </row>
        <row r="6186">
          <cell r="A6186">
            <v>442912</v>
          </cell>
          <cell r="B6186" t="str">
            <v>6-308 - VALVULA  REGULACION ECONOMIZADORA DE AGUA CROMADA</v>
          </cell>
          <cell r="C6186">
            <v>101</v>
          </cell>
        </row>
        <row r="6187">
          <cell r="A6187">
            <v>442913</v>
          </cell>
          <cell r="B6187" t="str">
            <v>6-310 - VALVULA  REGULACION PARA FILTRO DE AGUA</v>
          </cell>
          <cell r="C6187">
            <v>12</v>
          </cell>
        </row>
        <row r="6188">
          <cell r="A6188">
            <v>442914</v>
          </cell>
          <cell r="B6188" t="str">
            <v>6-311 - VALVULA  REGULACION 1/2 LAVADORA</v>
          </cell>
          <cell r="C6188">
            <v>7</v>
          </cell>
        </row>
        <row r="6189">
          <cell r="A6189">
            <v>442915</v>
          </cell>
          <cell r="B6189" t="str">
            <v>6-301 - VALVULA JARDIN LAVADORA</v>
          </cell>
          <cell r="C6189">
            <v>86</v>
          </cell>
        </row>
        <row r="6190">
          <cell r="A6190">
            <v>442918</v>
          </cell>
          <cell r="B6190" t="str">
            <v>9-170 - MANGUERA PARA LAVADORA STANDARD</v>
          </cell>
          <cell r="C6190">
            <v>29</v>
          </cell>
        </row>
        <row r="6191">
          <cell r="A6191">
            <v>442920</v>
          </cell>
          <cell r="B6191" t="str">
            <v>6-307 - VALVULA  REGULACION ECONOMIZADORA DE AGUA BLANCA</v>
          </cell>
          <cell r="C6191">
            <v>815</v>
          </cell>
        </row>
        <row r="6192">
          <cell r="A6192">
            <v>442925</v>
          </cell>
          <cell r="B6192" t="str">
            <v>6-305 - VALVULA  DE PASO H.H. 1/2</v>
          </cell>
          <cell r="C6192">
            <v>77</v>
          </cell>
        </row>
        <row r="6193">
          <cell r="A6193">
            <v>442928</v>
          </cell>
          <cell r="B6193" t="str">
            <v>0-308 - MANGUERA SUMINISTRO DE AGUA NEVERA 1/2*1/4 - 1/4X 3M</v>
          </cell>
        </row>
        <row r="6194">
          <cell r="A6194">
            <v>442930</v>
          </cell>
          <cell r="B6194" t="str">
            <v>6-306 - VALVULA  DE PASO H.M. 1/2X3/4</v>
          </cell>
          <cell r="C6194">
            <v>23</v>
          </cell>
        </row>
        <row r="6195">
          <cell r="A6195">
            <v>442935</v>
          </cell>
          <cell r="B6195" t="str">
            <v>7-301 - VALVULA  DE PASO 1/4X1/4</v>
          </cell>
        </row>
        <row r="6196">
          <cell r="A6196">
            <v>443010</v>
          </cell>
          <cell r="B6196" t="str">
            <v>14-201 - UNION H.H. 1/2 ROSC. DICOL</v>
          </cell>
          <cell r="C6196">
            <v>1109</v>
          </cell>
        </row>
        <row r="6197">
          <cell r="A6197">
            <v>443011</v>
          </cell>
          <cell r="B6197" t="str">
            <v>""14-201C - UNION 1/2"" A B S"</v>
          </cell>
          <cell r="C6197">
            <v>20</v>
          </cell>
        </row>
        <row r="6198">
          <cell r="A6198">
            <v>443012</v>
          </cell>
          <cell r="B6198" t="str">
            <v>14-450 - UNION H.H. 2 ROSC. DICOL</v>
          </cell>
          <cell r="C6198">
            <v>2</v>
          </cell>
        </row>
        <row r="6199">
          <cell r="A6199">
            <v>443045</v>
          </cell>
          <cell r="B6199" t="str">
            <v>14-202 - UNION H.H. 3/4 ROSC. DICOL</v>
          </cell>
          <cell r="C6199">
            <v>75</v>
          </cell>
        </row>
        <row r="6200">
          <cell r="A6200">
            <v>443046</v>
          </cell>
          <cell r="B6200" t="str">
            <v>14-360 - UNION H.H. 1 ROSC. DICOL</v>
          </cell>
          <cell r="C6200">
            <v>43</v>
          </cell>
        </row>
        <row r="6201">
          <cell r="A6201">
            <v>443047</v>
          </cell>
          <cell r="B6201" t="str">
            <v>14-410 - UNION H.H. 1 1/4 ROSC. DICOL</v>
          </cell>
        </row>
        <row r="6202">
          <cell r="A6202">
            <v>443510</v>
          </cell>
          <cell r="B6202" t="str">
            <v>0-312 - TUBO DESAGUE LAVAMANOS ACAMPANADO 25 CM.</v>
          </cell>
          <cell r="C6202">
            <v>254</v>
          </cell>
        </row>
        <row r="6203">
          <cell r="A6203">
            <v>443511</v>
          </cell>
          <cell r="B6203" t="str">
            <v>0-362 - TUBO DESAGUE LAVAMANOS CROMADO 25 CM.</v>
          </cell>
          <cell r="C6203">
            <v>9</v>
          </cell>
        </row>
        <row r="6204">
          <cell r="A6204">
            <v>443512</v>
          </cell>
          <cell r="B6204" t="str">
            <v>0-325 - TUBO DESAGUE LAVAMANOS ACAMPANADO 20 CM.</v>
          </cell>
        </row>
        <row r="6205">
          <cell r="A6205">
            <v>443515</v>
          </cell>
          <cell r="B6205" t="str">
            <v>0-364 - TUBO ACAMPANADO LAVAPLATOS CROMADO 20 CM.</v>
          </cell>
          <cell r="C6205">
            <v>1</v>
          </cell>
        </row>
        <row r="6206">
          <cell r="A6206">
            <v>443517</v>
          </cell>
          <cell r="B6206" t="str">
            <v>0-369 - TUBO DESAGUE ABOCINADO LAVAPLATOS CROMADO 20 CM.</v>
          </cell>
          <cell r="C6206">
            <v>6</v>
          </cell>
        </row>
        <row r="6207">
          <cell r="A6207">
            <v>443520</v>
          </cell>
          <cell r="B6207" t="str">
            <v>0-316 - TUBO DESAGUE LAVAP. ABOCINADO 20 CM.</v>
          </cell>
          <cell r="C6207">
            <v>72</v>
          </cell>
        </row>
        <row r="6208">
          <cell r="A6208">
            <v>443525</v>
          </cell>
          <cell r="B6208" t="str">
            <v>0-317 - TUBO DESAGUE LAVAP.  ABOCINADO 30 CM.</v>
          </cell>
          <cell r="C6208">
            <v>19</v>
          </cell>
        </row>
        <row r="6209">
          <cell r="A6209">
            <v>443530</v>
          </cell>
          <cell r="B6209" t="str">
            <v>0-330 - TUBO DESAGUE LAVAP. ACAMPANADO 30 CM.</v>
          </cell>
          <cell r="C6209">
            <v>5</v>
          </cell>
        </row>
        <row r="6210">
          <cell r="A6210">
            <v>443531</v>
          </cell>
          <cell r="B6210" t="str">
            <v>20-117-16 TUBO 75MM PN16 VERDE FUSION</v>
          </cell>
        </row>
        <row r="6211">
          <cell r="A6211">
            <v>443535</v>
          </cell>
          <cell r="B6211" t="str">
            <v>0-313 - MT. TUBO SIFON LAVAMANOS</v>
          </cell>
          <cell r="C6211">
            <v>8</v>
          </cell>
        </row>
        <row r="6212">
          <cell r="A6212">
            <v>443540</v>
          </cell>
          <cell r="B6212" t="str">
            <v>0-314 - MT. TUBO SIFON LAVAPLATOS</v>
          </cell>
          <cell r="C6212">
            <v>60</v>
          </cell>
        </row>
        <row r="6213">
          <cell r="A6213">
            <v>443550</v>
          </cell>
          <cell r="B6213" t="str">
            <v>0-381 - TUBO SIFON ABOCINADO LAVM EXTENSION GRIS 30 CM</v>
          </cell>
        </row>
        <row r="6214">
          <cell r="A6214">
            <v>444010</v>
          </cell>
          <cell r="B6214" t="str">
            <v>20-284 - ADAPT. HM 20MM (1/2) FUSION DICOL</v>
          </cell>
        </row>
        <row r="6215">
          <cell r="A6215">
            <v>444012</v>
          </cell>
          <cell r="B6215" t="str">
            <v>20-373 - ADAPT. HM 75MM (2 1/2) FUSION DICOL</v>
          </cell>
        </row>
        <row r="6216">
          <cell r="A6216">
            <v>444020</v>
          </cell>
          <cell r="B6216" t="str">
            <v>20-285 - ADAPT. HM 25MM (3/4) FUSION DICOL</v>
          </cell>
          <cell r="C6216">
            <v>178</v>
          </cell>
        </row>
        <row r="6217">
          <cell r="A6217">
            <v>444021</v>
          </cell>
          <cell r="B6217" t="str">
            <v>20-285A - ADAPT. HM 25MM (3/4) FUSION AZUL DICOL</v>
          </cell>
          <cell r="C6217">
            <v>5</v>
          </cell>
        </row>
        <row r="6218">
          <cell r="A6218">
            <v>444022</v>
          </cell>
          <cell r="B6218" t="str">
            <v>20-254 - ADAPT. MH 20MM (3/4)C/INSERTO METALICO FUSION VERDE DICOL</v>
          </cell>
        </row>
        <row r="6219">
          <cell r="A6219">
            <v>444023</v>
          </cell>
          <cell r="B6219" t="str">
            <v>20-261 - ADAPT. HM 25MM (1/2)C/INSERTO METALICO FUSION VERDE DICOL</v>
          </cell>
        </row>
        <row r="6220">
          <cell r="A6220">
            <v>444030</v>
          </cell>
          <cell r="B6220" t="str">
            <v>20-286 - ADAPT. HM 32MM (1) FUSION DICOL</v>
          </cell>
          <cell r="C6220">
            <v>46</v>
          </cell>
        </row>
        <row r="6221">
          <cell r="A6221">
            <v>444031</v>
          </cell>
          <cell r="B6221" t="str">
            <v>20-481A - VALVULA BOLA UNIVERSAL PP 25 mm</v>
          </cell>
          <cell r="C6221">
            <v>5</v>
          </cell>
        </row>
        <row r="6222">
          <cell r="A6222">
            <v>444032</v>
          </cell>
          <cell r="B6222" t="str">
            <v>""20-261A - UNION RED. HM 25mm*1/2"" INSERT. METALICO"</v>
          </cell>
        </row>
        <row r="6223">
          <cell r="A6223">
            <v>444034</v>
          </cell>
          <cell r="B6223" t="str">
            <v>20-220A - TE REDUCIDA D.32 x 25 x 25</v>
          </cell>
        </row>
        <row r="6224">
          <cell r="A6224">
            <v>444035</v>
          </cell>
          <cell r="B6224" t="str">
            <v>20-480A - VALVULA BOLA UNIVERSAL PP 20 mm</v>
          </cell>
        </row>
        <row r="6225">
          <cell r="A6225">
            <v>444036</v>
          </cell>
          <cell r="B6225" t="str">
            <v>14-636 - GRAPA DE FIJACION CORTA 25mm</v>
          </cell>
          <cell r="C6225">
            <v>3</v>
          </cell>
        </row>
        <row r="6226">
          <cell r="A6226">
            <v>444037</v>
          </cell>
          <cell r="B6226" t="str">
            <v>20-214 -TE RED. 25*20*25 F-F-F</v>
          </cell>
        </row>
        <row r="6227">
          <cell r="A6227">
            <v>444038</v>
          </cell>
          <cell r="B6227" t="str">
            <v>20-114-16 TUBERIA PP 40mm  VERDE FUSION AGUA CALIENTE</v>
          </cell>
          <cell r="C6227">
            <v>16</v>
          </cell>
        </row>
        <row r="6228">
          <cell r="A6228">
            <v>444039</v>
          </cell>
          <cell r="B6228" t="str">
            <v>20-106-16 TUBERIA PP 63mm  PN16</v>
          </cell>
        </row>
        <row r="6229">
          <cell r="A6229">
            <v>444040</v>
          </cell>
          <cell r="B6229" t="str">
            <v>20-372 - ADAPT. HM 40MM (1 1/4) FUSION DICOL</v>
          </cell>
          <cell r="C6229">
            <v>17</v>
          </cell>
        </row>
        <row r="6230">
          <cell r="A6230">
            <v>444041</v>
          </cell>
          <cell r="B6230" t="str">
            <v>""9-151 - TIJERAS PARA CORTAR TUBERIA 1/2""-1 1/4"""</v>
          </cell>
        </row>
        <row r="6231">
          <cell r="A6231">
            <v>444042</v>
          </cell>
          <cell r="B6231" t="str">
            <v>""9-132 - TIJERAS PARA CORTAR TUBERIA 1/2""-2 1/2"""</v>
          </cell>
        </row>
        <row r="6232">
          <cell r="A6232">
            <v>444043</v>
          </cell>
          <cell r="B6232" t="str">
            <v>20-050A - VÁLVULA DE COMPUERTA HH POLIPROPILENO 20MM</v>
          </cell>
          <cell r="C6232">
            <v>1</v>
          </cell>
        </row>
        <row r="6233">
          <cell r="A6233">
            <v>444050</v>
          </cell>
          <cell r="B6233" t="str">
            <v>20-322 CODO 90 HH 40mm F-F VERDE</v>
          </cell>
          <cell r="C6233">
            <v>32</v>
          </cell>
        </row>
        <row r="6234">
          <cell r="A6234">
            <v>444051</v>
          </cell>
          <cell r="B6234" t="str">
            <v>20-325 CODO 90 HH 75mm</v>
          </cell>
          <cell r="C6234">
            <v>1</v>
          </cell>
        </row>
        <row r="6235">
          <cell r="A6235">
            <v>444052</v>
          </cell>
          <cell r="B6235" t="str">
            <v>20-326 TAPON H. 40 mm</v>
          </cell>
        </row>
        <row r="6236">
          <cell r="A6236">
            <v>444053</v>
          </cell>
          <cell r="B6236" t="str">
            <v>20-354 TEE HHH 75mm F-F-F.</v>
          </cell>
        </row>
        <row r="6237">
          <cell r="A6237">
            <v>444054</v>
          </cell>
          <cell r="B6237" t="str">
            <v>20-355 UNION HH 75 mm FF</v>
          </cell>
        </row>
        <row r="6238">
          <cell r="A6238">
            <v>444055</v>
          </cell>
          <cell r="B6238" t="str">
            <v>20-351 RED. MH 63*40mm F-F.</v>
          </cell>
          <cell r="C6238">
            <v>40</v>
          </cell>
        </row>
        <row r="6239">
          <cell r="A6239">
            <v>444056</v>
          </cell>
          <cell r="B6239" t="str">
            <v>20-353 RED. MH 75*50mm F-F.</v>
          </cell>
        </row>
        <row r="6240">
          <cell r="A6240">
            <v>444057</v>
          </cell>
          <cell r="B6240" t="str">
            <v>20- 360 RED. MH 75*63mm F-F</v>
          </cell>
        </row>
        <row r="6241">
          <cell r="A6241">
            <v>445015</v>
          </cell>
          <cell r="B6241" t="str">
            <v>0-315 - TUBO DESAGUE LAVAMANOS  CON CORTE A 30 GRADOS</v>
          </cell>
          <cell r="C6241">
            <v>90</v>
          </cell>
        </row>
        <row r="6242">
          <cell r="A6242">
            <v>445018</v>
          </cell>
          <cell r="B6242" t="str">
            <v>0-318 - TUBO DESAGUE LAVAP. ACAMPANADO 20 CM</v>
          </cell>
          <cell r="C6242">
            <v>207</v>
          </cell>
        </row>
        <row r="6243">
          <cell r="A6243">
            <v>446008</v>
          </cell>
          <cell r="B6243" t="str">
            <v>3-708 - BUJE EN CAUCHO 1 1/4 LAVAMANOS</v>
          </cell>
          <cell r="C6243">
            <v>34</v>
          </cell>
        </row>
        <row r="6244">
          <cell r="A6244">
            <v>446009</v>
          </cell>
          <cell r="B6244" t="str">
            <v>3-709 - BUJE EN CAUCHO 1 1/4 LAVAPLATOS</v>
          </cell>
          <cell r="C6244">
            <v>284</v>
          </cell>
        </row>
        <row r="6245">
          <cell r="A6245">
            <v>446010</v>
          </cell>
          <cell r="B6245" t="str">
            <v>3-710 - BUJE EN CAUCHO 2 LAVAMANOS</v>
          </cell>
          <cell r="C6245">
            <v>195</v>
          </cell>
        </row>
        <row r="6246">
          <cell r="A6246">
            <v>446011</v>
          </cell>
          <cell r="B6246" t="str">
            <v>3-711 - BUJE EN CAUCHO 2 LAVAPLATOS</v>
          </cell>
          <cell r="C6246">
            <v>285</v>
          </cell>
        </row>
        <row r="6247">
          <cell r="A6247">
            <v>446012</v>
          </cell>
          <cell r="B6247" t="str">
            <v>3-712 - BUJE EN CAUCHO 1 1/2 LAVAMANOS</v>
          </cell>
          <cell r="C6247">
            <v>216</v>
          </cell>
        </row>
        <row r="6248">
          <cell r="A6248">
            <v>446013</v>
          </cell>
          <cell r="B6248" t="str">
            <v>3-713 - BUJE EN CAUCHO 1 1/2 LAVAPLATOS</v>
          </cell>
          <cell r="C6248">
            <v>248</v>
          </cell>
        </row>
        <row r="6249">
          <cell r="A6249">
            <v>446016</v>
          </cell>
          <cell r="B6249" t="str">
            <v>3-716 - BUJE EN CAUCHO 2 x 42 MM LAVAPLATOS</v>
          </cell>
          <cell r="C6249">
            <v>27</v>
          </cell>
        </row>
        <row r="6250">
          <cell r="A6250">
            <v>446021</v>
          </cell>
          <cell r="B6250" t="str">
            <v>3-601 - EMPAQUE DE CAUCHO LAVAMN. 1/2X3/8</v>
          </cell>
          <cell r="C6250">
            <v>227</v>
          </cell>
        </row>
        <row r="6251">
          <cell r="A6251">
            <v>446023</v>
          </cell>
          <cell r="B6251" t="str">
            <v>3-603 - EMPAQUE DE CAUCHO SANITARIO 7/8X3/8</v>
          </cell>
        </row>
        <row r="6252">
          <cell r="A6252">
            <v>446031</v>
          </cell>
          <cell r="B6252" t="str">
            <v>4-300-4 - TUERCA PLASTICA LAVAMANOS</v>
          </cell>
          <cell r="C6252">
            <v>528</v>
          </cell>
        </row>
        <row r="6253">
          <cell r="A6253">
            <v>446033</v>
          </cell>
          <cell r="B6253" t="str">
            <v>4-306 - TUERCA 3/8 BG PARA DESFOGUES</v>
          </cell>
        </row>
        <row r="6254">
          <cell r="A6254">
            <v>446034</v>
          </cell>
          <cell r="B6254" t="str">
            <v>4-305-2 - TUERCA PLASTICA SANITARIO</v>
          </cell>
          <cell r="C6254">
            <v>30</v>
          </cell>
        </row>
        <row r="6255">
          <cell r="A6255">
            <v>446035</v>
          </cell>
          <cell r="B6255" t="str">
            <v>9-108 - TEE H.M.M. 1/2 DICOL</v>
          </cell>
          <cell r="C6255">
            <v>119</v>
          </cell>
        </row>
        <row r="6256">
          <cell r="A6256">
            <v>446036</v>
          </cell>
          <cell r="B6256" t="str">
            <v>11-103 - UNION ESPIGO 20 MM</v>
          </cell>
          <cell r="C6256">
            <v>41</v>
          </cell>
        </row>
        <row r="6257">
          <cell r="A6257">
            <v>446037</v>
          </cell>
          <cell r="B6257" t="str">
            <v>4-307B - TUERCA PLASTICA PURIFICADOR BLANCA 13mm</v>
          </cell>
          <cell r="C6257">
            <v>10</v>
          </cell>
        </row>
        <row r="6258">
          <cell r="A6258">
            <v>446038</v>
          </cell>
          <cell r="B6258" t="str">
            <v>9-114 - NIPLE 1/2X3/8 DICOL</v>
          </cell>
          <cell r="C6258">
            <v>84</v>
          </cell>
        </row>
        <row r="6259">
          <cell r="A6259">
            <v>446039</v>
          </cell>
          <cell r="B6259" t="str">
            <v>1-331 - ACOPLE LAVM. CON VALVULA REGUL.DOBLE SALIDA</v>
          </cell>
          <cell r="C6259">
            <v>1</v>
          </cell>
        </row>
        <row r="6260">
          <cell r="A6260">
            <v>446040</v>
          </cell>
          <cell r="B6260" t="str">
            <v>9-140 - NIPLE 3/4X1/2 DICOL</v>
          </cell>
        </row>
        <row r="6261">
          <cell r="A6261">
            <v>446041</v>
          </cell>
          <cell r="B6261" t="str">
            <v>11-105 - CODO  ESPIGO A ROSCA M. 20 MM -ROSCA NPT</v>
          </cell>
          <cell r="C6261">
            <v>4</v>
          </cell>
        </row>
        <row r="6262">
          <cell r="A6262">
            <v>446042</v>
          </cell>
          <cell r="B6262" t="str">
            <v>14-515 - GRAPA DE FIJACION 20 MM DICOL</v>
          </cell>
          <cell r="C6262">
            <v>115</v>
          </cell>
        </row>
        <row r="6263">
          <cell r="A6263">
            <v>446043</v>
          </cell>
          <cell r="B6263" t="str">
            <v>11-109 - ADAPTADOR ESPIGO A ROSCA M.</v>
          </cell>
          <cell r="C6263">
            <v>67</v>
          </cell>
        </row>
        <row r="6264">
          <cell r="A6264">
            <v>446044</v>
          </cell>
          <cell r="B6264" t="str">
            <v>11-107 - TEE ESPIGO ROSCA M.</v>
          </cell>
          <cell r="C6264">
            <v>1</v>
          </cell>
        </row>
        <row r="6265">
          <cell r="A6265">
            <v>446045</v>
          </cell>
          <cell r="B6265" t="str">
            <v>11-106 - TEE ESPIGO 20mm DICOL</v>
          </cell>
          <cell r="C6265">
            <v>32</v>
          </cell>
        </row>
        <row r="6266">
          <cell r="A6266">
            <v>446046</v>
          </cell>
          <cell r="B6266" t="str">
            <v>11-104 - CODO ESPIGO 20mm DICOL</v>
          </cell>
          <cell r="C6266">
            <v>16</v>
          </cell>
        </row>
        <row r="6267">
          <cell r="A6267">
            <v>446047</v>
          </cell>
          <cell r="B6267" t="str">
            <v>11-108 - TAPON  ESPIGO 20mm DICOL</v>
          </cell>
          <cell r="C6267">
            <v>10</v>
          </cell>
        </row>
        <row r="6268">
          <cell r="A6268">
            <v>446048</v>
          </cell>
          <cell r="B6268" t="str">
            <v>9-112 - TEE M.H.H 1/2 DICOL</v>
          </cell>
          <cell r="C6268">
            <v>73</v>
          </cell>
        </row>
        <row r="6269">
          <cell r="A6269">
            <v>446049</v>
          </cell>
          <cell r="B6269" t="str">
            <v>9-111 - TEE M.M.M 1/2 DICOL</v>
          </cell>
          <cell r="C6269">
            <v>106</v>
          </cell>
        </row>
        <row r="6270">
          <cell r="A6270">
            <v>446050</v>
          </cell>
          <cell r="B6270" t="str">
            <v>9-143 - CODO M-H 1/2X1/2 DICOL</v>
          </cell>
          <cell r="C6270">
            <v>78</v>
          </cell>
        </row>
        <row r="6271">
          <cell r="A6271">
            <v>446051</v>
          </cell>
          <cell r="B6271" t="str">
            <v>9-144 - CODO M-H 1/2X3/4 DICOL</v>
          </cell>
          <cell r="C6271">
            <v>7</v>
          </cell>
        </row>
        <row r="6272">
          <cell r="A6272">
            <v>446052</v>
          </cell>
          <cell r="B6272" t="str">
            <v>""14-516 - GRAPA FIJACION 3/4"" DICOL"</v>
          </cell>
          <cell r="C6272">
            <v>79</v>
          </cell>
        </row>
        <row r="6273">
          <cell r="A6273">
            <v>446053</v>
          </cell>
          <cell r="B6273" t="str">
            <v>9-138 - NIPLE 1/2X1/2X2 1/2 DICOL</v>
          </cell>
          <cell r="C6273">
            <v>3</v>
          </cell>
        </row>
        <row r="6274">
          <cell r="A6274">
            <v>446054</v>
          </cell>
          <cell r="B6274" t="str">
            <v>9-139 - NIPLE 3/4X1/2X2 1/2 DICOL</v>
          </cell>
          <cell r="C6274">
            <v>9</v>
          </cell>
        </row>
        <row r="6275">
          <cell r="A6275">
            <v>446055</v>
          </cell>
          <cell r="B6275" t="str">
            <v>2-106 - SELLADOR FIBRADO 100CC</v>
          </cell>
          <cell r="C6275">
            <v>1</v>
          </cell>
        </row>
        <row r="6276">
          <cell r="A6276">
            <v>446056</v>
          </cell>
          <cell r="B6276" t="str">
            <v>2-107 - SELLADOR FIBRADO 50CC</v>
          </cell>
          <cell r="C6276">
            <v>1</v>
          </cell>
        </row>
        <row r="6277">
          <cell r="A6277">
            <v>446057</v>
          </cell>
          <cell r="B6277" t="str">
            <v>9-120 - REBORDEADOR 3/8 P/TUBO PLASTICO</v>
          </cell>
          <cell r="C6277">
            <v>7</v>
          </cell>
        </row>
        <row r="6278">
          <cell r="A6278">
            <v>446058</v>
          </cell>
          <cell r="B6278" t="str">
            <v>ABRAZADERA DE USO PESADO 32mm Negro</v>
          </cell>
        </row>
        <row r="6279">
          <cell r="A6279">
            <v>446059</v>
          </cell>
          <cell r="B6279" t="str">
            <v>- ML TUBO PE100 PN10 1000MM X59.3</v>
          </cell>
        </row>
        <row r="6280">
          <cell r="A6280">
            <v>446060</v>
          </cell>
          <cell r="B6280" t="str">
            <v>- ML TUBO PE100 PN6 1000MM X38.2</v>
          </cell>
        </row>
        <row r="6281">
          <cell r="A6281">
            <v>446061</v>
          </cell>
          <cell r="B6281" t="str">
            <v>""14-517 - GRAPA FIJACION 1"" DICOL"</v>
          </cell>
          <cell r="C6281">
            <v>55</v>
          </cell>
        </row>
        <row r="6282">
          <cell r="A6282">
            <v>446062</v>
          </cell>
          <cell r="B6282" t="str">
            <v>9-113 - NIPLE 1/2X1/2 DICOL</v>
          </cell>
        </row>
        <row r="6283">
          <cell r="A6283">
            <v>446063</v>
          </cell>
          <cell r="B6283" t="str">
            <v>""14-519 - GRAPA FIJACION 1 1/2"" DICOL"</v>
          </cell>
          <cell r="C6283">
            <v>162</v>
          </cell>
        </row>
        <row r="6284">
          <cell r="A6284">
            <v>446064</v>
          </cell>
          <cell r="B6284" t="str">
            <v>""14-614 - FLANCHE 2"" BLANCO"</v>
          </cell>
          <cell r="C6284">
            <v>57</v>
          </cell>
        </row>
        <row r="6285">
          <cell r="A6285">
            <v>446503</v>
          </cell>
          <cell r="B6285" t="str">
            <v>1-400-7 - FLEXIBIDET C/MANGUERA CROMADA REFORZADA</v>
          </cell>
        </row>
        <row r="6286">
          <cell r="A6286">
            <v>446504</v>
          </cell>
          <cell r="B6286" t="str">
            <v>1-400-7 - FLEXIBIDET CROMADO 1.20 MTS</v>
          </cell>
        </row>
        <row r="6287">
          <cell r="A6287">
            <v>446509</v>
          </cell>
          <cell r="B6287" t="str">
            <v>1-400-9 - FLEXIBIDET C/POMA CR. SIST.ACOFLEX</v>
          </cell>
          <cell r="C6287">
            <v>46</v>
          </cell>
        </row>
        <row r="6288">
          <cell r="A6288">
            <v>446510</v>
          </cell>
          <cell r="B6288" t="str">
            <v>1-365 - KIT PARA ORINAL CON SISTEMA ACOFLEX BLANCO</v>
          </cell>
          <cell r="C6288">
            <v>32</v>
          </cell>
        </row>
        <row r="6289">
          <cell r="A6289">
            <v>446511</v>
          </cell>
          <cell r="B6289" t="str">
            <v>1-366 - KIT PARA ORINAL CON SISTEMA ACOFLEX CROMADO</v>
          </cell>
          <cell r="C6289">
            <v>23</v>
          </cell>
        </row>
        <row r="6290">
          <cell r="A6290">
            <v>446512</v>
          </cell>
          <cell r="B6290" t="str">
            <v>1-400-0 - POMA CROMADA P/BIDET FLEXIBLE</v>
          </cell>
        </row>
        <row r="6291">
          <cell r="A6291">
            <v>446513</v>
          </cell>
          <cell r="B6291" t="str">
            <v>1-500 - MANGUERA 1.2MT CROMADA</v>
          </cell>
          <cell r="C6291">
            <v>4</v>
          </cell>
        </row>
        <row r="6292">
          <cell r="A6292">
            <v>446515</v>
          </cell>
          <cell r="B6292" t="str">
            <v>1-385 - KIT SUMINISTRO C/VALVULA REGULACION DOBLE 1/2*1/4 MANGUERA 3M</v>
          </cell>
          <cell r="C6292">
            <v>12</v>
          </cell>
        </row>
        <row r="6293">
          <cell r="A6293">
            <v>446519</v>
          </cell>
          <cell r="B6293" t="str">
            <v>9-903 - KIT ORINAL PUSH</v>
          </cell>
          <cell r="C6293">
            <v>20</v>
          </cell>
        </row>
        <row r="6294">
          <cell r="A6294">
            <v>447020</v>
          </cell>
          <cell r="B6294" t="str">
            <v>2-108 - KANKRO ECOLÓGICO 12 HORAS</v>
          </cell>
          <cell r="C6294">
            <v>23</v>
          </cell>
        </row>
        <row r="6295">
          <cell r="A6295">
            <v>447030</v>
          </cell>
          <cell r="B6295" t="str">
            <v>2-101 - KANKRO 300 ml.</v>
          </cell>
        </row>
        <row r="6296">
          <cell r="A6296">
            <v>447050</v>
          </cell>
          <cell r="B6296" t="str">
            <v>2-103 - KANKRO 500 ml.</v>
          </cell>
        </row>
        <row r="6297">
          <cell r="A6297">
            <v>447051</v>
          </cell>
          <cell r="B6297" t="str">
            <v>""1-203 - UNION UNIV 1"" DRESSER PVC DICOL"</v>
          </cell>
          <cell r="C6297">
            <v>1</v>
          </cell>
        </row>
        <row r="6298">
          <cell r="A6298">
            <v>447410</v>
          </cell>
          <cell r="B6298" t="str">
            <v>1222 - UNION UNIVERSAL DRESSER 1/2 CPVC DICOL</v>
          </cell>
          <cell r="C6298">
            <v>14</v>
          </cell>
        </row>
        <row r="6299">
          <cell r="A6299">
            <v>447420</v>
          </cell>
          <cell r="B6299" t="str">
            <v>1223 - UNION UNIVERSAL DRESSER 3/4  CPVC DICOL</v>
          </cell>
          <cell r="C6299">
            <v>2</v>
          </cell>
        </row>
        <row r="6300">
          <cell r="A6300">
            <v>447421</v>
          </cell>
          <cell r="B6300" t="str">
            <v>1215 - UNION UNIVERSAL DRESSER 4 PVC DICOL</v>
          </cell>
        </row>
        <row r="6301">
          <cell r="A6301">
            <v>447422</v>
          </cell>
          <cell r="B6301" t="str">
            <v>1260 - UNION UNIVERSAL DRESSER 1/2 AGUA FRIA</v>
          </cell>
          <cell r="C6301">
            <v>3</v>
          </cell>
        </row>
        <row r="6302">
          <cell r="A6302">
            <v>447423</v>
          </cell>
          <cell r="B6302" t="str">
            <v>1261 - UNION UNIVERSAL DRESSER 3/4 CPVC</v>
          </cell>
        </row>
        <row r="6303">
          <cell r="A6303">
            <v>447424</v>
          </cell>
          <cell r="B6303" t="str">
            <v>1262 - UNION UNIVERSAL DRESSER 1 CPVC</v>
          </cell>
        </row>
        <row r="6304">
          <cell r="A6304">
            <v>447510</v>
          </cell>
          <cell r="B6304" t="str">
            <v>1201 - UNION UNIVERSAL DRESSER 1/2 DICOL</v>
          </cell>
          <cell r="C6304">
            <v>62</v>
          </cell>
        </row>
        <row r="6305">
          <cell r="A6305">
            <v>447511</v>
          </cell>
          <cell r="B6305" t="str">
            <v>1202 - UNION UNIVERSAL DRESSER 3/4 DICOL</v>
          </cell>
          <cell r="C6305">
            <v>4</v>
          </cell>
        </row>
        <row r="6306">
          <cell r="A6306">
            <v>447529</v>
          </cell>
          <cell r="B6306" t="str">
            <v>9-902 - YEE MET. C/VALVULA REG. P/LAVADORA</v>
          </cell>
          <cell r="C6306">
            <v>20</v>
          </cell>
        </row>
        <row r="6307">
          <cell r="A6307">
            <v>447530</v>
          </cell>
          <cell r="B6307" t="str">
            <v>9-901 - LLAVE GALAPAGO</v>
          </cell>
          <cell r="C6307">
            <v>123</v>
          </cell>
        </row>
        <row r="6308">
          <cell r="A6308">
            <v>447531</v>
          </cell>
          <cell r="B6308" t="str">
            <v>1203 - UNION UNIVERSAL DRESSER 1 DICOL</v>
          </cell>
        </row>
        <row r="6309">
          <cell r="A6309">
            <v>447535</v>
          </cell>
          <cell r="B6309" t="str">
            <v>6-302 - LLAVE JARDIN LIVIANA 1/2 C/CIERRE BILATERAL</v>
          </cell>
          <cell r="C6309">
            <v>1</v>
          </cell>
        </row>
        <row r="6310">
          <cell r="A6310">
            <v>447538</v>
          </cell>
          <cell r="B6310" t="str">
            <v>1252 - UNION REPL DRESSER 1/2 DICOL</v>
          </cell>
        </row>
        <row r="6311">
          <cell r="A6311">
            <v>447539</v>
          </cell>
          <cell r="B6311" t="str">
            <v>6-312 - LLAVE DOBLE JARDIN LIVIANA 1/2 C/CIERRE BILATERAL 3/4</v>
          </cell>
          <cell r="C6311">
            <v>11</v>
          </cell>
        </row>
        <row r="6312">
          <cell r="A6312">
            <v>447540</v>
          </cell>
          <cell r="B6312" t="str">
            <v>1210 - UNION UNIVERSAL DRESSER 1 1/4 DICOL</v>
          </cell>
        </row>
        <row r="6313">
          <cell r="A6313">
            <v>447550</v>
          </cell>
          <cell r="B6313" t="str">
            <v>1211 - UNION UNIVERSAL DRESSER 1 1/2 DICOL</v>
          </cell>
        </row>
        <row r="6314">
          <cell r="A6314">
            <v>447560</v>
          </cell>
          <cell r="B6314" t="str">
            <v>1212 - UNION UNIVERSAL DRESSER 2 DICOL</v>
          </cell>
          <cell r="C6314">
            <v>15</v>
          </cell>
        </row>
        <row r="6315">
          <cell r="A6315">
            <v>447580</v>
          </cell>
          <cell r="B6315" t="str">
            <v>1214 - UNION UNIVERSAL DRESSER 3 DICOL</v>
          </cell>
        </row>
        <row r="6316">
          <cell r="A6316">
            <v>447590</v>
          </cell>
          <cell r="B6316" t="str">
            <v>6-319 - VALVULA PEDAL AGUA FRIA 3/4</v>
          </cell>
        </row>
        <row r="6317">
          <cell r="A6317">
            <v>447610</v>
          </cell>
          <cell r="B6317" t="str">
            <v>5-209 - VALVULA DE SEGURIDAD PRESION 1/2 DICOL</v>
          </cell>
        </row>
        <row r="6318">
          <cell r="A6318">
            <v>448009</v>
          </cell>
          <cell r="B6318" t="str">
            <v>9-109 - YEE LAVADORA DICOL</v>
          </cell>
          <cell r="C6318">
            <v>150</v>
          </cell>
        </row>
        <row r="6319">
          <cell r="A6319">
            <v>448099</v>
          </cell>
          <cell r="B6319" t="str">
            <v>CODO 90° DICOL M-H 2"</v>
          </cell>
        </row>
        <row r="6320">
          <cell r="A6320">
            <v>448310</v>
          </cell>
          <cell r="B6320" t="str">
            <v>19-223 - SEMICODO H-H 4" DESAGUE QUIMICO</v>
          </cell>
        </row>
        <row r="6321">
          <cell r="A6321">
            <v>448521</v>
          </cell>
          <cell r="B6321" t="str">
            <v>0-121 - BARRA PARA TOALLERO ACRILICA REDONDA</v>
          </cell>
        </row>
        <row r="6322">
          <cell r="A6322">
            <v>448522</v>
          </cell>
          <cell r="B6322" t="str">
            <v>9-119 - BARRA PARA TOALLERO ACRILICA CUADRADA</v>
          </cell>
          <cell r="C6322">
            <v>3</v>
          </cell>
        </row>
        <row r="6323">
          <cell r="A6323">
            <v>448523</v>
          </cell>
          <cell r="B6323" t="str">
            <v>9-121 - KIT TOALLERO CON SISTEMA DE SOPORTES</v>
          </cell>
          <cell r="C6323">
            <v>3</v>
          </cell>
        </row>
        <row r="6324">
          <cell r="A6324">
            <v>448524</v>
          </cell>
          <cell r="B6324" t="str">
            <v>9-117 - KIT TOALLERO CROMADO</v>
          </cell>
        </row>
        <row r="6325">
          <cell r="A6325">
            <v>448525</v>
          </cell>
          <cell r="B6325" t="str">
            <v>9-123 - TEE RED. HHM 3/4X3/4X1/2</v>
          </cell>
          <cell r="C6325">
            <v>10</v>
          </cell>
        </row>
        <row r="6326">
          <cell r="A6326">
            <v>448526</v>
          </cell>
          <cell r="B6326" t="str">
            <v>9-124 - TEE RED. HHM 3/4X1/2X1/2</v>
          </cell>
          <cell r="C6326">
            <v>11</v>
          </cell>
        </row>
        <row r="6327">
          <cell r="A6327">
            <v>448527</v>
          </cell>
          <cell r="B6327" t="str">
            <v>9-136 - CODO 1/2X1/2 BLANCO</v>
          </cell>
          <cell r="C6327">
            <v>53</v>
          </cell>
        </row>
        <row r="6328">
          <cell r="A6328">
            <v>448528</v>
          </cell>
          <cell r="B6328" t="str">
            <v>9-145 - TEE RED. HHM 1/2X3/4X1/2</v>
          </cell>
          <cell r="C6328">
            <v>3</v>
          </cell>
        </row>
        <row r="6329">
          <cell r="A6329">
            <v>448535</v>
          </cell>
          <cell r="B6329" t="str">
            <v>9-142 - PAPELERA PLASTICA</v>
          </cell>
        </row>
        <row r="6330">
          <cell r="A6330">
            <v>448600</v>
          </cell>
          <cell r="B6330" t="str">
            <v>14-702 - POLIFUSOR SOCKET 20-63MM DIGITAL</v>
          </cell>
        </row>
        <row r="6331">
          <cell r="A6331">
            <v>448601</v>
          </cell>
          <cell r="B6331" t="str">
            <v>14-708 - POLIFUSOR SOCKET 20-32MM DIGITAL</v>
          </cell>
          <cell r="C6331">
            <v>4</v>
          </cell>
        </row>
        <row r="6332">
          <cell r="A6332">
            <v>448602</v>
          </cell>
          <cell r="B6332" t="str">
            <v>14-706 - POLIFUSOR SOCKET 20-110MM DIGITAL</v>
          </cell>
          <cell r="C6332">
            <v>1</v>
          </cell>
        </row>
        <row r="6333">
          <cell r="A6333">
            <v>448610</v>
          </cell>
          <cell r="B6333" t="str">
            <v>14-715 - POLIFUSOR SOCKET AGUA-GAS 20 - 32MM PP/PE</v>
          </cell>
        </row>
        <row r="6334">
          <cell r="A6334">
            <v>448619</v>
          </cell>
          <cell r="B6334" t="str">
            <v>14-522 - MATRICES H-M 40MM PARA POLIFUSOR - MILIMETRADAS</v>
          </cell>
        </row>
        <row r="6335">
          <cell r="A6335">
            <v>448620</v>
          </cell>
          <cell r="B6335" t="str">
            <v>14-523 - MATRICES H-M 50MM PARA POLIFUSOR - MILIMETRADAS</v>
          </cell>
        </row>
        <row r="6336">
          <cell r="A6336">
            <v>448709</v>
          </cell>
          <cell r="B6336" t="str">
            <v>1397-1 - SIFON FLEXIBLE 1 1/2X1 1/4X7/8 LVM/LVP CROMADO</v>
          </cell>
        </row>
        <row r="6337">
          <cell r="A6337">
            <v>448710</v>
          </cell>
          <cell r="B6337" t="str">
            <v>1-396 SIFON FLEXIBLE 1 1/2X1 1/4X 7/8 LVM/LVP</v>
          </cell>
        </row>
        <row r="6338">
          <cell r="A6338">
            <v>449012</v>
          </cell>
          <cell r="B6338" t="str">
            <v>20-105R ML TUBO 50MM PN10 RECUBRIMIENTO HDPE+UV</v>
          </cell>
        </row>
        <row r="6339">
          <cell r="A6339">
            <v>449020</v>
          </cell>
          <cell r="B6339" t="str">
            <v>20-101-16R ML TUBO 20MM PN16 RECUBRIMIENTO HPDE+UV AZUL</v>
          </cell>
        </row>
        <row r="6340">
          <cell r="A6340">
            <v>449045</v>
          </cell>
          <cell r="B6340" t="str">
            <v>20-331R UNION 50MM PN25 RECUBIRMIENTO HPDE+UV</v>
          </cell>
        </row>
        <row r="6341">
          <cell r="A6341">
            <v>449050</v>
          </cell>
          <cell r="B6341" t="str">
            <v>20-204R CODO 20MM PN25 RECUBRIMIENTO HPDE+UV</v>
          </cell>
        </row>
        <row r="6342">
          <cell r="A6342">
            <v>449055</v>
          </cell>
          <cell r="B6342" t="str">
            <v>20-332R CODO 50MM PN25 RECUBRIMIENTO HPDE+UV</v>
          </cell>
        </row>
        <row r="6343">
          <cell r="A6343">
            <v>449065</v>
          </cell>
          <cell r="B6343" t="str">
            <v>20-334R TEE 50MM PN25 RECUBIRMIENTO HPDE+UV</v>
          </cell>
        </row>
        <row r="6344">
          <cell r="A6344">
            <v>449070</v>
          </cell>
          <cell r="B6344" t="str">
            <v>22-278R VALVULA 20MM PN25 RECUBIRMIENTO HPDE+UV</v>
          </cell>
        </row>
        <row r="6345">
          <cell r="A6345">
            <v>449075</v>
          </cell>
          <cell r="B6345" t="str">
            <v>20-304R VALVULA 50MM PN25 RECUBIRMIENTO HPDE+UV</v>
          </cell>
        </row>
        <row r="6346">
          <cell r="A6346">
            <v>449087</v>
          </cell>
          <cell r="B6346" t="str">
            <v>20-433R TEE CON CHAQ 50X20MM PN25 RECUBIRMIENTO HPDE+UV</v>
          </cell>
        </row>
        <row r="6347">
          <cell r="A6347">
            <v>449088</v>
          </cell>
          <cell r="B6347" t="str">
            <v>20-888 VALVULA BOLA HH PPSU 40 MM</v>
          </cell>
        </row>
        <row r="6348">
          <cell r="A6348">
            <v>449090</v>
          </cell>
          <cell r="B6348" t="str">
            <v>VÁLVULA DE BOLA  H-H 20MM / SUSTANCIAS VERDE</v>
          </cell>
        </row>
        <row r="6349">
          <cell r="A6349">
            <v>449091</v>
          </cell>
          <cell r="B6349" t="str">
            <v>VÁLVULA DE BOLA  H-H 25MM / SUSTANCIAS VERDE</v>
          </cell>
        </row>
        <row r="6350">
          <cell r="A6350">
            <v>449092</v>
          </cell>
          <cell r="B6350" t="str">
            <v>VÁLVULA DE BOLA H-H 32MM / SUSTANCIAS VERDE</v>
          </cell>
        </row>
        <row r="6351">
          <cell r="A6351">
            <v>449101</v>
          </cell>
          <cell r="B6351" t="str">
            <v>19-104 TUBO PP 40 - NFR 4" HR - DESAGÜES QUÍMICOS</v>
          </cell>
        </row>
        <row r="6352">
          <cell r="A6352">
            <v>449102</v>
          </cell>
          <cell r="B6352" t="str">
            <v>19-103 TUBO PP 40-NFR 3" TUBERÍA DESAGÜES QUÍMICOS</v>
          </cell>
        </row>
        <row r="6353">
          <cell r="A6353">
            <v>449103</v>
          </cell>
          <cell r="B6353" t="str">
            <v>19-102 TUBO PP 40 - NFR 2" HR TUBERÍA DESAGÜES QUÍMICOS</v>
          </cell>
        </row>
        <row r="6354">
          <cell r="A6354">
            <v>449104</v>
          </cell>
          <cell r="B6354" t="str">
            <v>19-223 CODO 45° PP - NFR 4" DESAGÜES QUÍMICOS</v>
          </cell>
        </row>
        <row r="6355">
          <cell r="A6355">
            <v>449105</v>
          </cell>
          <cell r="B6355" t="str">
            <v>19-222 CODO 45 PP-F 3" DESAGÜES QUÍMICOS</v>
          </cell>
        </row>
        <row r="6356">
          <cell r="A6356">
            <v>449106</v>
          </cell>
          <cell r="B6356" t="str">
            <v>19-221 CODO 45° PP - NFR 2"  DESAGÜES QUÍMICOS</v>
          </cell>
        </row>
        <row r="6357">
          <cell r="A6357">
            <v>449107</v>
          </cell>
          <cell r="B6357" t="str">
            <v>19-233 CODO 90° PP - NFR 4" DESAGÜES QUÍMICOS</v>
          </cell>
        </row>
        <row r="6358">
          <cell r="A6358">
            <v>449108</v>
          </cell>
          <cell r="B6358" t="str">
            <v>19-232S CODO 90 PP - F 3"  DESAGÜES QUÍMICOS</v>
          </cell>
        </row>
        <row r="6359">
          <cell r="A6359">
            <v>449109</v>
          </cell>
          <cell r="B6359" t="str">
            <v>19-231 CODO 90° PP - NFR 2" DESAGÜES QUÍMICOS</v>
          </cell>
        </row>
        <row r="6360">
          <cell r="A6360">
            <v>449110</v>
          </cell>
          <cell r="B6360" t="str">
            <v>19-262 UNION RED PP-F 3" * 2" DESAGÜES QUÍMICOS</v>
          </cell>
        </row>
        <row r="6361">
          <cell r="A6361">
            <v>449111</v>
          </cell>
          <cell r="B6361" t="str">
            <v>19-252 SIFON 3" DESAGÜES QUÍMICOS</v>
          </cell>
        </row>
        <row r="6362">
          <cell r="A6362">
            <v>449112</v>
          </cell>
          <cell r="B6362" t="str">
            <v>19-251 SIFON PP 2" DESAGÜES QUÍMICOS</v>
          </cell>
        </row>
        <row r="6363">
          <cell r="A6363">
            <v>449113</v>
          </cell>
          <cell r="B6363" t="str">
            <v>19-213 TAPON DE LIMPIEZA PP 4" DESAGÜES QUÍMICOS</v>
          </cell>
        </row>
        <row r="6364">
          <cell r="A6364">
            <v>449114</v>
          </cell>
          <cell r="B6364" t="str">
            <v>19-212 TAPON DE LIMPIEZA PP 3" DESAGÜES QUÍMICOS</v>
          </cell>
        </row>
        <row r="6365">
          <cell r="A6365">
            <v>449115</v>
          </cell>
          <cell r="B6365" t="str">
            <v>19-211 TAPON DE LIMPIEZA PP 2" DESAGÜES QUÍMICOS</v>
          </cell>
        </row>
        <row r="6366">
          <cell r="A6366">
            <v>449116</v>
          </cell>
          <cell r="B6366" t="str">
            <v>19-273E TEE DESAGUE QUIMICO 4" DESAGÜES QUÍMICOS</v>
          </cell>
        </row>
        <row r="6367">
          <cell r="A6367">
            <v>449117</v>
          </cell>
          <cell r="B6367" t="str">
            <v>19-293 YEE PP - NFR 4" DESAGÜES QUÍMICOS</v>
          </cell>
        </row>
        <row r="6368">
          <cell r="A6368">
            <v>449118</v>
          </cell>
          <cell r="B6368" t="str">
            <v>19-292 YEE PP - NFR 3" DESAGÜES QUÍMICOS</v>
          </cell>
        </row>
        <row r="6369">
          <cell r="A6369">
            <v>449119</v>
          </cell>
          <cell r="B6369" t="str">
            <v>19-291 YEE PP - F 2" DESAGUE QUIMICO</v>
          </cell>
        </row>
        <row r="6370">
          <cell r="A6370">
            <v>449120</v>
          </cell>
          <cell r="B6370" t="str">
            <v>19-204 UNION PP - NFR 4" DESAGÜES QUÍMICOS</v>
          </cell>
        </row>
        <row r="6371">
          <cell r="A6371">
            <v>449121</v>
          </cell>
          <cell r="B6371" t="str">
            <v>19-203 UNION PP-F 3" DESAGÜES QUÍMICOS</v>
          </cell>
        </row>
        <row r="6372">
          <cell r="A6372">
            <v>449122</v>
          </cell>
          <cell r="B6372" t="str">
            <v>19-202 UNION PP-F 2"DESAGÜES QUÍMICOS</v>
          </cell>
        </row>
        <row r="6373">
          <cell r="A6373">
            <v>449123</v>
          </cell>
          <cell r="B6373" t="str">
            <v>TUBERÍA TRICAPA 32MM  AGUA 1" CALIENTE, FRIA</v>
          </cell>
        </row>
        <row r="6374">
          <cell r="A6374">
            <v>449124</v>
          </cell>
          <cell r="B6374" t="str">
            <v>MATRIZ HM 25 MM DICOL</v>
          </cell>
        </row>
        <row r="6375">
          <cell r="A6375">
            <v>449125</v>
          </cell>
          <cell r="B6375" t="str">
            <v>14-511 - MATRIZ HM 20 MM DICOL</v>
          </cell>
        </row>
        <row r="6376">
          <cell r="A6376">
            <v>449126</v>
          </cell>
          <cell r="B6376" t="str">
            <v>MATRIZ 90 MM</v>
          </cell>
        </row>
        <row r="6377">
          <cell r="A6377">
            <v>449127</v>
          </cell>
          <cell r="B6377" t="str">
            <v>20-381 UNION H.H 90 MM FUSION AZUL</v>
          </cell>
        </row>
        <row r="6378">
          <cell r="A6378">
            <v>449128</v>
          </cell>
          <cell r="B6378" t="str">
            <v>20-391- UNION M.H. 90MMX3 C/INSERTO VERDE FUSION</v>
          </cell>
        </row>
        <row r="6379">
          <cell r="A6379">
            <v>449129</v>
          </cell>
          <cell r="B6379" t="str">
            <v>20-381A UNION H.H 90 MM FUSION VERDE</v>
          </cell>
        </row>
        <row r="6380">
          <cell r="A6380">
            <v>449130</v>
          </cell>
          <cell r="B6380" t="str">
            <v>20-810 CRUZ REDUCIDA H-H-H-H 25 X 20 MM</v>
          </cell>
        </row>
        <row r="6381">
          <cell r="A6381">
            <v>451001</v>
          </cell>
          <cell r="B6381" t="str">
            <v>FUSORA PP</v>
          </cell>
        </row>
        <row r="6382">
          <cell r="A6382">
            <v>455010</v>
          </cell>
          <cell r="B6382" t="str">
            <v>GRAPA 20MM (1/2)</v>
          </cell>
        </row>
        <row r="6383">
          <cell r="A6383">
            <v>470510</v>
          </cell>
          <cell r="B6383" t="str">
            <v>REGISTRO PD 1/2 PERUANO LIV</v>
          </cell>
          <cell r="C6383">
            <v>6</v>
          </cell>
        </row>
        <row r="6384">
          <cell r="A6384">
            <v>472002</v>
          </cell>
          <cell r="B6384" t="str">
            <v>REGISTRO PD 3/8 CIM</v>
          </cell>
        </row>
        <row r="6385">
          <cell r="A6385">
            <v>472050</v>
          </cell>
          <cell r="B6385" t="str">
            <v>REGISTRO PD 1 1/2 CIM</v>
          </cell>
        </row>
        <row r="6386">
          <cell r="A6386">
            <v>473010</v>
          </cell>
          <cell r="B6386" t="str">
            <v>REGISTRO PD 1/2 RW PES</v>
          </cell>
          <cell r="C6386">
            <v>1254</v>
          </cell>
        </row>
        <row r="6387">
          <cell r="A6387">
            <v>473020</v>
          </cell>
          <cell r="B6387" t="str">
            <v>REGISTRO PD 3/4 RW PES</v>
          </cell>
          <cell r="C6387">
            <v>733</v>
          </cell>
        </row>
        <row r="6388">
          <cell r="A6388">
            <v>473030</v>
          </cell>
          <cell r="B6388" t="str">
            <v>REGISTRO PD 1 RW PES</v>
          </cell>
        </row>
        <row r="6389">
          <cell r="A6389">
            <v>473040</v>
          </cell>
          <cell r="B6389" t="str">
            <v>REGISTRO PD 1 1/4 RW PES</v>
          </cell>
          <cell r="C6389">
            <v>90</v>
          </cell>
        </row>
        <row r="6390">
          <cell r="A6390">
            <v>473050</v>
          </cell>
          <cell r="B6390" t="str">
            <v>REGISTRO PD 1 1/2 RW PES</v>
          </cell>
          <cell r="C6390">
            <v>50</v>
          </cell>
        </row>
        <row r="6391">
          <cell r="A6391">
            <v>473060</v>
          </cell>
          <cell r="B6391" t="str">
            <v>REGISTRO PD 2 RW PES</v>
          </cell>
          <cell r="C6391">
            <v>18</v>
          </cell>
        </row>
        <row r="6392">
          <cell r="A6392">
            <v>473070</v>
          </cell>
          <cell r="B6392" t="str">
            <v>REGISTRO PD 2 1/2 RW PES</v>
          </cell>
          <cell r="C6392">
            <v>33</v>
          </cell>
        </row>
        <row r="6393">
          <cell r="A6393">
            <v>473080</v>
          </cell>
          <cell r="B6393" t="str">
            <v>REGISTRO PD 3 RW PES</v>
          </cell>
          <cell r="C6393">
            <v>33</v>
          </cell>
        </row>
        <row r="6394">
          <cell r="A6394">
            <v>473090</v>
          </cell>
          <cell r="B6394" t="str">
            <v>REGISTRO PD 4 RW PES</v>
          </cell>
        </row>
        <row r="6395">
          <cell r="A6395">
            <v>474010</v>
          </cell>
          <cell r="B6395" t="str">
            <v>CJKT012 - VALV COMPUERTA LATON KITZ 1/2</v>
          </cell>
          <cell r="C6395">
            <v>773</v>
          </cell>
        </row>
        <row r="6396">
          <cell r="A6396">
            <v>474020</v>
          </cell>
          <cell r="B6396" t="str">
            <v>CJKT019 - VALV COMPUERTA LATON KITZ 3/4</v>
          </cell>
          <cell r="C6396">
            <v>654</v>
          </cell>
        </row>
        <row r="6397">
          <cell r="A6397">
            <v>474030</v>
          </cell>
          <cell r="B6397" t="str">
            <v>CJKT025 - VALV COMPUERTA LATON KITZ 1"</v>
          </cell>
          <cell r="C6397">
            <v>17</v>
          </cell>
        </row>
        <row r="6398">
          <cell r="A6398">
            <v>474040</v>
          </cell>
          <cell r="B6398" t="str">
            <v>CJKT032 - VALV COMPUERTA LATON KITZ 1 1/4</v>
          </cell>
        </row>
        <row r="6399">
          <cell r="A6399">
            <v>474050</v>
          </cell>
          <cell r="B6399" t="str">
            <v>CJKT038 - VALV COMPUERTA LATON KITZ 1 1/2</v>
          </cell>
          <cell r="C6399">
            <v>14</v>
          </cell>
        </row>
        <row r="6400">
          <cell r="A6400">
            <v>474060</v>
          </cell>
          <cell r="B6400" t="str">
            <v>CJKT050 - VALV COMPUERTA LATON KITZ 2"</v>
          </cell>
          <cell r="C6400">
            <v>10</v>
          </cell>
        </row>
        <row r="6401">
          <cell r="A6401">
            <v>474070</v>
          </cell>
          <cell r="B6401" t="str">
            <v>CJKT063 - VALV COMPUERTA LATON KITZ 2 1/2</v>
          </cell>
          <cell r="C6401">
            <v>13</v>
          </cell>
        </row>
        <row r="6402">
          <cell r="A6402">
            <v>474080</v>
          </cell>
          <cell r="B6402" t="str">
            <v>CJKT075 - VALV COMPUERTA LATON KITZ 3"</v>
          </cell>
          <cell r="C6402">
            <v>7</v>
          </cell>
        </row>
        <row r="6403">
          <cell r="A6403">
            <v>474090</v>
          </cell>
          <cell r="B6403" t="str">
            <v>REGISTRO PD 4 KITZ</v>
          </cell>
        </row>
        <row r="6404">
          <cell r="A6404">
            <v>477010</v>
          </cell>
          <cell r="B6404" t="str">
            <v>REGISTRO PD 1/2 1068 PEGLER</v>
          </cell>
          <cell r="C6404">
            <v>1</v>
          </cell>
        </row>
        <row r="6405">
          <cell r="A6405">
            <v>477020</v>
          </cell>
          <cell r="B6405" t="str">
            <v>REGISTRO PD 3/4 1068 PEGLER</v>
          </cell>
          <cell r="C6405">
            <v>64</v>
          </cell>
        </row>
        <row r="6406">
          <cell r="A6406">
            <v>477030</v>
          </cell>
          <cell r="B6406" t="str">
            <v>REGISTRO PD 1 1068 PEGLER</v>
          </cell>
        </row>
        <row r="6407">
          <cell r="A6407">
            <v>477040</v>
          </cell>
          <cell r="B6407" t="str">
            <v>REGISTRO PD 1 1/4 1068 PEGLER</v>
          </cell>
          <cell r="C6407">
            <v>89</v>
          </cell>
        </row>
        <row r="6408">
          <cell r="A6408">
            <v>477050</v>
          </cell>
          <cell r="B6408" t="str">
            <v>REGISTRO PD 1 1/2 1068 PEGLER</v>
          </cell>
        </row>
        <row r="6409">
          <cell r="A6409">
            <v>477060</v>
          </cell>
          <cell r="B6409" t="str">
            <v>REGISTRO PD 2 1068 PEGLER</v>
          </cell>
          <cell r="C6409">
            <v>8</v>
          </cell>
        </row>
        <row r="6410">
          <cell r="A6410">
            <v>477070</v>
          </cell>
          <cell r="B6410" t="str">
            <v>REGISTRO PD 2 1/2 1068 PEGLER</v>
          </cell>
          <cell r="C6410">
            <v>2</v>
          </cell>
        </row>
        <row r="6411">
          <cell r="A6411">
            <v>477080</v>
          </cell>
          <cell r="B6411" t="str">
            <v>REGISTRO PD 3 1068 PEGLER</v>
          </cell>
          <cell r="C6411">
            <v>20</v>
          </cell>
        </row>
        <row r="6412">
          <cell r="A6412">
            <v>477090</v>
          </cell>
          <cell r="B6412" t="str">
            <v>REGISTRO PD 4 1068 PEGLER</v>
          </cell>
        </row>
        <row r="6413">
          <cell r="A6413">
            <v>477210</v>
          </cell>
          <cell r="B6413" t="str">
            <v>REGISTRO PD 1/2 1065 PEGLER</v>
          </cell>
          <cell r="C6413">
            <v>2</v>
          </cell>
        </row>
        <row r="6414">
          <cell r="A6414">
            <v>477220</v>
          </cell>
          <cell r="B6414" t="str">
            <v>REGISTRO PD 3/4 1065 PEGLER</v>
          </cell>
          <cell r="C6414">
            <v>17</v>
          </cell>
        </row>
        <row r="6415">
          <cell r="A6415">
            <v>477230</v>
          </cell>
          <cell r="B6415" t="str">
            <v>REGISTRO PD 1 1065 PEGLER</v>
          </cell>
        </row>
        <row r="6416">
          <cell r="A6416">
            <v>477240</v>
          </cell>
          <cell r="B6416" t="str">
            <v>REGISTRO PD 1 1/4 1065 PEGLER</v>
          </cell>
        </row>
        <row r="6417">
          <cell r="A6417">
            <v>477250</v>
          </cell>
          <cell r="B6417" t="str">
            <v>REGISTRO PD 1 1/2 1065 PEGLER</v>
          </cell>
        </row>
        <row r="6418">
          <cell r="A6418">
            <v>477260</v>
          </cell>
          <cell r="B6418" t="str">
            <v>REGISTRO PD 2 1065 PEGLER</v>
          </cell>
        </row>
        <row r="6419">
          <cell r="A6419">
            <v>477501</v>
          </cell>
          <cell r="B6419" t="str">
            <v>REGISTRO PD 1/4 ITALIANO</v>
          </cell>
          <cell r="C6419">
            <v>2</v>
          </cell>
        </row>
        <row r="6420">
          <cell r="A6420">
            <v>477510</v>
          </cell>
          <cell r="B6420" t="str">
            <v>REGISTRO PD 1/2 ITALIANO</v>
          </cell>
        </row>
        <row r="6421">
          <cell r="A6421">
            <v>477520</v>
          </cell>
          <cell r="B6421" t="str">
            <v>REGISTRO PD 3/4 ITALIANO</v>
          </cell>
        </row>
        <row r="6422">
          <cell r="A6422">
            <v>477540</v>
          </cell>
          <cell r="B6422" t="str">
            <v>REGISTRO PD 1 1/4 ITALIANO</v>
          </cell>
          <cell r="C6422">
            <v>156</v>
          </cell>
        </row>
        <row r="6423">
          <cell r="A6423">
            <v>477570</v>
          </cell>
          <cell r="B6423" t="str">
            <v>REGISTRO PD 2 1/2 ITALIANO</v>
          </cell>
          <cell r="C6423">
            <v>8</v>
          </cell>
        </row>
        <row r="6424">
          <cell r="A6424">
            <v>479240</v>
          </cell>
          <cell r="B6424" t="str">
            <v>REGISTRO P/D 1 1/4 FINLANDES</v>
          </cell>
        </row>
        <row r="6425">
          <cell r="A6425">
            <v>479340</v>
          </cell>
          <cell r="B6425" t="str">
            <v>REGISTRO P/D 1 1/4X150 JENKINS</v>
          </cell>
          <cell r="C6425">
            <v>2</v>
          </cell>
        </row>
        <row r="6426">
          <cell r="A6426">
            <v>479390</v>
          </cell>
          <cell r="B6426" t="str">
            <v>REGISTRO P/D 4 JENKINS ROSC</v>
          </cell>
        </row>
        <row r="6427">
          <cell r="A6427">
            <v>481050</v>
          </cell>
          <cell r="B6427" t="str">
            <v>REGISTRO BOLA 1 1/2 CIM PES</v>
          </cell>
        </row>
        <row r="6428">
          <cell r="A6428">
            <v>481510</v>
          </cell>
          <cell r="B6428" t="str">
            <v>REGISTRO BOLA 1/2 PB100 PEGLER</v>
          </cell>
        </row>
        <row r="6429">
          <cell r="A6429">
            <v>481520</v>
          </cell>
          <cell r="B6429" t="str">
            <v>REGISTRO BOLA 3/4 PB100 PEGLER</v>
          </cell>
          <cell r="C6429">
            <v>633</v>
          </cell>
        </row>
        <row r="6430">
          <cell r="A6430">
            <v>481530</v>
          </cell>
          <cell r="B6430" t="str">
            <v>REGISTRO BOLA 1 PB100 PEGLER</v>
          </cell>
          <cell r="C6430">
            <v>700</v>
          </cell>
        </row>
        <row r="6431">
          <cell r="A6431">
            <v>481540</v>
          </cell>
          <cell r="B6431" t="str">
            <v>REGISTRO BOLA 1 1/4 PB100 PEGLER</v>
          </cell>
          <cell r="C6431">
            <v>12</v>
          </cell>
        </row>
        <row r="6432">
          <cell r="A6432">
            <v>481550</v>
          </cell>
          <cell r="B6432" t="str">
            <v>REGISTRO BOLA 1 1/2 PB100 PEGLER</v>
          </cell>
          <cell r="C6432">
            <v>254</v>
          </cell>
        </row>
        <row r="6433">
          <cell r="A6433">
            <v>481560</v>
          </cell>
          <cell r="B6433" t="str">
            <v>REGISTRO BOLA 2 PB100 PEGLER</v>
          </cell>
          <cell r="C6433">
            <v>315</v>
          </cell>
        </row>
        <row r="6434">
          <cell r="A6434">
            <v>481570</v>
          </cell>
          <cell r="B6434" t="str">
            <v>REGISTRO BOLA 2 1/2 PB100 PEGLER</v>
          </cell>
          <cell r="C6434">
            <v>14</v>
          </cell>
        </row>
        <row r="6435">
          <cell r="A6435">
            <v>481580</v>
          </cell>
          <cell r="B6435" t="str">
            <v>REGISTRO BOLA 3 PB100 PEGLER</v>
          </cell>
          <cell r="C6435">
            <v>257</v>
          </cell>
        </row>
        <row r="6436">
          <cell r="A6436">
            <v>481590</v>
          </cell>
          <cell r="B6436" t="str">
            <v>REGISTRO BOLA 4 PB100 PEGLER</v>
          </cell>
          <cell r="C6436">
            <v>82</v>
          </cell>
        </row>
        <row r="6437">
          <cell r="A6437">
            <v>482010</v>
          </cell>
          <cell r="B6437" t="str">
            <v>REGISTRO BOLA 1/2 PB500 PEGLER</v>
          </cell>
          <cell r="C6437">
            <v>427</v>
          </cell>
        </row>
        <row r="6438">
          <cell r="A6438">
            <v>482020</v>
          </cell>
          <cell r="B6438" t="str">
            <v>REGISTRO BOLA 3/4 PB500 PEGLER</v>
          </cell>
          <cell r="C6438">
            <v>898</v>
          </cell>
        </row>
        <row r="6439">
          <cell r="A6439">
            <v>482030</v>
          </cell>
          <cell r="B6439" t="str">
            <v>REGISTRO BOLA 1 PB500 PEGLER</v>
          </cell>
          <cell r="C6439">
            <v>235</v>
          </cell>
        </row>
        <row r="6440">
          <cell r="A6440">
            <v>482040</v>
          </cell>
          <cell r="B6440" t="str">
            <v>REGISTRO BOLA 1 1/4 PB500 PEGLER</v>
          </cell>
          <cell r="C6440">
            <v>86</v>
          </cell>
        </row>
        <row r="6441">
          <cell r="A6441">
            <v>482050</v>
          </cell>
          <cell r="B6441" t="str">
            <v>REGISTRO BOLA 1 1/2 PB500 PEGLER</v>
          </cell>
          <cell r="C6441">
            <v>105</v>
          </cell>
        </row>
        <row r="6442">
          <cell r="A6442">
            <v>482060</v>
          </cell>
          <cell r="B6442" t="str">
            <v>REGISTRO BOLA 2 PB500 PEGLER</v>
          </cell>
          <cell r="C6442">
            <v>35</v>
          </cell>
        </row>
        <row r="6443">
          <cell r="A6443">
            <v>482070</v>
          </cell>
          <cell r="B6443" t="str">
            <v>REGISTRO BOLA 2 1/2 PB500 PEGLER</v>
          </cell>
          <cell r="C6443">
            <v>47</v>
          </cell>
        </row>
        <row r="6444">
          <cell r="A6444">
            <v>482080</v>
          </cell>
          <cell r="B6444" t="str">
            <v>REGISTRO BOLA 3 PB500 PEGLER</v>
          </cell>
          <cell r="C6444">
            <v>26</v>
          </cell>
        </row>
        <row r="6445">
          <cell r="A6445">
            <v>482090</v>
          </cell>
          <cell r="B6445" t="str">
            <v>REGISTRO BOLA 4 PB500 PEGLER</v>
          </cell>
          <cell r="C6445">
            <v>32</v>
          </cell>
        </row>
        <row r="6446">
          <cell r="A6446">
            <v>482510</v>
          </cell>
          <cell r="B6446" t="str">
            <v>REGISTRO BOLA 1/2 PB500 GAS PEGLER</v>
          </cell>
          <cell r="C6446">
            <v>233</v>
          </cell>
        </row>
        <row r="6447">
          <cell r="A6447">
            <v>482520</v>
          </cell>
          <cell r="B6447" t="str">
            <v>REGISTRO BOLA 3/4 PB500 GAS PEGLER</v>
          </cell>
          <cell r="C6447">
            <v>49</v>
          </cell>
        </row>
        <row r="6448">
          <cell r="A6448">
            <v>482530</v>
          </cell>
          <cell r="B6448" t="str">
            <v>REGISTRO BOLA 1 PB500 GAS PEGLER</v>
          </cell>
          <cell r="C6448">
            <v>16</v>
          </cell>
        </row>
        <row r="6449">
          <cell r="A6449">
            <v>482540</v>
          </cell>
          <cell r="B6449" t="str">
            <v>REGISTRO BOLA 1 1/4 PB500 GAS PEGLER</v>
          </cell>
          <cell r="C6449">
            <v>41</v>
          </cell>
        </row>
        <row r="6450">
          <cell r="A6450">
            <v>482615</v>
          </cell>
          <cell r="B6450" t="str">
            <v>REGISTRO BOLA 1/2 GAS NOVASFER 372</v>
          </cell>
        </row>
        <row r="6451">
          <cell r="A6451">
            <v>482670</v>
          </cell>
          <cell r="B6451" t="str">
            <v>REGISTRO BOLA 2 1/2 NOVASFER 840</v>
          </cell>
        </row>
        <row r="6452">
          <cell r="A6452">
            <v>482690</v>
          </cell>
          <cell r="B6452" t="str">
            <v>REGISTRO BOLA 4 NOVASFER 840</v>
          </cell>
          <cell r="C6452">
            <v>4</v>
          </cell>
        </row>
        <row r="6453">
          <cell r="A6453">
            <v>483510</v>
          </cell>
          <cell r="B6453" t="str">
            <v>REGISTRO BOLA 1/2 P/GAS TCL</v>
          </cell>
          <cell r="C6453">
            <v>78</v>
          </cell>
        </row>
        <row r="6454">
          <cell r="A6454">
            <v>483520</v>
          </cell>
          <cell r="B6454" t="str">
            <v>REGISTRO BOLA 3/4 P/GAS TCL</v>
          </cell>
          <cell r="C6454">
            <v>37</v>
          </cell>
        </row>
        <row r="6455">
          <cell r="A6455">
            <v>483530</v>
          </cell>
          <cell r="B6455" t="str">
            <v>REGISTRO BOLA 1 P/GAS TCL</v>
          </cell>
          <cell r="C6455">
            <v>150</v>
          </cell>
        </row>
        <row r="6456">
          <cell r="A6456">
            <v>483540</v>
          </cell>
          <cell r="B6456" t="str">
            <v>REGISTRO BOLA 1 1/4  P/GAS TCL</v>
          </cell>
          <cell r="C6456">
            <v>3</v>
          </cell>
        </row>
        <row r="6457">
          <cell r="A6457">
            <v>483550</v>
          </cell>
          <cell r="B6457" t="str">
            <v>REGISTRO BOLA 1 1/2  P/GAS TCL</v>
          </cell>
        </row>
        <row r="6458">
          <cell r="A6458">
            <v>483710</v>
          </cell>
          <cell r="B6458" t="str">
            <v>REGISTRO BOLA 1/2 P/AGUA PALANCA TCL</v>
          </cell>
          <cell r="C6458">
            <v>415</v>
          </cell>
        </row>
        <row r="6459">
          <cell r="A6459">
            <v>483711</v>
          </cell>
          <cell r="B6459" t="str">
            <v>REGISTRO BOLA 1/2 P/AGUA MARIPOSA TCL</v>
          </cell>
          <cell r="C6459">
            <v>416</v>
          </cell>
        </row>
        <row r="6460">
          <cell r="A6460">
            <v>483720</v>
          </cell>
          <cell r="B6460" t="str">
            <v>REGISTRO BOLA 3/4 P/AGUA MARIPOSA TCL</v>
          </cell>
          <cell r="C6460">
            <v>497</v>
          </cell>
        </row>
        <row r="6461">
          <cell r="A6461">
            <v>483730</v>
          </cell>
          <cell r="B6461" t="str">
            <v>REGISTRO BOLA 1 P/GAS PALANCA TCL</v>
          </cell>
          <cell r="C6461">
            <v>1</v>
          </cell>
        </row>
        <row r="6462">
          <cell r="A6462">
            <v>483731</v>
          </cell>
          <cell r="B6462" t="str">
            <v>REGISTRO BOLA 1 P/AGUA MARIPOSA TCL</v>
          </cell>
        </row>
        <row r="6463">
          <cell r="A6463">
            <v>483732</v>
          </cell>
          <cell r="B6463" t="str">
            <v>VALVULA 3/4H X 3/4H P/AGUA PALANCA TCL</v>
          </cell>
          <cell r="C6463">
            <v>5</v>
          </cell>
        </row>
        <row r="6464">
          <cell r="A6464">
            <v>483733</v>
          </cell>
          <cell r="B6464" t="str">
            <v>VALVULA 1/2 ANTIFRAUDE</v>
          </cell>
        </row>
        <row r="6465">
          <cell r="A6465">
            <v>483810</v>
          </cell>
          <cell r="B6465" t="str">
            <v>MEDIDOR DE AGUA TCL S/CERTIFICADO DE CALIBRACION</v>
          </cell>
          <cell r="C6465">
            <v>1</v>
          </cell>
        </row>
        <row r="6466">
          <cell r="A6466">
            <v>483811</v>
          </cell>
          <cell r="B6466" t="str">
            <v>MEDIDOR DE AGUA  POLIAMIDA TCL</v>
          </cell>
        </row>
        <row r="6467">
          <cell r="A6467">
            <v>483812</v>
          </cell>
          <cell r="B6467" t="str">
            <v>MEDIDOR DE AGUA TCL CERTIFICADO DE CALIBRACION</v>
          </cell>
        </row>
        <row r="6468">
          <cell r="A6468">
            <v>484010</v>
          </cell>
          <cell r="B6468" t="str">
            <v>VALVULA 1/2 ANTIFRAUDE TCL</v>
          </cell>
          <cell r="C6468">
            <v>467</v>
          </cell>
        </row>
        <row r="6469">
          <cell r="A6469">
            <v>484011</v>
          </cell>
          <cell r="B6469" t="str">
            <v>VALVULA TUERCA LOCA 3/4X1/2 NPT HEMBRA</v>
          </cell>
        </row>
        <row r="6470">
          <cell r="A6470">
            <v>484012</v>
          </cell>
          <cell r="B6470" t="str">
            <v>VALVULA TUERCA LOCA 3/4X16 MM</v>
          </cell>
          <cell r="C6470">
            <v>57</v>
          </cell>
        </row>
        <row r="6471">
          <cell r="A6471">
            <v>484013</v>
          </cell>
          <cell r="B6471" t="str">
            <v>VALVULA RETENCION 1/2</v>
          </cell>
        </row>
        <row r="6472">
          <cell r="A6472">
            <v>484020</v>
          </cell>
          <cell r="B6472" t="str">
            <v>VALVULA 3/4 ANTIFRAUDE TCL</v>
          </cell>
          <cell r="C6472">
            <v>119</v>
          </cell>
        </row>
        <row r="6473">
          <cell r="A6473">
            <v>484021</v>
          </cell>
          <cell r="B6473" t="str">
            <v>VALVULA DE 1H X 1H M/ ALUM</v>
          </cell>
          <cell r="C6473">
            <v>11</v>
          </cell>
        </row>
        <row r="6474">
          <cell r="A6474">
            <v>484040</v>
          </cell>
          <cell r="B6474" t="str">
            <v>LLAVE P/VALVULA  ANTIFRAUDE TCL</v>
          </cell>
        </row>
        <row r="6475">
          <cell r="A6475">
            <v>484041</v>
          </cell>
          <cell r="B6475" t="str">
            <v>MARIPOSA P/REGISTRO BOLA 3/4 P/AGUA TCL</v>
          </cell>
        </row>
        <row r="6476">
          <cell r="A6476">
            <v>484042</v>
          </cell>
          <cell r="B6476" t="str">
            <v>MARIPOSA P/REGISTRO BOLA 1/2 P/GAS TCL</v>
          </cell>
          <cell r="C6476">
            <v>126</v>
          </cell>
        </row>
        <row r="6477">
          <cell r="A6477">
            <v>484510</v>
          </cell>
          <cell r="B6477" t="str">
            <v>REGISTRO BOLA 1/2 PVC EXT.</v>
          </cell>
          <cell r="C6477">
            <v>206</v>
          </cell>
        </row>
        <row r="6478">
          <cell r="A6478">
            <v>484520</v>
          </cell>
          <cell r="B6478" t="str">
            <v>REGISTRO BOLA 3/4 PVC LD</v>
          </cell>
          <cell r="C6478">
            <v>2</v>
          </cell>
        </row>
        <row r="6479">
          <cell r="A6479">
            <v>484550</v>
          </cell>
          <cell r="B6479" t="str">
            <v>REGISTRO BOLA 1 1/2 PVC LD</v>
          </cell>
          <cell r="C6479">
            <v>10</v>
          </cell>
        </row>
        <row r="6480">
          <cell r="A6480">
            <v>484620</v>
          </cell>
          <cell r="B6480" t="str">
            <v>REGISTRO BOLA 3/4 P/R PVC LD</v>
          </cell>
          <cell r="C6480">
            <v>3</v>
          </cell>
        </row>
        <row r="6481">
          <cell r="A6481">
            <v>484640</v>
          </cell>
          <cell r="B6481" t="str">
            <v>REGISTRO BOLA 1 1/4 P/R PVC LD</v>
          </cell>
          <cell r="C6481">
            <v>1</v>
          </cell>
        </row>
        <row r="6482">
          <cell r="A6482">
            <v>484650</v>
          </cell>
          <cell r="B6482" t="str">
            <v>REGISTRO BOLA 1 1/2 P/R PVC LD</v>
          </cell>
          <cell r="C6482">
            <v>2</v>
          </cell>
        </row>
        <row r="6483">
          <cell r="A6483">
            <v>484660</v>
          </cell>
          <cell r="B6483" t="str">
            <v>REGISTRO BOLA 2 P/R PVC LD</v>
          </cell>
          <cell r="C6483">
            <v>6</v>
          </cell>
        </row>
        <row r="6484">
          <cell r="A6484">
            <v>486010</v>
          </cell>
          <cell r="B6484" t="str">
            <v>REGISTRO BOLA 1/2 NAPOLI</v>
          </cell>
        </row>
        <row r="6485">
          <cell r="A6485">
            <v>486020</v>
          </cell>
          <cell r="B6485" t="str">
            <v>REGISTRO BOLA 3/4 NAPOLI</v>
          </cell>
          <cell r="C6485">
            <v>5</v>
          </cell>
        </row>
        <row r="6486">
          <cell r="A6486">
            <v>486030</v>
          </cell>
          <cell r="B6486" t="str">
            <v>REGISTRO BOLA 1 NAPOLI</v>
          </cell>
          <cell r="C6486">
            <v>4</v>
          </cell>
        </row>
        <row r="6487">
          <cell r="A6487">
            <v>486040</v>
          </cell>
          <cell r="B6487" t="str">
            <v>REGISTRO BOLA 1 1/4 NAPOLI</v>
          </cell>
        </row>
        <row r="6488">
          <cell r="A6488">
            <v>486050</v>
          </cell>
          <cell r="B6488" t="str">
            <v>REGISTRO BOLA 1 1/2 NAPOLI</v>
          </cell>
        </row>
        <row r="6489">
          <cell r="A6489">
            <v>486060</v>
          </cell>
          <cell r="B6489" t="str">
            <v>REGISTRO BOLA 2 NAPOLI</v>
          </cell>
        </row>
        <row r="6490">
          <cell r="A6490">
            <v>486070</v>
          </cell>
          <cell r="B6490" t="str">
            <v>REGISTRO BOLA 2 1/2 NAPOLI</v>
          </cell>
          <cell r="C6490">
            <v>1</v>
          </cell>
        </row>
        <row r="6491">
          <cell r="A6491">
            <v>486080</v>
          </cell>
          <cell r="B6491" t="str">
            <v>REGISTRO BOLA 3 NAPOLI</v>
          </cell>
        </row>
        <row r="6492">
          <cell r="A6492">
            <v>486110</v>
          </cell>
          <cell r="B6492" t="str">
            <v>REGISTRO BOLA 1/2 NAPOLI GAS</v>
          </cell>
        </row>
        <row r="6493">
          <cell r="A6493">
            <v>486120</v>
          </cell>
          <cell r="B6493" t="str">
            <v>REGISTRO BOLA 3/4 NAPOLI GAS</v>
          </cell>
          <cell r="C6493">
            <v>2</v>
          </cell>
        </row>
        <row r="6494">
          <cell r="A6494">
            <v>486210</v>
          </cell>
          <cell r="B6494" t="str">
            <v>VALVULA 1/2 ANTIFRAUDE NAPOLI</v>
          </cell>
        </row>
        <row r="6495">
          <cell r="A6495">
            <v>486310</v>
          </cell>
          <cell r="B6495" t="str">
            <v>CHEQUE 1/2 CORTINA NAPOLI</v>
          </cell>
        </row>
        <row r="6496">
          <cell r="A6496">
            <v>486320</v>
          </cell>
          <cell r="B6496" t="str">
            <v>CHEQUE 3/4 CORTINA NAPOLI</v>
          </cell>
        </row>
        <row r="6497">
          <cell r="A6497">
            <v>486420</v>
          </cell>
          <cell r="B6497" t="str">
            <v>CHEQUE 3/4 HIDRO NAPOLI</v>
          </cell>
          <cell r="C6497">
            <v>4</v>
          </cell>
        </row>
        <row r="6498">
          <cell r="A6498">
            <v>486430</v>
          </cell>
          <cell r="B6498" t="str">
            <v>CHEQUE 1 HIDRO NAPOLI</v>
          </cell>
          <cell r="C6498">
            <v>1</v>
          </cell>
        </row>
        <row r="6499">
          <cell r="A6499">
            <v>486440</v>
          </cell>
          <cell r="B6499" t="str">
            <v>CHEQUE 1 1/4 HIDRO NAPOLI</v>
          </cell>
          <cell r="C6499">
            <v>1</v>
          </cell>
        </row>
        <row r="6500">
          <cell r="A6500">
            <v>492001</v>
          </cell>
          <cell r="B6500" t="str">
            <v>REGISTRO GLOBO 1/4X300 NH</v>
          </cell>
          <cell r="C6500">
            <v>1</v>
          </cell>
        </row>
        <row r="6501">
          <cell r="A6501">
            <v>492002</v>
          </cell>
          <cell r="B6501" t="str">
            <v>REGISTRO GLOBO 3/8X300 NH</v>
          </cell>
        </row>
        <row r="6502">
          <cell r="A6502">
            <v>492050</v>
          </cell>
          <cell r="B6502" t="str">
            <v>REGISTRO GLOBO 1 1/2X300 NH</v>
          </cell>
          <cell r="C6502">
            <v>1</v>
          </cell>
        </row>
        <row r="6503">
          <cell r="A6503">
            <v>492510</v>
          </cell>
          <cell r="B6503" t="str">
            <v>REGISTRO GLOBO 1/2 1029 PEGLER</v>
          </cell>
        </row>
        <row r="6504">
          <cell r="A6504">
            <v>492520</v>
          </cell>
          <cell r="B6504" t="str">
            <v>REGISTRO GLOBO 3/4 1029 PEGLER</v>
          </cell>
        </row>
        <row r="6505">
          <cell r="A6505">
            <v>492530</v>
          </cell>
          <cell r="B6505" t="str">
            <v>REGISTRO GLOBO 1 1029 PEGLER</v>
          </cell>
          <cell r="C6505">
            <v>55</v>
          </cell>
        </row>
        <row r="6506">
          <cell r="A6506">
            <v>492540</v>
          </cell>
          <cell r="B6506" t="str">
            <v>REGISTRO GLOBO 1 1/4 1029 PEGLER</v>
          </cell>
          <cell r="C6506">
            <v>34</v>
          </cell>
        </row>
        <row r="6507">
          <cell r="A6507">
            <v>492550</v>
          </cell>
          <cell r="B6507" t="str">
            <v>REGISTRO GLOBO 1 1/2 1029 PEGLER</v>
          </cell>
          <cell r="C6507">
            <v>39</v>
          </cell>
        </row>
        <row r="6508">
          <cell r="A6508">
            <v>492560</v>
          </cell>
          <cell r="B6508" t="str">
            <v>REGISTRO GLOBO 2 1029 PEGLER</v>
          </cell>
          <cell r="C6508">
            <v>2</v>
          </cell>
        </row>
        <row r="6509">
          <cell r="A6509">
            <v>492570</v>
          </cell>
          <cell r="B6509" t="str">
            <v>REGISTRO GLOBO 2 1/2 1029 PEGLER</v>
          </cell>
        </row>
        <row r="6510">
          <cell r="A6510">
            <v>492580</v>
          </cell>
          <cell r="B6510" t="str">
            <v>REGISTRO GLOBO 3 1029 PEGLER</v>
          </cell>
        </row>
        <row r="6511">
          <cell r="A6511">
            <v>492590</v>
          </cell>
          <cell r="B6511" t="str">
            <v>REGISTRO GLOBO 4 1029 PEGLER</v>
          </cell>
        </row>
        <row r="6512">
          <cell r="A6512">
            <v>494020</v>
          </cell>
          <cell r="B6512" t="str">
            <v>REGISTRO GLOBO 3/4 ITALIANO</v>
          </cell>
        </row>
        <row r="6513">
          <cell r="A6513">
            <v>494030</v>
          </cell>
          <cell r="B6513" t="str">
            <v>REGISTRO GLOBO 1 ITALIANO</v>
          </cell>
        </row>
        <row r="6514">
          <cell r="A6514">
            <v>501314</v>
          </cell>
          <cell r="B6514" t="str">
            <v>Sikafloor 510 BLANCO</v>
          </cell>
        </row>
        <row r="6515">
          <cell r="A6515">
            <v>501315</v>
          </cell>
          <cell r="B6515" t="str">
            <v>Sikafloor 510 AMARILLO</v>
          </cell>
        </row>
        <row r="6516">
          <cell r="A6516">
            <v>501316</v>
          </cell>
          <cell r="B6516" t="str">
            <v>SIKAFLOOR 20N/22N PURCEM(AB)</v>
          </cell>
        </row>
        <row r="6517">
          <cell r="A6517">
            <v>502020</v>
          </cell>
          <cell r="B6517" t="str">
            <v>REGISTRO INC. 3/4 R.I. COLTAVIRA</v>
          </cell>
          <cell r="C6517">
            <v>1</v>
          </cell>
        </row>
        <row r="6518">
          <cell r="A6518">
            <v>502510</v>
          </cell>
          <cell r="B6518" t="str">
            <v>VALVULA DE SEG. 1/2 FIC. 300</v>
          </cell>
        </row>
        <row r="6519">
          <cell r="A6519">
            <v>502520</v>
          </cell>
          <cell r="B6519" t="str">
            <v>VALV. INC. 1/2 SIN ACOPLE ESTANDAR</v>
          </cell>
          <cell r="C6519">
            <v>43</v>
          </cell>
        </row>
        <row r="6520">
          <cell r="A6520">
            <v>503010</v>
          </cell>
          <cell r="B6520" t="str">
            <v>REGISTRO P/T 1/2 FORINCO</v>
          </cell>
          <cell r="C6520">
            <v>104</v>
          </cell>
        </row>
        <row r="6521">
          <cell r="A6521">
            <v>503013</v>
          </cell>
          <cell r="B6521" t="str">
            <v>SIKA REPAIR 224 25 KG</v>
          </cell>
        </row>
        <row r="6522">
          <cell r="A6522">
            <v>503014</v>
          </cell>
          <cell r="B6522" t="str">
            <v>SikaCeram-850 Design Dorado escarchado</v>
          </cell>
        </row>
        <row r="6523">
          <cell r="A6523">
            <v>503015</v>
          </cell>
          <cell r="B6523" t="str">
            <v>SikaCeram-850 Design blanco</v>
          </cell>
        </row>
        <row r="6524">
          <cell r="A6524">
            <v>503016</v>
          </cell>
          <cell r="B6524" t="str">
            <v>SikaCeram-850 Design negro</v>
          </cell>
        </row>
        <row r="6525">
          <cell r="A6525">
            <v>503017</v>
          </cell>
          <cell r="B6525" t="str">
            <v>SikaCeram-850 Design Gris</v>
          </cell>
        </row>
        <row r="6526">
          <cell r="A6526">
            <v>503018</v>
          </cell>
          <cell r="B6526" t="str">
            <v>SikaCeram-850 Design Beige</v>
          </cell>
        </row>
        <row r="6527">
          <cell r="A6527">
            <v>503019</v>
          </cell>
          <cell r="B6527" t="str">
            <v>SikaCeram-850 Design  Dorado</v>
          </cell>
        </row>
        <row r="6528">
          <cell r="A6528">
            <v>503020</v>
          </cell>
          <cell r="B6528" t="str">
            <v>REGISTRO P/T 3/4 FORINCO</v>
          </cell>
          <cell r="C6528">
            <v>2</v>
          </cell>
        </row>
        <row r="6529">
          <cell r="A6529">
            <v>503021</v>
          </cell>
          <cell r="B6529" t="str">
            <v>SIKA VISCOCRETE-2020 CO</v>
          </cell>
        </row>
        <row r="6530">
          <cell r="A6530">
            <v>503022</v>
          </cell>
          <cell r="B6530" t="str">
            <v>SIKAMONOTOP-123 MUROS 15KG</v>
          </cell>
          <cell r="C6530">
            <v>1</v>
          </cell>
        </row>
        <row r="6531">
          <cell r="A6531">
            <v>503023</v>
          </cell>
          <cell r="B6531" t="str">
            <v>SIKAFIBER 0.6 KG</v>
          </cell>
        </row>
        <row r="6532">
          <cell r="A6532">
            <v>503030</v>
          </cell>
          <cell r="B6532" t="str">
            <v>REGISTRO P/T 1 FORINCO</v>
          </cell>
          <cell r="C6532">
            <v>12</v>
          </cell>
        </row>
        <row r="6533">
          <cell r="A6533">
            <v>503031</v>
          </cell>
          <cell r="B6533" t="str">
            <v>Plastiment Tm-10</v>
          </cell>
        </row>
        <row r="6534">
          <cell r="A6534">
            <v>503032</v>
          </cell>
          <cell r="B6534" t="str">
            <v>Plastiment Tm-14</v>
          </cell>
        </row>
        <row r="6535">
          <cell r="A6535">
            <v>503033</v>
          </cell>
          <cell r="B6535" t="str">
            <v>Plastiment Tm-20</v>
          </cell>
        </row>
        <row r="6536">
          <cell r="A6536">
            <v>503034</v>
          </cell>
          <cell r="B6536" t="str">
            <v>Plastiment Ad-30 (1K)</v>
          </cell>
        </row>
        <row r="6537">
          <cell r="A6537">
            <v>503035</v>
          </cell>
          <cell r="B6537" t="str">
            <v>Plastiment S CO</v>
          </cell>
        </row>
        <row r="6538">
          <cell r="A6538">
            <v>503036</v>
          </cell>
          <cell r="B6538" t="str">
            <v>Plastocrete 261 R</v>
          </cell>
        </row>
        <row r="6539">
          <cell r="A6539">
            <v>503037</v>
          </cell>
          <cell r="B6539" t="str">
            <v>SIKATARD 930 CO</v>
          </cell>
        </row>
        <row r="6540">
          <cell r="A6540">
            <v>503038</v>
          </cell>
          <cell r="B6540" t="str">
            <v>Sikaplast-328</v>
          </cell>
        </row>
        <row r="6541">
          <cell r="A6541">
            <v>503039</v>
          </cell>
          <cell r="B6541" t="str">
            <v>Sikaplast-Mo</v>
          </cell>
        </row>
        <row r="6542">
          <cell r="A6542">
            <v>503040</v>
          </cell>
          <cell r="B6542" t="str">
            <v>Sikaplast HL</v>
          </cell>
        </row>
        <row r="6543">
          <cell r="A6543">
            <v>503041</v>
          </cell>
          <cell r="B6543" t="str">
            <v>SIKASET L 1 KG</v>
          </cell>
        </row>
        <row r="6544">
          <cell r="A6544">
            <v>503042</v>
          </cell>
          <cell r="B6544" t="str">
            <v>Sikarapid C-100</v>
          </cell>
        </row>
        <row r="6545">
          <cell r="A6545">
            <v>503043</v>
          </cell>
          <cell r="B6545" t="str">
            <v>Sikaset NC</v>
          </cell>
        </row>
        <row r="6546">
          <cell r="A6546">
            <v>503044</v>
          </cell>
          <cell r="B6546" t="str">
            <v>Plastiment-Ri</v>
          </cell>
        </row>
        <row r="6547">
          <cell r="A6547">
            <v>503045</v>
          </cell>
          <cell r="B6547" t="str">
            <v>Sika Viscocrete-2100</v>
          </cell>
        </row>
        <row r="6548">
          <cell r="A6548">
            <v>503046</v>
          </cell>
          <cell r="B6548" t="str">
            <v>Sika Viscocrete-3100</v>
          </cell>
        </row>
        <row r="6549">
          <cell r="A6549">
            <v>503047</v>
          </cell>
          <cell r="B6549" t="str">
            <v>Sika WT-100 CO</v>
          </cell>
        </row>
        <row r="6550">
          <cell r="A6550">
            <v>503048</v>
          </cell>
          <cell r="B6550" t="str">
            <v>Sigunit L-23</v>
          </cell>
        </row>
        <row r="6551">
          <cell r="A6551">
            <v>503049</v>
          </cell>
          <cell r="B6551" t="str">
            <v>Sika Stabilizer-301 MBF CO</v>
          </cell>
        </row>
        <row r="6552">
          <cell r="A6552">
            <v>503050</v>
          </cell>
          <cell r="B6552" t="str">
            <v>Sikagring-302 CO</v>
          </cell>
        </row>
        <row r="6553">
          <cell r="A6553">
            <v>503051</v>
          </cell>
          <cell r="B6553" t="str">
            <v>Sikamix-M CO</v>
          </cell>
        </row>
        <row r="6554">
          <cell r="A6554">
            <v>503052</v>
          </cell>
          <cell r="B6554" t="str">
            <v>Sika Viscocrete-30He</v>
          </cell>
        </row>
        <row r="6555">
          <cell r="A6555">
            <v>503053</v>
          </cell>
          <cell r="B6555" t="str">
            <v>Sikaplast-327</v>
          </cell>
        </row>
        <row r="6556">
          <cell r="A6556">
            <v>503054</v>
          </cell>
          <cell r="B6556" t="str">
            <v>SIKAFLEX FIX 300 mL GRIS</v>
          </cell>
        </row>
        <row r="6557">
          <cell r="A6557">
            <v>503055</v>
          </cell>
          <cell r="B6557" t="str">
            <v>SIKAFLEX 212 FC 300 mL BLANCO</v>
          </cell>
        </row>
        <row r="6558">
          <cell r="A6558">
            <v>503056</v>
          </cell>
          <cell r="B6558" t="str">
            <v>SIKAFLEX 212 FC 300 mL GRIS</v>
          </cell>
        </row>
        <row r="6559">
          <cell r="A6559">
            <v>503057</v>
          </cell>
          <cell r="B6559" t="str">
            <v>SIKAFLEX 212 FC 300 mL NEGRO</v>
          </cell>
        </row>
        <row r="6560">
          <cell r="A6560">
            <v>503058</v>
          </cell>
          <cell r="B6560" t="str">
            <v>Sikaflex 212 FC 600 ml Blanco</v>
          </cell>
        </row>
        <row r="6561">
          <cell r="A6561">
            <v>503059</v>
          </cell>
          <cell r="B6561" t="str">
            <v>Sikaflex 212 FC 600 ml Gris</v>
          </cell>
        </row>
        <row r="6562">
          <cell r="A6562">
            <v>503060</v>
          </cell>
          <cell r="B6562" t="str">
            <v>Sikaflex 212 FC 600 ml Negro</v>
          </cell>
        </row>
        <row r="6563">
          <cell r="A6563">
            <v>503061</v>
          </cell>
          <cell r="B6563" t="str">
            <v>SIKAFLEX 515 600 mL GRIS</v>
          </cell>
        </row>
        <row r="6564">
          <cell r="A6564">
            <v>503062</v>
          </cell>
          <cell r="B6564" t="str">
            <v>SIKAFLEX 552 AT 600 mL BLANCO</v>
          </cell>
        </row>
        <row r="6565">
          <cell r="A6565">
            <v>503063</v>
          </cell>
          <cell r="B6565" t="str">
            <v>SIKAFLEX P2G 300 mL NEGRO</v>
          </cell>
        </row>
        <row r="6566">
          <cell r="A6566">
            <v>503064</v>
          </cell>
          <cell r="B6566" t="str">
            <v>SIKAFLEX P2G 600 mL NEGRO</v>
          </cell>
        </row>
        <row r="6567">
          <cell r="A6567">
            <v>503065</v>
          </cell>
          <cell r="B6567" t="str">
            <v>SIKAFLEX 263 600 mL NEGRO</v>
          </cell>
        </row>
        <row r="6568">
          <cell r="A6568">
            <v>503066</v>
          </cell>
          <cell r="B6568" t="str">
            <v>SIKAFLEX 263 195 L NEGRO</v>
          </cell>
        </row>
        <row r="6569">
          <cell r="A6569">
            <v>503067</v>
          </cell>
          <cell r="B6569" t="str">
            <v>SIKAHYFLEX-300 EU 300 mL TRANSPARENTE</v>
          </cell>
        </row>
        <row r="6570">
          <cell r="A6570">
            <v>503068</v>
          </cell>
          <cell r="B6570" t="str">
            <v>SIKAHYFLEX-300 EU 600 mL TRANSPARENTE</v>
          </cell>
        </row>
        <row r="6571">
          <cell r="A6571">
            <v>503069</v>
          </cell>
          <cell r="B6571" t="str">
            <v>SIKAHYFLEX-305 EU 300 mL GRIS</v>
          </cell>
        </row>
        <row r="6572">
          <cell r="A6572">
            <v>503070</v>
          </cell>
          <cell r="B6572" t="str">
            <v>SIKATACK PANEL 50 600 mL GRIS</v>
          </cell>
        </row>
        <row r="6573">
          <cell r="A6573">
            <v>503071</v>
          </cell>
          <cell r="B6573" t="str">
            <v>SIKASIL SG-500 CN (COMP A) 260 Kg BLANCO</v>
          </cell>
        </row>
        <row r="6574">
          <cell r="A6574">
            <v>503072</v>
          </cell>
          <cell r="B6574" t="str">
            <v>SIKASIL SG-500 CN (COMP B) 20 Kg NEGRO</v>
          </cell>
        </row>
        <row r="6575">
          <cell r="A6575">
            <v>503073</v>
          </cell>
          <cell r="B6575" t="str">
            <v>SIKASIL IG-25 (COMP A) 260 Kg BLANCO</v>
          </cell>
        </row>
        <row r="6576">
          <cell r="A6576">
            <v>503074</v>
          </cell>
          <cell r="B6576" t="str">
            <v>SIKASIL IG-25 (COMP B) 20 Kg NEGRO</v>
          </cell>
        </row>
        <row r="6577">
          <cell r="A6577">
            <v>503075</v>
          </cell>
          <cell r="B6577" t="str">
            <v>SIKALASTOMER 1/4" 9.1 m GRIS</v>
          </cell>
        </row>
        <row r="6578">
          <cell r="A6578">
            <v>503076</v>
          </cell>
          <cell r="B6578" t="str">
            <v>SIKA SPACER TAPE HD 15.25 m NEGRO</v>
          </cell>
        </row>
        <row r="6579">
          <cell r="A6579">
            <v>503077</v>
          </cell>
          <cell r="B6579" t="str">
            <v>SikaForce 7710 (Componente A) 25 kg Beige</v>
          </cell>
        </row>
        <row r="6580">
          <cell r="A6580">
            <v>503078</v>
          </cell>
          <cell r="B6580" t="str">
            <v>SIKAFORCE 7010 (COMP B) 5 kg AMBAR</v>
          </cell>
        </row>
        <row r="6581">
          <cell r="A6581">
            <v>503079</v>
          </cell>
          <cell r="B6581" t="str">
            <v>SIKASIL GASKET GREY 95 gr GRIS</v>
          </cell>
        </row>
        <row r="6582">
          <cell r="A6582">
            <v>503080</v>
          </cell>
          <cell r="B6582" t="str">
            <v>SIKAGUARD 565 WE 1 Gal NEGRO MATE</v>
          </cell>
        </row>
        <row r="6583">
          <cell r="A6583">
            <v>503081</v>
          </cell>
          <cell r="B6583" t="str">
            <v>SIKAGUARD 565 WE 5 Gal NEGRO MATE</v>
          </cell>
        </row>
        <row r="6584">
          <cell r="A6584">
            <v>503082</v>
          </cell>
          <cell r="B6584" t="str">
            <v>SIKAFLOOR MARINE PRIMER C 10 kg BLANCO</v>
          </cell>
        </row>
        <row r="6585">
          <cell r="A6585">
            <v>503083</v>
          </cell>
          <cell r="B6585" t="str">
            <v>SIKAFLOOR MARINE LITOSILO X 12 kg GRIS</v>
          </cell>
        </row>
        <row r="6586">
          <cell r="A6586">
            <v>503084</v>
          </cell>
          <cell r="B6586" t="str">
            <v>SIKAFLOOR MARINE 107 25 kg GRIS</v>
          </cell>
        </row>
        <row r="6587">
          <cell r="A6587">
            <v>503085</v>
          </cell>
          <cell r="B6587" t="str">
            <v>SIKAFLOOR MARINE 190 20 kg GRIS</v>
          </cell>
        </row>
        <row r="6588">
          <cell r="A6588">
            <v>503086</v>
          </cell>
          <cell r="B6588" t="str">
            <v>SIKA AKTIVATOR 205 1000 mL TRANSPARENTE</v>
          </cell>
        </row>
        <row r="6589">
          <cell r="A6589">
            <v>503087</v>
          </cell>
          <cell r="B6589" t="str">
            <v>SikaPrimer-207 250 ml Negro</v>
          </cell>
        </row>
        <row r="6590">
          <cell r="A6590">
            <v>503088</v>
          </cell>
          <cell r="B6590" t="str">
            <v>SIKATACK PANEL PRIMER 1000 mL NEGRO</v>
          </cell>
        </row>
        <row r="6591">
          <cell r="A6591">
            <v>503089</v>
          </cell>
          <cell r="B6591" t="str">
            <v>PISTOLA NEUMATICA KD 300-C</v>
          </cell>
        </row>
        <row r="6592">
          <cell r="A6592">
            <v>503090</v>
          </cell>
          <cell r="B6592" t="str">
            <v>TAPA ROSCA PLASTICA</v>
          </cell>
        </row>
        <row r="6593">
          <cell r="A6593">
            <v>503091</v>
          </cell>
          <cell r="B6593" t="str">
            <v>BOQUILLA SIKAFAST 3131S</v>
          </cell>
        </row>
        <row r="6594">
          <cell r="A6594">
            <v>503092</v>
          </cell>
          <cell r="B6594" t="str">
            <v>TAPA METALICA BAYONETA</v>
          </cell>
        </row>
        <row r="6595">
          <cell r="A6595">
            <v>503093</v>
          </cell>
          <cell r="B6595" t="str">
            <v>PUNTA PLASTICA EMBOLO</v>
          </cell>
        </row>
        <row r="6596">
          <cell r="A6596">
            <v>503094</v>
          </cell>
          <cell r="B6596" t="str">
            <v>PUNTA REFORZADA ÉMBOLO</v>
          </cell>
        </row>
        <row r="6597">
          <cell r="A6597">
            <v>503095</v>
          </cell>
          <cell r="B6597" t="str">
            <v>VÁLVULA PISTOLA KD - 300</v>
          </cell>
        </row>
        <row r="6598">
          <cell r="A6598">
            <v>503096</v>
          </cell>
          <cell r="B6598" t="str">
            <v>Sikafloor-2430 Co_Azul</v>
          </cell>
        </row>
        <row r="6599">
          <cell r="A6599">
            <v>503097</v>
          </cell>
          <cell r="B6599" t="str">
            <v>SikaFloor-2430 Co_Blanco</v>
          </cell>
        </row>
        <row r="6600">
          <cell r="A6600">
            <v>503098</v>
          </cell>
          <cell r="B6600" t="str">
            <v>Sikafloor-2430 Co_Gris Oscuro</v>
          </cell>
        </row>
        <row r="6601">
          <cell r="A6601">
            <v>503099</v>
          </cell>
          <cell r="B6601" t="str">
            <v>SikaFloor-2430 Co_Marfil</v>
          </cell>
        </row>
        <row r="6602">
          <cell r="A6602">
            <v>503100</v>
          </cell>
          <cell r="B6602" t="str">
            <v>SikaFloor-2430 Co_Verde</v>
          </cell>
        </row>
        <row r="6603">
          <cell r="A6603">
            <v>503101</v>
          </cell>
          <cell r="B6603" t="str">
            <v>SIKAGUARD-61_ROJO  42kg</v>
          </cell>
        </row>
        <row r="6604">
          <cell r="A6604">
            <v>503102</v>
          </cell>
          <cell r="B6604" t="str">
            <v>SIKAGUARD 62 CO AZUL 5007</v>
          </cell>
        </row>
        <row r="6605">
          <cell r="A6605">
            <v>503103</v>
          </cell>
          <cell r="B6605" t="str">
            <v>SIKAGUARD 62 CO BLANCO</v>
          </cell>
        </row>
        <row r="6606">
          <cell r="A6606">
            <v>503104</v>
          </cell>
          <cell r="B6606" t="str">
            <v>SIKAGUARD-62 CO GRIS 7030</v>
          </cell>
        </row>
        <row r="6607">
          <cell r="A6607">
            <v>503105</v>
          </cell>
          <cell r="B6607" t="str">
            <v>SIKAGUARD 62 CO GRIS CLARO</v>
          </cell>
        </row>
        <row r="6608">
          <cell r="A6608">
            <v>503106</v>
          </cell>
          <cell r="B6608" t="str">
            <v>SIKAGUARD 62 CO MARFIL</v>
          </cell>
        </row>
        <row r="6609">
          <cell r="A6609">
            <v>503107</v>
          </cell>
          <cell r="B6609" t="str">
            <v>SIKAGUARD-63 N_GRIS CLARO</v>
          </cell>
        </row>
        <row r="6610">
          <cell r="A6610">
            <v>503108</v>
          </cell>
          <cell r="B6610" t="str">
            <v>SIKAGUARD-63 N_ROJO OXIDO TAMBOR</v>
          </cell>
        </row>
        <row r="6611">
          <cell r="A6611">
            <v>503109</v>
          </cell>
          <cell r="B6611" t="str">
            <v>Sikatop-Armatec 108</v>
          </cell>
        </row>
        <row r="6612">
          <cell r="A6612">
            <v>503110</v>
          </cell>
          <cell r="B6612" t="str">
            <v>IMPRIMANTE ALQUIDICO GRIS</v>
          </cell>
        </row>
        <row r="6613">
          <cell r="A6613">
            <v>503111</v>
          </cell>
          <cell r="B6613" t="str">
            <v>SIKA AUTOIMPRIMANTE SINTETICO BLANCO</v>
          </cell>
        </row>
        <row r="6614">
          <cell r="A6614">
            <v>503112</v>
          </cell>
          <cell r="B6614" t="str">
            <v>Sika Autoimprimante SintŽtico Blanco</v>
          </cell>
        </row>
        <row r="6615">
          <cell r="A6615">
            <v>503113</v>
          </cell>
          <cell r="B6615" t="str">
            <v>SIKA AUTOIMPRIMANTE SINTETICO GRIS CLARO</v>
          </cell>
        </row>
        <row r="6616">
          <cell r="A6616">
            <v>503114</v>
          </cell>
          <cell r="B6616" t="str">
            <v>SIKA AUTOIMPRIMANTE SINTETICO AMARILLO MEDIO</v>
          </cell>
        </row>
        <row r="6617">
          <cell r="A6617">
            <v>503115</v>
          </cell>
          <cell r="B6617" t="str">
            <v>SIKA PERMACOR SERIE 82 HS BLANCO 9001</v>
          </cell>
        </row>
        <row r="6618">
          <cell r="A6618">
            <v>503116</v>
          </cell>
          <cell r="B6618" t="str">
            <v>SIKA PERMACOR SERIE 82 HS GRIS 7032</v>
          </cell>
        </row>
        <row r="6619">
          <cell r="A6619">
            <v>503117</v>
          </cell>
          <cell r="B6619" t="str">
            <v>SIKA PERMACOR SERIE 82 HS GRIS 7040</v>
          </cell>
        </row>
        <row r="6620">
          <cell r="A6620">
            <v>503118</v>
          </cell>
          <cell r="B6620" t="str">
            <v>SIKA PERMACOR SERIE 82 HS AMARILLO 1003</v>
          </cell>
        </row>
        <row r="6621">
          <cell r="A6621">
            <v>503119</v>
          </cell>
          <cell r="B6621" t="str">
            <v>SIKA PERMACOR SERIE 82 HS NEGRO</v>
          </cell>
        </row>
        <row r="6622">
          <cell r="A6622">
            <v>503120</v>
          </cell>
          <cell r="B6622" t="str">
            <v>SIKACOR PRIMER FZ BLANCO</v>
          </cell>
        </row>
        <row r="6623">
          <cell r="A6623">
            <v>503121</v>
          </cell>
          <cell r="B6623" t="str">
            <v>SIKACOR PRIMER FZ GRIS OSCURO</v>
          </cell>
        </row>
        <row r="6624">
          <cell r="A6624">
            <v>503122</v>
          </cell>
          <cell r="B6624" t="str">
            <v>SIKACOR PRIMER FZ ROJO</v>
          </cell>
        </row>
        <row r="6625">
          <cell r="A6625">
            <v>503123</v>
          </cell>
          <cell r="B6625" t="str">
            <v>AUTO IMPRIMANTE EPOXICO GRIS 7047 HSFZ</v>
          </cell>
        </row>
        <row r="6626">
          <cell r="A6626">
            <v>503124</v>
          </cell>
          <cell r="B6626" t="str">
            <v>AUTOIMPRIMANTE EPOXICO S-150 GRIS CLARO</v>
          </cell>
        </row>
        <row r="6627">
          <cell r="A6627">
            <v>503125</v>
          </cell>
          <cell r="B6627" t="str">
            <v>CATALIZADOR DE SERIE 150</v>
          </cell>
        </row>
        <row r="6628">
          <cell r="A6628">
            <v>503126</v>
          </cell>
          <cell r="B6628" t="str">
            <v>SIKA EPOXI HS SERIE 200 BLANCO 9010</v>
          </cell>
        </row>
        <row r="6629">
          <cell r="A6629">
            <v>503127</v>
          </cell>
          <cell r="B6629" t="str">
            <v>SIKA EPOXI HS SERIE 200 NEGRO</v>
          </cell>
        </row>
        <row r="6630">
          <cell r="A6630">
            <v>503128</v>
          </cell>
          <cell r="B6630" t="str">
            <v>EPOXIFENOLICO SERIE 400 BLANCO</v>
          </cell>
        </row>
        <row r="6631">
          <cell r="A6631">
            <v>503129</v>
          </cell>
          <cell r="B6631" t="str">
            <v>EPOXIFENOLICO SERIE 400 VERDE</v>
          </cell>
        </row>
        <row r="6632">
          <cell r="A6632">
            <v>503130</v>
          </cell>
          <cell r="B6632" t="str">
            <v>EPOXIFENOLICO NOVOLAC SERIE 400NF BLANCO</v>
          </cell>
        </row>
        <row r="6633">
          <cell r="A6633">
            <v>503131</v>
          </cell>
          <cell r="B6633" t="str">
            <v>SIKA PERMACOR SERIE 500 HT GRIS</v>
          </cell>
        </row>
        <row r="6634">
          <cell r="A6634">
            <v>503132</v>
          </cell>
          <cell r="B6634" t="str">
            <v>CATALIZADOR SERIE 500 HT  (A:B=3:1)</v>
          </cell>
        </row>
        <row r="6635">
          <cell r="A6635">
            <v>503133</v>
          </cell>
          <cell r="B6635" t="str">
            <v>SIKA PERMACOR SERIE 550 HR GRIS</v>
          </cell>
        </row>
        <row r="6636">
          <cell r="A6636">
            <v>503134</v>
          </cell>
          <cell r="B6636" t="str">
            <v>CATALIZADOR SERIE 550 HR  (A:B=4:1)</v>
          </cell>
        </row>
        <row r="6637">
          <cell r="A6637">
            <v>503135</v>
          </cell>
          <cell r="B6637" t="str">
            <v>SIKACOR 6039  INDUSTRIAL W ROJO</v>
          </cell>
        </row>
        <row r="6638">
          <cell r="A6638">
            <v>503136</v>
          </cell>
          <cell r="B6638" t="str">
            <v>SIKACOR 6039  INDUSTRIAL W ROJO</v>
          </cell>
        </row>
        <row r="6639">
          <cell r="A6639">
            <v>503137</v>
          </cell>
          <cell r="B6639" t="str">
            <v>SIKACOR 6039  INDUSTRIAL W ROJO</v>
          </cell>
        </row>
        <row r="6640">
          <cell r="A6640">
            <v>503138</v>
          </cell>
          <cell r="B6640" t="str">
            <v>SIKACOR-6039 W INDUSTRIAL GRIS CLARO</v>
          </cell>
        </row>
        <row r="6641">
          <cell r="A6641">
            <v>503139</v>
          </cell>
          <cell r="B6641" t="str">
            <v>SIKACOR-6039 W INDUSTRIAL GRIS CLARO</v>
          </cell>
        </row>
        <row r="6642">
          <cell r="A6642">
            <v>503140</v>
          </cell>
          <cell r="B6642" t="str">
            <v>SIKACOR-6039 W INDUSTRIAL VERDE OLIVA</v>
          </cell>
        </row>
        <row r="6643">
          <cell r="A6643">
            <v>503141</v>
          </cell>
          <cell r="B6643" t="str">
            <v>SIKACOR-6039 W INDUSTRIAL VERDE OLIVA</v>
          </cell>
        </row>
        <row r="6644">
          <cell r="A6644">
            <v>503142</v>
          </cell>
          <cell r="B6644" t="str">
            <v>SIKA PERMACOR HI-BUILD</v>
          </cell>
        </row>
        <row r="6645">
          <cell r="A6645">
            <v>503143</v>
          </cell>
          <cell r="B6645" t="str">
            <v>SIKA PERMACOR HI-BUILD 120 CO</v>
          </cell>
        </row>
        <row r="6646">
          <cell r="A6646">
            <v>503144</v>
          </cell>
          <cell r="B6646" t="str">
            <v>CATALIZADOR HB 120 CO  (A:B=3:1)</v>
          </cell>
        </row>
        <row r="6647">
          <cell r="A6647">
            <v>503145</v>
          </cell>
          <cell r="B6647" t="str">
            <v>IMPRIMANTE OLEOFENOLICO NEGRO</v>
          </cell>
        </row>
        <row r="6648">
          <cell r="A6648">
            <v>503146</v>
          </cell>
          <cell r="B6648" t="str">
            <v>BARNIZ NEGRO AUTOPARTES</v>
          </cell>
        </row>
        <row r="6649">
          <cell r="A6649">
            <v>503147</v>
          </cell>
          <cell r="B6649" t="str">
            <v>SIKACOR AISLANTE TERMICO</v>
          </cell>
        </row>
        <row r="6650">
          <cell r="A6650">
            <v>503148</v>
          </cell>
          <cell r="B6650" t="str">
            <v>BARRERA EPOXICA BLANCA</v>
          </cell>
        </row>
        <row r="6651">
          <cell r="A6651">
            <v>503149</v>
          </cell>
          <cell r="B6651" t="str">
            <v>SIKA ESMALTE 3133 BLANCO</v>
          </cell>
        </row>
        <row r="6652">
          <cell r="A6652">
            <v>503150</v>
          </cell>
          <cell r="B6652" t="str">
            <v>ESMALTE ALQUIDICO BLANCO 9002</v>
          </cell>
        </row>
        <row r="6653">
          <cell r="A6653">
            <v>503151</v>
          </cell>
          <cell r="B6653" t="str">
            <v>ESMALTE ALQUIDICO BLANCO 9003</v>
          </cell>
        </row>
        <row r="6654">
          <cell r="A6654">
            <v>503152</v>
          </cell>
          <cell r="B6654" t="str">
            <v>ESMALTE ALQUIDICO BLANCO 9010</v>
          </cell>
        </row>
        <row r="6655">
          <cell r="A6655">
            <v>503153</v>
          </cell>
          <cell r="B6655" t="str">
            <v>ESMALTE ALQUIDICO AMARILLO 1003</v>
          </cell>
        </row>
        <row r="6656">
          <cell r="A6656">
            <v>503154</v>
          </cell>
          <cell r="B6656" t="str">
            <v>ESMALTE ALQUIDICO AMARILLO 1021</v>
          </cell>
        </row>
        <row r="6657">
          <cell r="A6657">
            <v>503155</v>
          </cell>
          <cell r="B6657" t="str">
            <v>ESMALTE ALQUIDICO AMARILLO CATERPILLAR</v>
          </cell>
        </row>
        <row r="6658">
          <cell r="A6658">
            <v>503156</v>
          </cell>
          <cell r="B6658" t="str">
            <v>ESMALTE ALQUIDICO AMARILLO SOC. PORTUARIA</v>
          </cell>
        </row>
        <row r="6659">
          <cell r="A6659">
            <v>503157</v>
          </cell>
          <cell r="B6659" t="str">
            <v>ESMALTE ALQUIDICO NEGRO 9011</v>
          </cell>
        </row>
        <row r="6660">
          <cell r="A6660">
            <v>503158</v>
          </cell>
          <cell r="B6660" t="str">
            <v>ESMALTE ALQUIDICO ROJO 3001</v>
          </cell>
        </row>
        <row r="6661">
          <cell r="A6661">
            <v>503159</v>
          </cell>
          <cell r="B6661" t="str">
            <v>ESMALTE ALQUIDICO ROJO 3009</v>
          </cell>
        </row>
        <row r="6662">
          <cell r="A6662">
            <v>503160</v>
          </cell>
          <cell r="B6662" t="str">
            <v>ESMALTE ALQUIDICO ROJO 3020</v>
          </cell>
        </row>
        <row r="6663">
          <cell r="A6663">
            <v>503161</v>
          </cell>
          <cell r="B6663" t="str">
            <v>ESMALTE ALQUIDICO ROJO 3028</v>
          </cell>
        </row>
        <row r="6664">
          <cell r="A6664">
            <v>503162</v>
          </cell>
          <cell r="B6664" t="str">
            <v>ESMALTE ALQUIDICO ROJO BERMELLÓN</v>
          </cell>
        </row>
        <row r="6665">
          <cell r="A6665">
            <v>503163</v>
          </cell>
          <cell r="B6665" t="str">
            <v>ESMALTE ALQUIDICO AZUL</v>
          </cell>
        </row>
        <row r="6666">
          <cell r="A6666">
            <v>503164</v>
          </cell>
          <cell r="B6666" t="str">
            <v>ESMALTE ALQUIDICO AZUL 5002 C</v>
          </cell>
        </row>
        <row r="6667">
          <cell r="A6667">
            <v>503165</v>
          </cell>
          <cell r="B6667" t="str">
            <v>ESMALTE ALQUIDICO AZUL 5005</v>
          </cell>
        </row>
        <row r="6668">
          <cell r="A6668">
            <v>503166</v>
          </cell>
          <cell r="B6668" t="str">
            <v>ESMALTE ALQUIDICO AZUL 5013</v>
          </cell>
        </row>
        <row r="6669">
          <cell r="A6669">
            <v>503167</v>
          </cell>
          <cell r="B6669" t="str">
            <v>ESMALTE ALQUIDICO AZUL 5015</v>
          </cell>
        </row>
        <row r="6670">
          <cell r="A6670">
            <v>503168</v>
          </cell>
          <cell r="B6670" t="str">
            <v>ESMALTE ALQUIDICO AZUL BANACOL</v>
          </cell>
        </row>
        <row r="6671">
          <cell r="A6671">
            <v>503169</v>
          </cell>
          <cell r="B6671" t="str">
            <v>ESMALTE ALQUIDICO VERDE 6003</v>
          </cell>
        </row>
        <row r="6672">
          <cell r="A6672">
            <v>503170</v>
          </cell>
          <cell r="B6672" t="str">
            <v>ESMALTE ALQUIDICO VERDE 6019</v>
          </cell>
        </row>
        <row r="6673">
          <cell r="A6673">
            <v>503171</v>
          </cell>
          <cell r="B6673" t="str">
            <v>ESMALTE ALQUIDICO VERDE ESMERALDA</v>
          </cell>
        </row>
        <row r="6674">
          <cell r="A6674">
            <v>503172</v>
          </cell>
          <cell r="B6674" t="str">
            <v>ESMALTE ALQUIDICO VERDE MÁQUINA</v>
          </cell>
        </row>
        <row r="6675">
          <cell r="A6675">
            <v>503173</v>
          </cell>
          <cell r="B6675" t="str">
            <v>ESMALTE ALQUIDICO GRIS PLATA ME</v>
          </cell>
        </row>
        <row r="6676">
          <cell r="A6676">
            <v>503174</v>
          </cell>
          <cell r="B6676" t="str">
            <v>ESMALTE ALQUIDICO GRIS 7015</v>
          </cell>
        </row>
        <row r="6677">
          <cell r="A6677">
            <v>503175</v>
          </cell>
          <cell r="B6677" t="str">
            <v>ESMALTE ALQUIDICO GRIS 7016</v>
          </cell>
        </row>
        <row r="6678">
          <cell r="A6678">
            <v>503176</v>
          </cell>
          <cell r="B6678" t="str">
            <v>ESMALTE ALQUIDICO GRIS 7031</v>
          </cell>
        </row>
        <row r="6679">
          <cell r="A6679">
            <v>503177</v>
          </cell>
          <cell r="B6679" t="str">
            <v>Esmalte Alqu’dico Gris 7032</v>
          </cell>
        </row>
        <row r="6680">
          <cell r="A6680">
            <v>503178</v>
          </cell>
          <cell r="B6680" t="str">
            <v>ESMALTE ALQUIDICO GRIS 7035</v>
          </cell>
        </row>
        <row r="6681">
          <cell r="A6681">
            <v>503179</v>
          </cell>
          <cell r="B6681" t="str">
            <v>ESMALTE ALQUIDICO GRIS 7038</v>
          </cell>
        </row>
        <row r="6682">
          <cell r="A6682">
            <v>503180</v>
          </cell>
          <cell r="B6682" t="str">
            <v>ESMALTE ALQUIDICO GRIS 7040</v>
          </cell>
        </row>
        <row r="6683">
          <cell r="A6683">
            <v>503181</v>
          </cell>
          <cell r="B6683" t="str">
            <v>ESMALTE ALQUIDICO GRIS 7045</v>
          </cell>
        </row>
        <row r="6684">
          <cell r="A6684">
            <v>503182</v>
          </cell>
          <cell r="B6684" t="str">
            <v>ESMALTE ACRILICO NEGRO</v>
          </cell>
        </row>
        <row r="6685">
          <cell r="A6685">
            <v>503183</v>
          </cell>
          <cell r="B6685" t="str">
            <v>BARNIZ QDS GRIS</v>
          </cell>
        </row>
        <row r="6686">
          <cell r="A6686">
            <v>503184</v>
          </cell>
          <cell r="B6686" t="str">
            <v>BARNIZ QDS GRIS 7024</v>
          </cell>
        </row>
        <row r="6687">
          <cell r="A6687">
            <v>503185</v>
          </cell>
          <cell r="B6687" t="str">
            <v>BARNIZ QDS AZUL NP</v>
          </cell>
        </row>
        <row r="6688">
          <cell r="A6688">
            <v>503186</v>
          </cell>
          <cell r="B6688" t="str">
            <v>BARNIZ QDS VERDE MX</v>
          </cell>
        </row>
        <row r="6689">
          <cell r="A6689">
            <v>503187</v>
          </cell>
          <cell r="B6689" t="str">
            <v>BARNIZ QDW NEGRO</v>
          </cell>
        </row>
        <row r="6690">
          <cell r="A6690">
            <v>503188</v>
          </cell>
          <cell r="B6690" t="str">
            <v>SIKA DEMARCACION VIAL W BLANCO</v>
          </cell>
        </row>
        <row r="6691">
          <cell r="A6691">
            <v>503189</v>
          </cell>
          <cell r="B6691" t="str">
            <v>SIKA DEMARCACION VIAL W BLANCO</v>
          </cell>
        </row>
        <row r="6692">
          <cell r="A6692">
            <v>503190</v>
          </cell>
          <cell r="B6692" t="str">
            <v>SIKA DEMARCACION VIAL W AMARILLO</v>
          </cell>
        </row>
        <row r="6693">
          <cell r="A6693">
            <v>503191</v>
          </cell>
          <cell r="B6693" t="str">
            <v>SIKA DEMARCACION VIAL W NEGRO</v>
          </cell>
        </row>
        <row r="6694">
          <cell r="A6694">
            <v>503192</v>
          </cell>
          <cell r="B6694" t="str">
            <v>SIKA DEMARCACION VIAL S BLANCO</v>
          </cell>
        </row>
        <row r="6695">
          <cell r="A6695">
            <v>503193</v>
          </cell>
          <cell r="B6695" t="str">
            <v>SIKA DEMARCACION VIAL S BLANCO</v>
          </cell>
        </row>
        <row r="6696">
          <cell r="A6696">
            <v>503194</v>
          </cell>
          <cell r="B6696" t="str">
            <v>SIKA DEMARCACION VIAL S BLANCO</v>
          </cell>
        </row>
        <row r="6697">
          <cell r="A6697">
            <v>503195</v>
          </cell>
          <cell r="B6697" t="str">
            <v>SIKA DEMARCACION VIAL S NEGRO</v>
          </cell>
        </row>
        <row r="6698">
          <cell r="A6698">
            <v>503196</v>
          </cell>
          <cell r="B6698" t="str">
            <v>SIKA DEMARCACION VIAL S NEGRO</v>
          </cell>
        </row>
        <row r="6699">
          <cell r="A6699">
            <v>503197</v>
          </cell>
          <cell r="B6699" t="str">
            <v>SIKA DEMARCACION VIAL S NEGRO</v>
          </cell>
        </row>
        <row r="6700">
          <cell r="A6700">
            <v>503198</v>
          </cell>
          <cell r="B6700" t="str">
            <v>SIKA DEMARCACION VIAL S AMARILLO</v>
          </cell>
        </row>
        <row r="6701">
          <cell r="A6701">
            <v>503199</v>
          </cell>
          <cell r="B6701" t="str">
            <v>SIKA DEMARCACION VIAL S AMARILLO</v>
          </cell>
        </row>
        <row r="6702">
          <cell r="A6702">
            <v>503200</v>
          </cell>
          <cell r="B6702" t="str">
            <v>SIKA DEMARCACION VIAL S AMARILLO</v>
          </cell>
        </row>
        <row r="6703">
          <cell r="A6703">
            <v>503201</v>
          </cell>
          <cell r="B6703" t="str">
            <v>Esmalte Ep—xico Marfil 1015 A 1 gall</v>
          </cell>
        </row>
        <row r="6704">
          <cell r="A6704">
            <v>503202</v>
          </cell>
          <cell r="B6704" t="str">
            <v>ESMALTE EPOXICO AMARILLO 1021</v>
          </cell>
        </row>
        <row r="6705">
          <cell r="A6705">
            <v>503203</v>
          </cell>
          <cell r="B6705" t="str">
            <v>ESMALTE EPOXICO AMARILLO 1023</v>
          </cell>
        </row>
        <row r="6706">
          <cell r="A6706">
            <v>503204</v>
          </cell>
          <cell r="B6706" t="str">
            <v>ESMALTE EPOXICO NARANJA 2009</v>
          </cell>
        </row>
        <row r="6707">
          <cell r="A6707">
            <v>503205</v>
          </cell>
          <cell r="B6707" t="str">
            <v>ESMALTE EPOXICO AZUL 5010</v>
          </cell>
        </row>
        <row r="6708">
          <cell r="A6708">
            <v>503206</v>
          </cell>
          <cell r="B6708" t="str">
            <v>ESMALTE EPOXICO AZUL BANACOL</v>
          </cell>
        </row>
        <row r="6709">
          <cell r="A6709">
            <v>503207</v>
          </cell>
          <cell r="B6709" t="str">
            <v>ESMALTE EPOXICO VERDE 6019</v>
          </cell>
        </row>
        <row r="6710">
          <cell r="A6710">
            <v>503208</v>
          </cell>
          <cell r="B6710" t="str">
            <v>Esmalte Ep—xico Verde 6002 A 1 gall</v>
          </cell>
        </row>
        <row r="6711">
          <cell r="A6711">
            <v>503209</v>
          </cell>
          <cell r="B6711" t="str">
            <v>ESMALTE EPOXICO GRIS 7004</v>
          </cell>
        </row>
        <row r="6712">
          <cell r="A6712">
            <v>503210</v>
          </cell>
          <cell r="B6712" t="str">
            <v>ESMALTE EPOXICO GRIS  7030</v>
          </cell>
        </row>
        <row r="6713">
          <cell r="A6713">
            <v>503211</v>
          </cell>
          <cell r="B6713" t="str">
            <v>ESMALTE EPOXICO GRIS 7032</v>
          </cell>
        </row>
        <row r="6714">
          <cell r="A6714">
            <v>503212</v>
          </cell>
          <cell r="B6714" t="str">
            <v>ESMALTE EPOXICO BLANCO 9002</v>
          </cell>
        </row>
        <row r="6715">
          <cell r="A6715">
            <v>503213</v>
          </cell>
          <cell r="B6715" t="str">
            <v>ESMALTE EPOXICO BLANCO 9003</v>
          </cell>
        </row>
        <row r="6716">
          <cell r="A6716">
            <v>503214</v>
          </cell>
          <cell r="B6716" t="str">
            <v>ESMALTE EPOXICO BLANCO 9010</v>
          </cell>
        </row>
        <row r="6717">
          <cell r="A6717">
            <v>503215</v>
          </cell>
          <cell r="B6717" t="str">
            <v>Acelerante para Ep—xico</v>
          </cell>
        </row>
        <row r="6718">
          <cell r="A6718">
            <v>503216</v>
          </cell>
          <cell r="B6718" t="str">
            <v>ESMALTE URETANO AMARILLO 1004</v>
          </cell>
        </row>
        <row r="6719">
          <cell r="A6719">
            <v>503217</v>
          </cell>
          <cell r="B6719" t="str">
            <v>ESMALTE URETANO AMARILLO 1006</v>
          </cell>
        </row>
        <row r="6720">
          <cell r="A6720">
            <v>503218</v>
          </cell>
          <cell r="B6720" t="str">
            <v>ESMALTE URETANO AMARILLO 1013</v>
          </cell>
        </row>
        <row r="6721">
          <cell r="A6721">
            <v>503219</v>
          </cell>
          <cell r="B6721" t="str">
            <v>ESMALTE URETANO AMARILLO 1021</v>
          </cell>
        </row>
        <row r="6722">
          <cell r="A6722">
            <v>503220</v>
          </cell>
          <cell r="B6722" t="str">
            <v>ESMALTE URETANO AMARILLO 1023</v>
          </cell>
        </row>
        <row r="6723">
          <cell r="A6723">
            <v>503221</v>
          </cell>
          <cell r="B6723" t="str">
            <v>ESMALTE URETANO AMARILLO 1028</v>
          </cell>
        </row>
        <row r="6724">
          <cell r="A6724">
            <v>503222</v>
          </cell>
          <cell r="B6724" t="str">
            <v>ESMALTE URETANO AMARILLO SOC. PORTUARIA</v>
          </cell>
        </row>
        <row r="6725">
          <cell r="A6725">
            <v>503223</v>
          </cell>
          <cell r="B6725" t="str">
            <v>ESMALTE URETANO OCRE BRINSA</v>
          </cell>
        </row>
        <row r="6726">
          <cell r="A6726">
            <v>503224</v>
          </cell>
          <cell r="B6726" t="str">
            <v>ESMALTE URETANO MARFIL 1014</v>
          </cell>
        </row>
        <row r="6727">
          <cell r="A6727">
            <v>503225</v>
          </cell>
          <cell r="B6727" t="str">
            <v>ESMALTE URETANO MARFIL 1015</v>
          </cell>
        </row>
        <row r="6728">
          <cell r="A6728">
            <v>503226</v>
          </cell>
          <cell r="B6728" t="str">
            <v>ESMALTE URETANO NARANJA 2000</v>
          </cell>
        </row>
        <row r="6729">
          <cell r="A6729">
            <v>503227</v>
          </cell>
          <cell r="B6729" t="str">
            <v>ESMALTE URETANO NARANJA 2004</v>
          </cell>
        </row>
        <row r="6730">
          <cell r="A6730">
            <v>503228</v>
          </cell>
          <cell r="B6730" t="str">
            <v>ESMALTE URETANO NARANJA PARDO 8023</v>
          </cell>
        </row>
        <row r="6731">
          <cell r="A6731">
            <v>503229</v>
          </cell>
          <cell r="B6731" t="str">
            <v>ESMALTE URETANO ROJO 3000</v>
          </cell>
        </row>
        <row r="6732">
          <cell r="A6732">
            <v>503230</v>
          </cell>
          <cell r="B6732" t="str">
            <v>ESMALTE URETANO ROSA 3015</v>
          </cell>
        </row>
        <row r="6733">
          <cell r="A6733">
            <v>503231</v>
          </cell>
          <cell r="B6733" t="str">
            <v>ESMALTE URETANO VIOLETA 4008</v>
          </cell>
        </row>
        <row r="6734">
          <cell r="A6734">
            <v>503232</v>
          </cell>
          <cell r="B6734" t="str">
            <v>ESMALTE URETANO AZUL 5005</v>
          </cell>
        </row>
        <row r="6735">
          <cell r="A6735">
            <v>503233</v>
          </cell>
          <cell r="B6735" t="str">
            <v>ESMALTE URETANO AZUL  5010</v>
          </cell>
        </row>
        <row r="6736">
          <cell r="A6736">
            <v>503234</v>
          </cell>
          <cell r="B6736" t="str">
            <v>ESMALTE URETANO AZUL 5015</v>
          </cell>
        </row>
        <row r="6737">
          <cell r="A6737">
            <v>503235</v>
          </cell>
          <cell r="B6737" t="str">
            <v>ESMALTE URETANO AZUL 5024</v>
          </cell>
        </row>
        <row r="6738">
          <cell r="A6738">
            <v>503236</v>
          </cell>
          <cell r="B6738" t="str">
            <v>ESMALTE URETANO AZUL SOC. PORTUARIA</v>
          </cell>
        </row>
        <row r="6739">
          <cell r="A6739">
            <v>503237</v>
          </cell>
          <cell r="B6739" t="str">
            <v>ESMALTE URETANO AZUL DEGREMONT</v>
          </cell>
        </row>
        <row r="6740">
          <cell r="A6740">
            <v>503238</v>
          </cell>
          <cell r="B6740" t="str">
            <v>ESMALTE URETANO VERDE 6001</v>
          </cell>
        </row>
        <row r="6741">
          <cell r="A6741">
            <v>503239</v>
          </cell>
          <cell r="B6741" t="str">
            <v>ESMALTE URETANO VERDE 6003</v>
          </cell>
        </row>
        <row r="6742">
          <cell r="A6742">
            <v>503240</v>
          </cell>
          <cell r="B6742" t="str">
            <v>ESMALTE URETANO VERDE 6010</v>
          </cell>
        </row>
        <row r="6743">
          <cell r="A6743">
            <v>503241</v>
          </cell>
          <cell r="B6743" t="str">
            <v>ESMALTE URETANO VERDE 6011</v>
          </cell>
        </row>
        <row r="6744">
          <cell r="A6744">
            <v>503242</v>
          </cell>
          <cell r="B6744" t="str">
            <v>ESMALTE URETANO VERDE 6018</v>
          </cell>
        </row>
        <row r="6745">
          <cell r="A6745">
            <v>503243</v>
          </cell>
          <cell r="B6745" t="str">
            <v>ESMALTE URETANO VERDE 6021 MATE</v>
          </cell>
        </row>
        <row r="6746">
          <cell r="A6746">
            <v>503244</v>
          </cell>
          <cell r="B6746" t="str">
            <v>ESMALTE URETANO VERDE 6028</v>
          </cell>
        </row>
        <row r="6747">
          <cell r="A6747">
            <v>503245</v>
          </cell>
          <cell r="B6747" t="str">
            <v>ESMALTE URETANO VERDE 6032</v>
          </cell>
        </row>
        <row r="6748">
          <cell r="A6748">
            <v>503246</v>
          </cell>
          <cell r="B6748" t="str">
            <v>ESMALTE URETANO GRIS 7001</v>
          </cell>
        </row>
        <row r="6749">
          <cell r="A6749">
            <v>503247</v>
          </cell>
          <cell r="B6749" t="str">
            <v>ESMALTE URETANO GRIS 7004</v>
          </cell>
        </row>
        <row r="6750">
          <cell r="A6750">
            <v>503248</v>
          </cell>
          <cell r="B6750" t="str">
            <v>ESMALTE URETANO GRIS 7012</v>
          </cell>
        </row>
        <row r="6751">
          <cell r="A6751">
            <v>503249</v>
          </cell>
          <cell r="B6751" t="str">
            <v>ESMALTE URETANO GRIS 7015</v>
          </cell>
        </row>
        <row r="6752">
          <cell r="A6752">
            <v>503250</v>
          </cell>
          <cell r="B6752" t="str">
            <v>ESMALTE URETANO GRIS 7021</v>
          </cell>
        </row>
        <row r="6753">
          <cell r="A6753">
            <v>503251</v>
          </cell>
          <cell r="B6753" t="str">
            <v>ESMALTE URETANO GRIS 7024</v>
          </cell>
        </row>
        <row r="6754">
          <cell r="A6754">
            <v>503252</v>
          </cell>
          <cell r="B6754" t="str">
            <v>ESMALTE URETANO GRIS 7030</v>
          </cell>
        </row>
        <row r="6755">
          <cell r="A6755">
            <v>503253</v>
          </cell>
          <cell r="B6755" t="str">
            <v>ESMALTE URETANO GRIS 7031</v>
          </cell>
        </row>
        <row r="6756">
          <cell r="A6756">
            <v>503254</v>
          </cell>
          <cell r="B6756" t="str">
            <v>ESMALTE URETANO GRIS 7032</v>
          </cell>
        </row>
        <row r="6757">
          <cell r="A6757">
            <v>503255</v>
          </cell>
          <cell r="B6757" t="str">
            <v>ESMALTE URETANO  GRIS 7034</v>
          </cell>
        </row>
        <row r="6758">
          <cell r="A6758">
            <v>503256</v>
          </cell>
          <cell r="B6758" t="str">
            <v>ESMALTE URETANO GRIS 7036</v>
          </cell>
        </row>
        <row r="6759">
          <cell r="A6759">
            <v>503257</v>
          </cell>
          <cell r="B6759" t="str">
            <v>ESMALTE URETANO GRIS 7038</v>
          </cell>
        </row>
        <row r="6760">
          <cell r="A6760">
            <v>503258</v>
          </cell>
          <cell r="B6760" t="str">
            <v>ESMALTE URETANO GRIS 7042</v>
          </cell>
        </row>
        <row r="6761">
          <cell r="A6761">
            <v>503259</v>
          </cell>
          <cell r="B6761" t="str">
            <v>ESMALTE URETANO GRIS 7045 MATE</v>
          </cell>
        </row>
        <row r="6762">
          <cell r="A6762">
            <v>503260</v>
          </cell>
          <cell r="B6762" t="str">
            <v>ESMALTE URETANO GRIS ANSI 61</v>
          </cell>
        </row>
        <row r="6763">
          <cell r="A6763">
            <v>503261</v>
          </cell>
          <cell r="B6763" t="str">
            <v>ESMALTE URETANO M7GY3.29/1.5MA</v>
          </cell>
        </row>
        <row r="6764">
          <cell r="A6764">
            <v>503262</v>
          </cell>
          <cell r="B6764" t="str">
            <v>ESMALTE URETANO GRIS MUNSELL 6.5N</v>
          </cell>
        </row>
        <row r="6765">
          <cell r="A6765">
            <v>503263</v>
          </cell>
          <cell r="B6765" t="str">
            <v>ESMALTE URETANO GRIS PLATA</v>
          </cell>
        </row>
        <row r="6766">
          <cell r="A6766">
            <v>503264</v>
          </cell>
          <cell r="B6766" t="str">
            <v>ESMALTE URETANO GRIS METROLÍNEA</v>
          </cell>
        </row>
        <row r="6767">
          <cell r="A6767">
            <v>503265</v>
          </cell>
          <cell r="B6767" t="str">
            <v>ESMLATE URETANO CAFÉ PARDO 8007</v>
          </cell>
        </row>
        <row r="6768">
          <cell r="A6768">
            <v>503266</v>
          </cell>
          <cell r="B6768" t="str">
            <v>ESMALTE URETANO BLANCO 9003</v>
          </cell>
        </row>
        <row r="6769">
          <cell r="A6769">
            <v>503267</v>
          </cell>
          <cell r="B6769" t="str">
            <v>ESMALTE URETANO BLANCO 9010</v>
          </cell>
        </row>
        <row r="6770">
          <cell r="A6770">
            <v>503268</v>
          </cell>
          <cell r="B6770" t="str">
            <v>ESMALTE URETANO BEIGE</v>
          </cell>
        </row>
        <row r="6771">
          <cell r="A6771">
            <v>503269</v>
          </cell>
          <cell r="B6771" t="str">
            <v>ESMALTE URETANO NEGRO 9011</v>
          </cell>
        </row>
        <row r="6772">
          <cell r="A6772">
            <v>503270</v>
          </cell>
          <cell r="B6772" t="str">
            <v>ESMALTE URETANO NEGRO MATE</v>
          </cell>
        </row>
        <row r="6773">
          <cell r="A6773">
            <v>503271</v>
          </cell>
          <cell r="B6773" t="str">
            <v>ESMALTE URETANO ALUMINIO</v>
          </cell>
        </row>
        <row r="6774">
          <cell r="A6774">
            <v>503272</v>
          </cell>
          <cell r="B6774" t="str">
            <v>CATALIZADOR DE SERIE 36 (A:B=4:1) GALON 0.2</v>
          </cell>
        </row>
        <row r="6775">
          <cell r="A6775">
            <v>503273</v>
          </cell>
          <cell r="B6775" t="str">
            <v>Acelerante para Uretano</v>
          </cell>
        </row>
        <row r="6776">
          <cell r="A6776">
            <v>503274</v>
          </cell>
          <cell r="B6776" t="str">
            <v>ESMALTE URETANO AR BLANCO 9002</v>
          </cell>
        </row>
        <row r="6777">
          <cell r="A6777">
            <v>503275</v>
          </cell>
          <cell r="B6777" t="str">
            <v>ESMALTE URETANO AR BLANCO 9003</v>
          </cell>
        </row>
        <row r="6778">
          <cell r="A6778">
            <v>503276</v>
          </cell>
          <cell r="B6778" t="str">
            <v>ESMALTE URETANO AR BLANCO 9016</v>
          </cell>
        </row>
        <row r="6779">
          <cell r="A6779">
            <v>503277</v>
          </cell>
          <cell r="B6779" t="str">
            <v>ESMALTE URETANO AR MARFIL 24</v>
          </cell>
        </row>
        <row r="6780">
          <cell r="A6780">
            <v>503278</v>
          </cell>
          <cell r="B6780" t="str">
            <v>ESMALTE URETANO AR BEIGE LE</v>
          </cell>
        </row>
        <row r="6781">
          <cell r="A6781">
            <v>503279</v>
          </cell>
          <cell r="B6781" t="str">
            <v>ESMALTE URETANO AR NEGRO 9004</v>
          </cell>
        </row>
        <row r="6782">
          <cell r="A6782">
            <v>503280</v>
          </cell>
          <cell r="B6782" t="str">
            <v>ESMALTE URETANO AR NEGRO 9005</v>
          </cell>
        </row>
        <row r="6783">
          <cell r="A6783">
            <v>503281</v>
          </cell>
          <cell r="B6783" t="str">
            <v>ESMALTE URETANO AR GRIS 7001</v>
          </cell>
        </row>
        <row r="6784">
          <cell r="A6784">
            <v>503282</v>
          </cell>
          <cell r="B6784" t="str">
            <v>ESMALTE URETANO AR GRIS 7012</v>
          </cell>
        </row>
        <row r="6785">
          <cell r="A6785">
            <v>503283</v>
          </cell>
          <cell r="B6785" t="str">
            <v>ESMALTE URETANO AR GRIS 7031</v>
          </cell>
        </row>
        <row r="6786">
          <cell r="A6786">
            <v>503284</v>
          </cell>
          <cell r="B6786" t="str">
            <v>ESMALTE URETANO AR GRIS 7032</v>
          </cell>
        </row>
        <row r="6787">
          <cell r="A6787">
            <v>503285</v>
          </cell>
          <cell r="B6787" t="str">
            <v>ESMALTE URETANO AR GRIS 7044</v>
          </cell>
        </row>
        <row r="6788">
          <cell r="A6788">
            <v>503286</v>
          </cell>
          <cell r="B6788" t="str">
            <v>ESMALTE URETANO AR GRIS 7045</v>
          </cell>
        </row>
        <row r="6789">
          <cell r="A6789">
            <v>503287</v>
          </cell>
          <cell r="B6789" t="str">
            <v>ESMALTE URETANO AR GRIS METROLINEA</v>
          </cell>
        </row>
        <row r="6790">
          <cell r="A6790">
            <v>503288</v>
          </cell>
          <cell r="B6790" t="str">
            <v>ESMALTE URETANO AR ROJO 3001</v>
          </cell>
        </row>
        <row r="6791">
          <cell r="A6791">
            <v>503289</v>
          </cell>
          <cell r="B6791" t="str">
            <v>ESMALTE URETANO AR ROSA 3015</v>
          </cell>
        </row>
        <row r="6792">
          <cell r="A6792">
            <v>503290</v>
          </cell>
          <cell r="B6792" t="str">
            <v>ESMALTE URETANO AR MARRON 8016</v>
          </cell>
        </row>
        <row r="6793">
          <cell r="A6793">
            <v>503291</v>
          </cell>
          <cell r="B6793" t="str">
            <v>ESMALTE URETANO AR AZUL VIOLETA 5000</v>
          </cell>
        </row>
        <row r="6794">
          <cell r="A6794">
            <v>503292</v>
          </cell>
          <cell r="B6794" t="str">
            <v>ESMALTE URETANO AR AZUL 5009</v>
          </cell>
        </row>
        <row r="6795">
          <cell r="A6795">
            <v>503293</v>
          </cell>
          <cell r="B6795" t="str">
            <v>ESMALTE URETANO AR AZUL 5010</v>
          </cell>
        </row>
        <row r="6796">
          <cell r="A6796">
            <v>503294</v>
          </cell>
          <cell r="B6796" t="str">
            <v>ESMALTE URETANO AR AZUL 5012</v>
          </cell>
        </row>
        <row r="6797">
          <cell r="A6797">
            <v>503295</v>
          </cell>
          <cell r="B6797" t="str">
            <v>ESMALTE URETANO AR AZUL 5017</v>
          </cell>
        </row>
        <row r="6798">
          <cell r="A6798">
            <v>503296</v>
          </cell>
          <cell r="B6798" t="str">
            <v>ESMALTE URETANO AR AZUL  ARGOS</v>
          </cell>
        </row>
        <row r="6799">
          <cell r="A6799">
            <v>503297</v>
          </cell>
          <cell r="B6799" t="str">
            <v>ESMALTE URETANO AR VERDE 6016</v>
          </cell>
        </row>
        <row r="6800">
          <cell r="A6800">
            <v>503298</v>
          </cell>
          <cell r="B6800" t="str">
            <v>ESMALTE URETANO AR VERDE 6018</v>
          </cell>
        </row>
        <row r="6801">
          <cell r="A6801">
            <v>503299</v>
          </cell>
          <cell r="B6801" t="str">
            <v>ESMALTE URETANO AR VERDE ARGOS</v>
          </cell>
        </row>
        <row r="6802">
          <cell r="A6802">
            <v>503300</v>
          </cell>
          <cell r="B6802" t="str">
            <v>ESMALTE URETANO AR VERDE PURO</v>
          </cell>
        </row>
        <row r="6803">
          <cell r="A6803">
            <v>503301</v>
          </cell>
          <cell r="B6803" t="str">
            <v>ESMALTE URETANO AR AMARILLO 1003</v>
          </cell>
        </row>
        <row r="6804">
          <cell r="A6804">
            <v>503302</v>
          </cell>
          <cell r="B6804" t="str">
            <v>ESMALTE URETANO AR NARANJA 2010</v>
          </cell>
        </row>
        <row r="6805">
          <cell r="A6805">
            <v>503303</v>
          </cell>
          <cell r="B6805" t="str">
            <v>ANTIFOULING VINILICO ROJO</v>
          </cell>
        </row>
        <row r="6806">
          <cell r="A6806">
            <v>503304</v>
          </cell>
          <cell r="B6806" t="str">
            <v>COLMASOLVENTE ALQUIDICO</v>
          </cell>
        </row>
        <row r="6807">
          <cell r="A6807">
            <v>503305</v>
          </cell>
          <cell r="B6807" t="str">
            <v>SIKA AJUSTADOR URETANO</v>
          </cell>
        </row>
        <row r="6808">
          <cell r="A6808">
            <v>503306</v>
          </cell>
          <cell r="B6808" t="str">
            <v>COLMASOLVENTE VINILICO</v>
          </cell>
        </row>
        <row r="6809">
          <cell r="A6809">
            <v>503307</v>
          </cell>
          <cell r="B6809" t="str">
            <v>SIKAGROUT-200 50KG</v>
          </cell>
        </row>
        <row r="6810">
          <cell r="A6810">
            <v>503308</v>
          </cell>
          <cell r="B6810" t="str">
            <v>SikaGrout-212 50kg</v>
          </cell>
          <cell r="C6810">
            <v>2</v>
          </cell>
        </row>
        <row r="6811">
          <cell r="A6811">
            <v>503309</v>
          </cell>
          <cell r="B6811" t="str">
            <v>Sika Pronto (A + B + Subzero)</v>
          </cell>
        </row>
        <row r="6812">
          <cell r="A6812">
            <v>503310</v>
          </cell>
          <cell r="B6812" t="str">
            <v>Sika-1 MO</v>
          </cell>
        </row>
        <row r="6813">
          <cell r="A6813">
            <v>503311</v>
          </cell>
          <cell r="B6813" t="str">
            <v>Sika-1 MO</v>
          </cell>
        </row>
        <row r="6814">
          <cell r="A6814">
            <v>503312</v>
          </cell>
          <cell r="B6814" t="str">
            <v>Sika Set MO</v>
          </cell>
        </row>
        <row r="6815">
          <cell r="A6815">
            <v>503313</v>
          </cell>
          <cell r="B6815" t="str">
            <v>SikaFluid MO</v>
          </cell>
        </row>
        <row r="6816">
          <cell r="A6816">
            <v>503314</v>
          </cell>
          <cell r="B6816" t="str">
            <v>Sikalatex MO</v>
          </cell>
        </row>
        <row r="6817">
          <cell r="A6817">
            <v>503315</v>
          </cell>
          <cell r="B6817" t="str">
            <v>Plastocrete MO</v>
          </cell>
        </row>
        <row r="6818">
          <cell r="A6818">
            <v>503316</v>
          </cell>
          <cell r="B6818" t="str">
            <v>Antisol Blanco MO</v>
          </cell>
        </row>
        <row r="6819">
          <cell r="A6819">
            <v>503317</v>
          </cell>
          <cell r="B6819" t="str">
            <v>Separol MO 200KG</v>
          </cell>
        </row>
        <row r="6820">
          <cell r="A6820">
            <v>503318</v>
          </cell>
          <cell r="B6820" t="str">
            <v>SikaFiber Force PP-65/RAD65s</v>
          </cell>
        </row>
        <row r="6821">
          <cell r="A6821">
            <v>503319</v>
          </cell>
          <cell r="B6821" t="str">
            <v>SikaFiber Force-60</v>
          </cell>
        </row>
        <row r="6822">
          <cell r="A6822">
            <v>503320</v>
          </cell>
          <cell r="B6822" t="str">
            <v>Plastiment AD-30  (230K)</v>
          </cell>
        </row>
        <row r="6823">
          <cell r="A6823">
            <v>503321</v>
          </cell>
          <cell r="B6823" t="str">
            <v>Plastiment-TM 14</v>
          </cell>
        </row>
        <row r="6824">
          <cell r="A6824">
            <v>503322</v>
          </cell>
          <cell r="B6824" t="str">
            <v>Sigunit L-23</v>
          </cell>
        </row>
        <row r="6825">
          <cell r="A6825">
            <v>503323</v>
          </cell>
          <cell r="B6825" t="str">
            <v>Sigunit L-54 AF MO</v>
          </cell>
        </row>
        <row r="6826">
          <cell r="A6826">
            <v>503324</v>
          </cell>
          <cell r="B6826" t="str">
            <v>Sika ViscoCrete 3100</v>
          </cell>
        </row>
        <row r="6827">
          <cell r="A6827">
            <v>503325</v>
          </cell>
          <cell r="B6827" t="str">
            <v>SikaTard 930 CO</v>
          </cell>
        </row>
        <row r="6828">
          <cell r="A6828">
            <v>503326</v>
          </cell>
          <cell r="B6828" t="str">
            <v>SikaTard-935</v>
          </cell>
        </row>
        <row r="6829">
          <cell r="A6829">
            <v>503327</v>
          </cell>
          <cell r="B6829" t="str">
            <v>SikaRapid C-100</v>
          </cell>
        </row>
        <row r="6830">
          <cell r="A6830">
            <v>503328</v>
          </cell>
          <cell r="B6830" t="str">
            <v>Sika CNI CO</v>
          </cell>
        </row>
        <row r="6831">
          <cell r="A6831">
            <v>503329</v>
          </cell>
          <cell r="B6831" t="str">
            <v>Sika CNI CO</v>
          </cell>
        </row>
        <row r="6832">
          <cell r="A6832">
            <v>503330</v>
          </cell>
          <cell r="B6832" t="str">
            <v>Sika Stabilizer-301 MBF CO</v>
          </cell>
        </row>
        <row r="6833">
          <cell r="A6833">
            <v>503331</v>
          </cell>
          <cell r="B6833" t="str">
            <v>SikaMix-M CO</v>
          </cell>
        </row>
        <row r="6834">
          <cell r="A6834">
            <v>503332</v>
          </cell>
          <cell r="B6834" t="str">
            <v>Sika ViscoCrete-30HE</v>
          </cell>
        </row>
        <row r="6835">
          <cell r="A6835">
            <v>503333</v>
          </cell>
          <cell r="B6835" t="str">
            <v>SikaFix AC 21 Acelerante</v>
          </cell>
        </row>
        <row r="6836">
          <cell r="A6836">
            <v>503334</v>
          </cell>
          <cell r="B6836" t="str">
            <v>SikaFix 210 (Comp B)</v>
          </cell>
        </row>
        <row r="6837">
          <cell r="A6837">
            <v>503335</v>
          </cell>
          <cell r="B6837" t="str">
            <v>SikaFix 110 (Comp A+ B)</v>
          </cell>
        </row>
        <row r="6838">
          <cell r="A6838">
            <v>503336</v>
          </cell>
          <cell r="B6838" t="str">
            <v>Sika Injection Cleaner C1</v>
          </cell>
        </row>
        <row r="6839">
          <cell r="A6839">
            <v>503337</v>
          </cell>
          <cell r="B6839" t="str">
            <v>SikaWrap FX-50C (25m)</v>
          </cell>
        </row>
        <row r="6840">
          <cell r="A6840">
            <v>503338</v>
          </cell>
          <cell r="B6840" t="str">
            <v>Sikadur¨-53 Grout Marino</v>
          </cell>
        </row>
        <row r="6841">
          <cell r="A6841">
            <v>503339</v>
          </cell>
          <cell r="B6841" t="str">
            <v>SikaLastic-851R (Poliurea hibrida)</v>
          </cell>
        </row>
        <row r="6842">
          <cell r="A6842">
            <v>503340</v>
          </cell>
          <cell r="B6842" t="str">
            <v>Sikaguard-68 Mate</v>
          </cell>
        </row>
        <row r="6843">
          <cell r="A6843">
            <v>503341</v>
          </cell>
          <cell r="B6843" t="str">
            <v>C Sikafloor 19 N PurCem NG</v>
          </cell>
        </row>
        <row r="6844">
          <cell r="A6844">
            <v>503342</v>
          </cell>
          <cell r="B6844" t="str">
            <v>C Sikafloor 21 N PurCem NG</v>
          </cell>
        </row>
        <row r="6845">
          <cell r="A6845">
            <v>503343</v>
          </cell>
          <cell r="B6845" t="str">
            <v>Sikafloor Purcem Glossy Mod (A + B)</v>
          </cell>
        </row>
        <row r="6846">
          <cell r="A6846">
            <v>503344</v>
          </cell>
          <cell r="B6846" t="str">
            <v>Sikafloor Purcem Glossy Mod (A + B) GRIS OSCURO</v>
          </cell>
        </row>
        <row r="6847">
          <cell r="A6847">
            <v>503345</v>
          </cell>
          <cell r="B6847" t="str">
            <v>C Sikafloor-310 Purcem</v>
          </cell>
        </row>
        <row r="6848">
          <cell r="A6848">
            <v>503346</v>
          </cell>
          <cell r="B6848" t="str">
            <v>Sikafloor 262 AS Gris 7035</v>
          </cell>
        </row>
        <row r="6849">
          <cell r="A6849">
            <v>503347</v>
          </cell>
          <cell r="B6849" t="str">
            <v>SikaFloor Deco Flakes</v>
          </cell>
        </row>
        <row r="6850">
          <cell r="A6850">
            <v>503348</v>
          </cell>
          <cell r="B6850" t="str">
            <v>SikaFloor Deco Flakes</v>
          </cell>
        </row>
        <row r="6851">
          <cell r="A6851">
            <v>503349</v>
          </cell>
          <cell r="B6851" t="str">
            <v>Sikafloor 510 Transparente</v>
          </cell>
        </row>
        <row r="6852">
          <cell r="A6852">
            <v>503350</v>
          </cell>
          <cell r="B6852" t="str">
            <v>Sikafloor 510 Azul 5007</v>
          </cell>
        </row>
        <row r="6853">
          <cell r="A6853">
            <v>503351</v>
          </cell>
          <cell r="B6853" t="str">
            <v>Sikadur-510 azul</v>
          </cell>
        </row>
        <row r="6854">
          <cell r="A6854">
            <v>503352</v>
          </cell>
          <cell r="B6854" t="str">
            <v>SikaProof ExTape-150 RO (Rollo de 15cm x 20m)</v>
          </cell>
        </row>
        <row r="6855">
          <cell r="A6855">
            <v>503353</v>
          </cell>
          <cell r="B6855" t="str">
            <v>SikaProof FixTape (Rollo de 5cm x 20m)</v>
          </cell>
        </row>
        <row r="6856">
          <cell r="A6856">
            <v>503354</v>
          </cell>
          <cell r="B6856" t="str">
            <v>SikaProof Patch (Rollo de 15cm x 20m)</v>
          </cell>
        </row>
        <row r="6857">
          <cell r="A6857">
            <v>503355</v>
          </cell>
          <cell r="B6857" t="str">
            <v>SikaProof A-08 (Rollo de 2m x 25m)</v>
          </cell>
        </row>
        <row r="6858">
          <cell r="A6858">
            <v>503356</v>
          </cell>
          <cell r="B6858" t="str">
            <v>SikaProof A-08 Edge FPO RO (Rollo de 1m x 25m)</v>
          </cell>
        </row>
        <row r="6859">
          <cell r="A6859">
            <v>503357</v>
          </cell>
          <cell r="B6859" t="str">
            <v>SikaProof Metal Sheet (Rollo de 15cm x 25m)</v>
          </cell>
        </row>
        <row r="6860">
          <cell r="A6860">
            <v>503358</v>
          </cell>
          <cell r="B6860" t="str">
            <v>Sarnacol-2130 Plus</v>
          </cell>
        </row>
        <row r="6861">
          <cell r="A6861">
            <v>503359</v>
          </cell>
          <cell r="B6861" t="str">
            <v>Sarnacol-2130 Plus</v>
          </cell>
        </row>
        <row r="6862">
          <cell r="A6862">
            <v>503360</v>
          </cell>
          <cell r="B6862" t="str">
            <v>Sarnacol-2122</v>
          </cell>
        </row>
        <row r="6863">
          <cell r="A6863">
            <v>503361</v>
          </cell>
          <cell r="B6863" t="str">
            <v>Sarnacol-2122</v>
          </cell>
        </row>
        <row r="6864">
          <cell r="A6864">
            <v>503362</v>
          </cell>
          <cell r="B6864" t="str">
            <v>Sarnafil 610-12 Felt Gris Claro RO (2m x 20m)</v>
          </cell>
        </row>
        <row r="6865">
          <cell r="A6865">
            <v>503363</v>
          </cell>
          <cell r="B6865" t="str">
            <v>Sarnafil TG 66-12 Gris RAL 7040 (2m x 25m) TPO</v>
          </cell>
        </row>
        <row r="6866">
          <cell r="A6866">
            <v>503364</v>
          </cell>
          <cell r="B6866" t="str">
            <v>Sarnafil TG 66-15 RAL9016  Blanco (2m x 20m) TPO</v>
          </cell>
        </row>
        <row r="6867">
          <cell r="A6867">
            <v>503365</v>
          </cell>
          <cell r="B6867" t="str">
            <v>Sarnafil T 66-15 D RAL7040 Gris (0,5m x 20m)</v>
          </cell>
        </row>
        <row r="6868">
          <cell r="A6868">
            <v>503366</v>
          </cell>
          <cell r="B6868" t="str">
            <v>Sarnafil TG 66-15 RAL7040 Gris (2m x 20m)</v>
          </cell>
        </row>
        <row r="6869">
          <cell r="A6869">
            <v>503367</v>
          </cell>
          <cell r="B6869" t="str">
            <v>Sarnatred-V WalkWay Gris claro (0.99m x 15m)</v>
          </cell>
        </row>
        <row r="6870">
          <cell r="A6870">
            <v>503368</v>
          </cell>
          <cell r="B6870" t="str">
            <v>Sarnafil PVC Walk Way Pad (0.60mx0.60m)</v>
          </cell>
        </row>
        <row r="6871">
          <cell r="A6871">
            <v>503369</v>
          </cell>
          <cell r="B6871" t="str">
            <v>Sarnafil F 610-12 Gris Claro RO (2m x 25m) No reforzada</v>
          </cell>
        </row>
        <row r="6872">
          <cell r="A6872">
            <v>503370</v>
          </cell>
          <cell r="B6872" t="str">
            <v>Sika Drain MS-20 (2m x 20m)</v>
          </cell>
        </row>
        <row r="6873">
          <cell r="A6873">
            <v>503371</v>
          </cell>
          <cell r="B6873" t="str">
            <v>Geotextil Sika NT 5000 Negro (Rollo 3,5x50)</v>
          </cell>
        </row>
        <row r="6874">
          <cell r="A6874">
            <v>503372</v>
          </cell>
          <cell r="B6874" t="str">
            <v>Geotextil Sika NT 5000 Blanco (Rollo 2,05x100)</v>
          </cell>
        </row>
        <row r="6875">
          <cell r="A6875">
            <v>503373</v>
          </cell>
          <cell r="B6875" t="str">
            <v>Sika Metal Sheet T (TPO) (Lamina 1m x 2m)</v>
          </cell>
        </row>
        <row r="6876">
          <cell r="A6876">
            <v>503374</v>
          </cell>
          <cell r="B6876" t="str">
            <v>Rodillo Piel de Carnero</v>
          </cell>
        </row>
        <row r="6877">
          <cell r="A6877">
            <v>503375</v>
          </cell>
          <cell r="B6877" t="str">
            <v>Electrodos Sikafloor</v>
          </cell>
        </row>
        <row r="6878">
          <cell r="A6878">
            <v>503376</v>
          </cell>
          <cell r="B6878" t="str">
            <v>Barniz QDS Gris ral 7035</v>
          </cell>
        </row>
        <row r="6879">
          <cell r="A6879">
            <v>503377</v>
          </cell>
          <cell r="B6879" t="str">
            <v>IMPRIMANTE EPOXICO FOSFATO DE CINC (AB) 2GL</v>
          </cell>
        </row>
        <row r="6880">
          <cell r="A6880">
            <v>503378</v>
          </cell>
          <cell r="B6880" t="str">
            <v>SIKA FIBERMESH 665 X 10KG</v>
          </cell>
        </row>
        <row r="6881">
          <cell r="A6881">
            <v>503380</v>
          </cell>
          <cell r="B6881" t="str">
            <v>SIKA PRONTO 11 (A+B+SUBZERO) 25.6KG</v>
          </cell>
        </row>
        <row r="6882">
          <cell r="A6882">
            <v>503381</v>
          </cell>
          <cell r="B6882" t="str">
            <v>Sika Dust Seal CO 230kg</v>
          </cell>
        </row>
        <row r="6883">
          <cell r="A6883">
            <v>503382</v>
          </cell>
          <cell r="B6883" t="str">
            <v>Sikadur 42 LE Plus CO 33.82kg</v>
          </cell>
        </row>
        <row r="6884">
          <cell r="A6884">
            <v>503510</v>
          </cell>
          <cell r="B6884" t="str">
            <v>REGISTRO INC. 1/2 R.E. FORINCO</v>
          </cell>
          <cell r="C6884">
            <v>98</v>
          </cell>
        </row>
        <row r="6885">
          <cell r="A6885">
            <v>503520</v>
          </cell>
          <cell r="B6885" t="str">
            <v>REGISTRO INC. 3/4 R.E. FORINCO</v>
          </cell>
          <cell r="C6885">
            <v>1</v>
          </cell>
        </row>
        <row r="6886">
          <cell r="A6886">
            <v>503530</v>
          </cell>
          <cell r="B6886" t="str">
            <v>REGISTRO INC. 1 R.E. FORINCO</v>
          </cell>
          <cell r="C6886">
            <v>51</v>
          </cell>
        </row>
        <row r="6887">
          <cell r="A6887">
            <v>504010</v>
          </cell>
          <cell r="B6887" t="str">
            <v>REGISTRO INC. 1/2 R.I. FORINCO</v>
          </cell>
          <cell r="C6887">
            <v>33</v>
          </cell>
        </row>
        <row r="6888">
          <cell r="A6888">
            <v>504020</v>
          </cell>
          <cell r="B6888" t="str">
            <v>REGISTRO INC. 3/4 R.I. FORINCO</v>
          </cell>
          <cell r="C6888">
            <v>7</v>
          </cell>
        </row>
        <row r="6889">
          <cell r="A6889">
            <v>504026</v>
          </cell>
          <cell r="B6889" t="str">
            <v>SIKA INJECTION - 101RC RC (AB) 22KG</v>
          </cell>
        </row>
        <row r="6890">
          <cell r="A6890">
            <v>504027</v>
          </cell>
          <cell r="B6890" t="str">
            <v>SIKA URETANO 4.5 KG BLANCO BRILLANTE</v>
          </cell>
        </row>
        <row r="6891">
          <cell r="A6891">
            <v>504028</v>
          </cell>
          <cell r="B6891" t="str">
            <v>SIKA URETANO 3.5 TRANSPARENTE BRILLANTE</v>
          </cell>
        </row>
        <row r="6892">
          <cell r="A6892">
            <v>504029</v>
          </cell>
          <cell r="B6892" t="str">
            <v>ESMALTE URETANO AR GRIS 7035</v>
          </cell>
        </row>
        <row r="6893">
          <cell r="A6893">
            <v>504030</v>
          </cell>
          <cell r="B6893" t="str">
            <v>REGISTRO INC. 1 R.I. FORINCO</v>
          </cell>
          <cell r="C6893">
            <v>25</v>
          </cell>
        </row>
        <row r="6894">
          <cell r="A6894">
            <v>504031</v>
          </cell>
          <cell r="B6894" t="str">
            <v>SIKAFILL-100 SUPER CO GRIS 22 KG</v>
          </cell>
        </row>
        <row r="6895">
          <cell r="A6895">
            <v>504032</v>
          </cell>
          <cell r="B6895" t="str">
            <v>SIKAFILL-100 SUPER CO BLANCO 4,5KG</v>
          </cell>
          <cell r="C6895">
            <v>10</v>
          </cell>
        </row>
        <row r="6896">
          <cell r="A6896">
            <v>504033</v>
          </cell>
          <cell r="B6896" t="str">
            <v>SIKAFILL-100 SUPER CO BLANCO 22KG</v>
          </cell>
        </row>
        <row r="6897">
          <cell r="A6897">
            <v>504034</v>
          </cell>
          <cell r="B6897" t="str">
            <v>SIKAFILL-100 SUPER CO GRIS 4,5 KG</v>
          </cell>
          <cell r="C6897">
            <v>7</v>
          </cell>
        </row>
        <row r="6898">
          <cell r="A6898">
            <v>504035</v>
          </cell>
          <cell r="B6898" t="str">
            <v>SIKAFLOOR 2030 GRIS 5 GALONES</v>
          </cell>
        </row>
        <row r="6899">
          <cell r="A6899">
            <v>504036</v>
          </cell>
          <cell r="B6899" t="str">
            <v>SIKAPLAST 5800</v>
          </cell>
        </row>
        <row r="6900">
          <cell r="A6900">
            <v>504037</v>
          </cell>
          <cell r="B6900" t="str">
            <v>SIKAFILL-300 THERMIC 18KG BLANCO</v>
          </cell>
        </row>
        <row r="6901">
          <cell r="A6901">
            <v>504050</v>
          </cell>
          <cell r="B6901" t="str">
            <v>DEBM019 - MEDIDOR VOLUMÉTRICO PLAST 3/4 CLASE C HELBERT</v>
          </cell>
        </row>
        <row r="6902">
          <cell r="A6902">
            <v>504051</v>
          </cell>
          <cell r="B6902" t="str">
            <v>DJBM012 - MEDIDOR VOLUMÉTRICO PLAST 1/2 R200</v>
          </cell>
          <cell r="C6902">
            <v>2</v>
          </cell>
        </row>
        <row r="6903">
          <cell r="A6903">
            <v>504052</v>
          </cell>
          <cell r="B6903" t="str">
            <v>""TBBU025 - REGISTRO MARIPOSA 1"" H"</v>
          </cell>
          <cell r="C6903">
            <v>17</v>
          </cell>
        </row>
        <row r="6904">
          <cell r="A6904">
            <v>504053</v>
          </cell>
          <cell r="B6904" t="str">
            <v>TGBU012-Válvula de Bola 1/2''  para AGUA Hembra - Macho ANTIFRAUDE</v>
          </cell>
          <cell r="C6904">
            <v>2</v>
          </cell>
        </row>
        <row r="6905">
          <cell r="A6905">
            <v>504057</v>
          </cell>
          <cell r="B6905" t="str">
            <v>TPBU019 - FILTRO Y 3/4 EN LATON H-H</v>
          </cell>
          <cell r="C6905">
            <v>12</v>
          </cell>
        </row>
        <row r="6906">
          <cell r="A6906">
            <v>504058</v>
          </cell>
          <cell r="B6906" t="str">
            <v>SIKA URETANO 4.5 KG BLANCO MATE</v>
          </cell>
        </row>
        <row r="6907">
          <cell r="A6907">
            <v>504059</v>
          </cell>
          <cell r="B6907" t="str">
            <v>SIKAFLOOR-2020 GRIS CONCRETO</v>
          </cell>
        </row>
        <row r="6908">
          <cell r="A6908">
            <v>504060</v>
          </cell>
          <cell r="B6908" t="str">
            <v>STCH050 - SELLO TAPON COMPLETO CHEQUE HIDRO 2"</v>
          </cell>
        </row>
        <row r="6909">
          <cell r="A6909">
            <v>504062</v>
          </cell>
          <cell r="B6909" t="str">
            <v>STCH075 - SELLO TAPON COMPLETO CHEQUE HIDRO 3"</v>
          </cell>
        </row>
        <row r="6910">
          <cell r="A6910">
            <v>504068</v>
          </cell>
          <cell r="B6910" t="str">
            <v>FBVW160 - MANOMETRO PRESION 0-160PSI CON GLICERINA CONEXIÓN VERTICAL</v>
          </cell>
        </row>
        <row r="6911">
          <cell r="A6911">
            <v>504070</v>
          </cell>
          <cell r="B6911" t="str">
            <v>HVPK012 - KIT VALVULA PEDAL ACOPLES PLAST 60 CM</v>
          </cell>
        </row>
        <row r="6912">
          <cell r="A6912">
            <v>504077</v>
          </cell>
          <cell r="B6912" t="str">
            <v>DLJK038 - MEDIDOR VOL 1 1/2" JV400 R315 CARATULA SECA</v>
          </cell>
        </row>
        <row r="6913">
          <cell r="A6913">
            <v>504078</v>
          </cell>
          <cell r="B6913" t="str">
            <v>DLJM050 - MEDIDOR VOL 2" JV400 R315 CARATULA SECA</v>
          </cell>
        </row>
        <row r="6914">
          <cell r="A6914">
            <v>504079</v>
          </cell>
          <cell r="B6914" t="str">
            <v>CAJA P/MEDIDOR BUGATTI C/LLAVE PLASTICA</v>
          </cell>
        </row>
        <row r="6915">
          <cell r="A6915">
            <v>504080</v>
          </cell>
          <cell r="B6915" t="str">
            <v>DKTJ012 - KIT MEDIDOR JANZ JV400 R315 1/2 ROSCA 3/4</v>
          </cell>
          <cell r="C6915">
            <v>19</v>
          </cell>
        </row>
        <row r="6916">
          <cell r="A6916">
            <v>504081</v>
          </cell>
          <cell r="B6916" t="str">
            <v>SIKACOLOR C ARMONIA 55 GL</v>
          </cell>
        </row>
        <row r="6917">
          <cell r="A6917">
            <v>504082</v>
          </cell>
          <cell r="B6917" t="str">
            <v>DKTC012 - KIT MEDIDOR JANZ CONTER C300 R160</v>
          </cell>
          <cell r="C6917">
            <v>8</v>
          </cell>
        </row>
        <row r="6918">
          <cell r="A6918">
            <v>504083</v>
          </cell>
          <cell r="B6918" t="str">
            <v>DKTM012 - KIT MEDIDOR CHORRO UNICO 1/2 R160 CLASE C BAR METER</v>
          </cell>
        </row>
        <row r="6919">
          <cell r="A6919">
            <v>504084</v>
          </cell>
          <cell r="B6919" t="str">
            <v>DKTP012 - KIT MEDIDOR CHORRO UNICO 1/2 R80 BAR METER</v>
          </cell>
        </row>
        <row r="6920">
          <cell r="A6920">
            <v>504085</v>
          </cell>
          <cell r="B6920" t="str">
            <v>DLJD012 -MICROMEDIDOR VOLUM  METALICO JANZ JV400, DN 1/2" R315  190mm, rosca 3/4 - 3/4</v>
          </cell>
          <cell r="C6920">
            <v>1</v>
          </cell>
        </row>
        <row r="6921">
          <cell r="A6921">
            <v>504086</v>
          </cell>
          <cell r="B6921" t="str">
            <v>""DFBM012 - MEDIDOR 1/2"" CHORRO UNICO PLASTICO CLASE B R160"</v>
          </cell>
        </row>
        <row r="6922">
          <cell r="A6922">
            <v>504087</v>
          </cell>
          <cell r="B6922" t="str">
            <v>""RPI105 - ACOPLE MET P/MICROMEDIDOR 1"""</v>
          </cell>
        </row>
        <row r="6923">
          <cell r="A6923">
            <v>504088</v>
          </cell>
          <cell r="B6923" t="str">
            <v>""MAMB004 - ACOPLES PLASTICOS PARA MEDIDOR DE 1/2"""</v>
          </cell>
        </row>
        <row r="6924">
          <cell r="A6924">
            <v>504089</v>
          </cell>
          <cell r="B6924" t="str">
            <v>""CONTER C300 - MICROMEDIDOR 1/2"" JANZ CONTER C300 DN 15MM Q3 2.5 m3/h R=160</v>
          </cell>
        </row>
        <row r="6925">
          <cell r="A6925">
            <v>504090</v>
          </cell>
          <cell r="B6925" t="str">
            <v>DLJC012 - MEDIDOR VOLUMETRICO 3/4  JV400 R315 MET</v>
          </cell>
        </row>
        <row r="6926">
          <cell r="A6926">
            <v>504091</v>
          </cell>
          <cell r="B6926" t="str">
            <v>DBBM012 - MEDIDOR CHORRO ÚNICO METALICO CLASE B</v>
          </cell>
          <cell r="C6926">
            <v>3</v>
          </cell>
        </row>
        <row r="6927">
          <cell r="A6927">
            <v>504092</v>
          </cell>
          <cell r="B6927" t="str">
            <v>DEBM012 - MEDIDOR VOLUMÉTRICO MET CLASE C HELBERT</v>
          </cell>
        </row>
        <row r="6928">
          <cell r="A6928">
            <v>504093</v>
          </cell>
          <cell r="B6928" t="str">
            <v>DABM012 - MEDIDOR CHORRO ÚNICO PLAST CLASE B R80 HELBERT</v>
          </cell>
        </row>
        <row r="6929">
          <cell r="A6929">
            <v>504094</v>
          </cell>
          <cell r="B6929" t="str">
            <v>MAMB011 - EASY MEDIDOR CHORRO ÚNICO PLAST CLASE B R80 HELBERT</v>
          </cell>
        </row>
        <row r="6930">
          <cell r="A6930">
            <v>504095</v>
          </cell>
          <cell r="B6930" t="str">
            <v>""MAMCJ032 - MEDIDOR JT300 1"" CHORRO MULTIPLE R200"</v>
          </cell>
        </row>
        <row r="6931">
          <cell r="A6931">
            <v>504096</v>
          </cell>
          <cell r="B6931" t="str">
            <v>""DDBM012 - MEDIDOR 1/2"" CHORRO MULTIPLE CLASE B R80"</v>
          </cell>
          <cell r="C6931">
            <v>1</v>
          </cell>
        </row>
        <row r="6932">
          <cell r="A6932">
            <v>504097</v>
          </cell>
          <cell r="B6932" t="str">
            <v>""DDBM019 - MEDIDOR 3/4"" CHORRO MULTIPLE CLASE B R80"</v>
          </cell>
          <cell r="C6932">
            <v>3</v>
          </cell>
        </row>
        <row r="6933">
          <cell r="A6933">
            <v>504098</v>
          </cell>
          <cell r="B6933" t="str">
            <v>""DDBM025 - MEDIDOR 1"" CHORRO MULTIPLE CLASE B R80"</v>
          </cell>
        </row>
        <row r="6934">
          <cell r="A6934">
            <v>504099</v>
          </cell>
          <cell r="B6934" t="str">
            <v>""DDBM038 - MEDIDOR 1 1/2"" CHORRO MULTIPLE CLASE B R80"</v>
          </cell>
          <cell r="C6934">
            <v>5</v>
          </cell>
        </row>
        <row r="6935">
          <cell r="A6935">
            <v>504100</v>
          </cell>
          <cell r="B6935" t="str">
            <v>""DDBM050 - MEDIDOR 2"" CHORRO MULTIPLE CLASE B R80"</v>
          </cell>
        </row>
        <row r="6936">
          <cell r="A6936">
            <v>504101</v>
          </cell>
          <cell r="B6936" t="str">
            <v>GARB024 - KIT DE ELASTOMEROS</v>
          </cell>
        </row>
        <row r="6937">
          <cell r="A6937">
            <v>504102</v>
          </cell>
          <cell r="B6937" t="str">
            <v>DOJA032 - MEDIDOR 1 1/2" CHORRO MULTIPLE R200 AGUA FRIA</v>
          </cell>
          <cell r="C6937">
            <v>1</v>
          </cell>
        </row>
        <row r="6938">
          <cell r="A6938">
            <v>504103</v>
          </cell>
          <cell r="B6938" t="str">
            <v>DQJA012 -MEDIDOR TRANSMISION MECANICA CD ONE R160 ROSCA 3/4x3/4</v>
          </cell>
        </row>
        <row r="6939">
          <cell r="A6939">
            <v>504104</v>
          </cell>
          <cell r="B6939" t="str">
            <v>MEDIDOR 1 1/4" CHORRO MULTIPLE R200 AGUA FRIA</v>
          </cell>
        </row>
        <row r="6940">
          <cell r="A6940">
            <v>504105</v>
          </cell>
          <cell r="B6940" t="str">
            <v>""DCBM012 - MEDIDOR 1/2"" CHORRO UNICO METALICO CLASE C R160"</v>
          </cell>
          <cell r="C6940">
            <v>26</v>
          </cell>
        </row>
        <row r="6941">
          <cell r="A6941">
            <v>504106</v>
          </cell>
          <cell r="B6941" t="str">
            <v>GVBB019 - VALVULA VENTOSA 3/4 CINETICA DOBLE ACCION BERMAD SERIE K10, PLASTICA, ROSCA NPT</v>
          </cell>
        </row>
        <row r="6942">
          <cell r="A6942">
            <v>504107</v>
          </cell>
          <cell r="B6942" t="str">
            <v>GBBF038 - VALVULA REDUC 1-1/2 DE PRESION SELECTOR MANUAL BERMAD SERIE IR-220-M-XZ PLASTICA</v>
          </cell>
        </row>
        <row r="6943">
          <cell r="A6943">
            <v>504108</v>
          </cell>
          <cell r="B6943" t="str">
            <v>DJJC012 MEDIDOR 1/2 COMBI CHORRO UNICO R125</v>
          </cell>
        </row>
        <row r="6944">
          <cell r="A6944">
            <v>504109</v>
          </cell>
          <cell r="B6944" t="str">
            <v>DLJN050 MEDIDOR JV400 2-2" R315 AGUA FRIA- CARATULA SECA</v>
          </cell>
        </row>
        <row r="6945">
          <cell r="A6945">
            <v>504110</v>
          </cell>
          <cell r="B6945" t="str">
            <v>GVBB050 - VALVULA VENTOSA 2" CINETICA DOBLE ACCION BERMAD SERIE K10, PLASTICA, ROSCA NPT</v>
          </cell>
        </row>
        <row r="6946">
          <cell r="A6946">
            <v>504115</v>
          </cell>
          <cell r="B6946" t="str">
            <v>DJJD019 MEDIDOR 3/4 COMBI CHORRO UNICO METAL R125</v>
          </cell>
        </row>
        <row r="6947">
          <cell r="A6947">
            <v>504116</v>
          </cell>
          <cell r="B6947" t="str">
            <v>DJJB012 MEDIDOR 1/2 COMBI CHORRO UNICO METAL R125</v>
          </cell>
        </row>
        <row r="6948">
          <cell r="A6948">
            <v>504120</v>
          </cell>
          <cell r="B6948" t="str">
            <v>DOJA025 - MEDIDOR 1" CHORRO MULTIPLE R200 AGUA FRIA</v>
          </cell>
        </row>
        <row r="6949">
          <cell r="A6949">
            <v>504121</v>
          </cell>
          <cell r="B6949" t="str">
            <v>DOJA050 - MEDIDOR 2" CHORRO MULTIPLE R200 AGUA FRIA</v>
          </cell>
        </row>
        <row r="6950">
          <cell r="A6950">
            <v>504210</v>
          </cell>
          <cell r="B6950" t="str">
            <v>DKJF019 - MEDIDOR CONTER C300 DN 3/4 ROSCA 1" - 1" CHORRO UNICO MET R200</v>
          </cell>
        </row>
        <row r="6951">
          <cell r="A6951">
            <v>504510</v>
          </cell>
          <cell r="B6951" t="str">
            <v>REGISTRO INC. 1/2 R. MXH FORINCO</v>
          </cell>
          <cell r="C6951">
            <v>79</v>
          </cell>
        </row>
        <row r="6952">
          <cell r="A6952">
            <v>504520</v>
          </cell>
          <cell r="B6952" t="str">
            <v>REGISTRO INC. 3/4 R. MXH FORINCO</v>
          </cell>
          <cell r="C6952">
            <v>6</v>
          </cell>
        </row>
        <row r="6953">
          <cell r="A6953">
            <v>504530</v>
          </cell>
          <cell r="B6953" t="str">
            <v>REGISTRO INC. 1 R. MXH FORINCO</v>
          </cell>
          <cell r="C6953">
            <v>16</v>
          </cell>
        </row>
        <row r="6954">
          <cell r="A6954">
            <v>508010</v>
          </cell>
          <cell r="B6954" t="str">
            <v>FILTRO SEG. 1/2</v>
          </cell>
        </row>
        <row r="6955">
          <cell r="A6955">
            <v>508030</v>
          </cell>
          <cell r="B6955" t="str">
            <v>FILTRO SEG. 1</v>
          </cell>
        </row>
        <row r="6956">
          <cell r="A6956">
            <v>509001</v>
          </cell>
          <cell r="B6956" t="str">
            <v>FLOTADOR 1/2 COMPLETO 855 PEGLER</v>
          </cell>
          <cell r="C6956">
            <v>3</v>
          </cell>
        </row>
        <row r="6957">
          <cell r="A6957">
            <v>509002</v>
          </cell>
          <cell r="B6957" t="str">
            <v>VALVULA 1/2 REDUCTORA CON MANOMETRO</v>
          </cell>
          <cell r="C6957">
            <v>12</v>
          </cell>
        </row>
        <row r="6958">
          <cell r="A6958">
            <v>509003</v>
          </cell>
          <cell r="B6958" t="str">
            <v>VALVULA 1/2 E2000AL</v>
          </cell>
          <cell r="C6958">
            <v>100</v>
          </cell>
        </row>
        <row r="6959">
          <cell r="A6959">
            <v>509004</v>
          </cell>
          <cell r="B6959" t="str">
            <v>VALVULA 3/4 E2000AL</v>
          </cell>
          <cell r="C6959">
            <v>50</v>
          </cell>
        </row>
        <row r="6960">
          <cell r="A6960">
            <v>509020</v>
          </cell>
          <cell r="B6960" t="str">
            <v>VALVULA 3/4 REDUCTORA CON MANOMETRO</v>
          </cell>
          <cell r="C6960">
            <v>25</v>
          </cell>
        </row>
        <row r="6961">
          <cell r="A6961">
            <v>509030</v>
          </cell>
          <cell r="B6961" t="str">
            <v>VALVULA 1 REDUCTORA CON MANOMETRO</v>
          </cell>
          <cell r="C6961">
            <v>8</v>
          </cell>
        </row>
        <row r="6962">
          <cell r="A6962">
            <v>509040</v>
          </cell>
          <cell r="B6962" t="str">
            <v>VALVULA 1 1/4 REDUCTORA CON MANOMETRO</v>
          </cell>
          <cell r="C6962">
            <v>25</v>
          </cell>
        </row>
        <row r="6963">
          <cell r="A6963">
            <v>509050</v>
          </cell>
          <cell r="B6963" t="str">
            <v>VALVULA 1 1/2 REDUCTORA CON MANOMETRO</v>
          </cell>
          <cell r="C6963">
            <v>22</v>
          </cell>
        </row>
        <row r="6964">
          <cell r="A6964">
            <v>509060</v>
          </cell>
          <cell r="B6964" t="str">
            <v>VALVULA 2 REDUCTORA CON MANOMETRO</v>
          </cell>
          <cell r="C6964">
            <v>16</v>
          </cell>
        </row>
        <row r="6965">
          <cell r="A6965">
            <v>509061</v>
          </cell>
          <cell r="B6965" t="str">
            <v>MANOMETRO PG GAUGE</v>
          </cell>
        </row>
        <row r="6966">
          <cell r="A6966">
            <v>509434</v>
          </cell>
          <cell r="B6966" t="str">
            <v>VALVULA BOLA ANTIFRAUDE 3/4" GAS</v>
          </cell>
        </row>
        <row r="6967">
          <cell r="A6967">
            <v>510570</v>
          </cell>
          <cell r="B6967" t="str">
            <v>""REGISTRO BOLA 2 1/2"" ITAP"</v>
          </cell>
          <cell r="C6967">
            <v>1</v>
          </cell>
        </row>
        <row r="6968">
          <cell r="A6968">
            <v>511010</v>
          </cell>
          <cell r="B6968" t="str">
            <v>""CHEQUE 1/2"" HIDRO EUROPA PES. ITAP"</v>
          </cell>
          <cell r="C6968">
            <v>4</v>
          </cell>
        </row>
        <row r="6969">
          <cell r="A6969">
            <v>511020</v>
          </cell>
          <cell r="B6969" t="str">
            <v>""CHEQUE 3/4"" HIDRO EUROPA PES. ITAP"</v>
          </cell>
          <cell r="C6969">
            <v>9</v>
          </cell>
        </row>
        <row r="6970">
          <cell r="A6970">
            <v>511030</v>
          </cell>
          <cell r="B6970" t="str">
            <v>""CHEQUE 1"" HIDRO EUROPA PES. ITAP"</v>
          </cell>
          <cell r="C6970">
            <v>3</v>
          </cell>
        </row>
        <row r="6971">
          <cell r="A6971">
            <v>511040</v>
          </cell>
          <cell r="B6971" t="str">
            <v>""CHEQUE 1 1/4"" HIDRO EUROPA PES. ITAP"</v>
          </cell>
        </row>
        <row r="6972">
          <cell r="A6972">
            <v>511810</v>
          </cell>
          <cell r="B6972" t="str">
            <v>""LLAVE P/VALVULA ANTIFRAUDE 1/2"""</v>
          </cell>
        </row>
        <row r="6973">
          <cell r="A6973">
            <v>514106</v>
          </cell>
          <cell r="B6973" t="str">
            <v>DNJD012 - MEDIDOR VOLUMETRICO 3/4 JV 600 R200</v>
          </cell>
        </row>
        <row r="6974">
          <cell r="A6974">
            <v>514107</v>
          </cell>
          <cell r="B6974" t="str">
            <v>DLJB012 - MEDIDOR VOLUMETRICO 3/4 JV 400 R315</v>
          </cell>
        </row>
        <row r="6975">
          <cell r="A6975">
            <v>514108</v>
          </cell>
          <cell r="B6975" t="str">
            <v>MODULO P/LECTURA REMOTA MEDIDOR JV600 ARROW</v>
          </cell>
        </row>
        <row r="6976">
          <cell r="A6976">
            <v>514109</v>
          </cell>
          <cell r="B6976" t="str">
            <v>MODULO P/LECTURA REMOTA MEDIDOR JV600 ARROW (EXTERNO)</v>
          </cell>
        </row>
        <row r="6977">
          <cell r="A6977">
            <v>514110</v>
          </cell>
          <cell r="B6977" t="str">
            <v>DNJL012 - MEDIDOR VOLUMETRICO 1/2 JV 600 R315 PLASTICO</v>
          </cell>
        </row>
        <row r="6978">
          <cell r="A6978">
            <v>514111</v>
          </cell>
          <cell r="B6978" t="str">
            <v>DLJL038-MEDIDOR VOLUMETRICO 1 1/2-1 1/2 JV400 R315</v>
          </cell>
        </row>
        <row r="6979">
          <cell r="A6979">
            <v>514112</v>
          </cell>
          <cell r="B6979" t="str">
            <v>DNJC012 -MICROMEDIDOR 1/2" VOLUMETRICO PLASTICO JANZ JV600 R315</v>
          </cell>
        </row>
        <row r="6980">
          <cell r="A6980">
            <v>514113</v>
          </cell>
          <cell r="B6980" t="str">
            <v>HEVA300 - VALVULA PIE 12" ACERO SERIE 150</v>
          </cell>
        </row>
        <row r="6981">
          <cell r="A6981">
            <v>514114</v>
          </cell>
          <cell r="B6981" t="str">
            <v>INWO075 - UNION DE EXPASION 3" ANTIVIBRATORIA</v>
          </cell>
          <cell r="C6981">
            <v>1</v>
          </cell>
        </row>
        <row r="6982">
          <cell r="A6982">
            <v>514115</v>
          </cell>
          <cell r="B6982" t="str">
            <v>INWO200 - UNION DE EXPASION 8" ANTIVIBRATORIA</v>
          </cell>
        </row>
        <row r="6983">
          <cell r="A6983">
            <v>514116</v>
          </cell>
          <cell r="B6983" t="str">
            <v>INWO050 - UNION DE EXPASION 2" ANTIVIBRATORIA</v>
          </cell>
        </row>
        <row r="6984">
          <cell r="A6984">
            <v>514117</v>
          </cell>
          <cell r="B6984" t="str">
            <v>INWO038 - UNION DE EXPASION 1 1/2" ANTIVIBRATORIA</v>
          </cell>
          <cell r="C6984">
            <v>1</v>
          </cell>
        </row>
        <row r="6985">
          <cell r="A6985">
            <v>514118</v>
          </cell>
          <cell r="B6985" t="str">
            <v>DNJE012- MEDIDOR VOLUMETRICO 1/2 - 3/4 JV 600 R315</v>
          </cell>
        </row>
        <row r="6986">
          <cell r="A6986">
            <v>514119</v>
          </cell>
          <cell r="B6986" t="str">
            <v>DNJB012- MEDIDOR VOLUMETRICO 1/2 X 3/4 - 7/8 JV 600 R315</v>
          </cell>
        </row>
        <row r="6987">
          <cell r="A6987">
            <v>514120</v>
          </cell>
          <cell r="B6987" t="str">
            <v>INWO063 - UNION DE EXPANSION 2 1/2 ANTIVIBRATORIA</v>
          </cell>
        </row>
        <row r="6988">
          <cell r="A6988">
            <v>514121</v>
          </cell>
          <cell r="B6988" t="str">
            <v>INWO150 - UNION DE EXPANSION 6 ANTIVIBRATORIA</v>
          </cell>
        </row>
        <row r="6989">
          <cell r="A6989">
            <v>522010</v>
          </cell>
          <cell r="B6989" t="str">
            <v>CHEQUE 1/2 HOZ. R.W.</v>
          </cell>
          <cell r="C6989">
            <v>463</v>
          </cell>
        </row>
        <row r="6990">
          <cell r="A6990">
            <v>522020</v>
          </cell>
          <cell r="B6990" t="str">
            <v>CHEQUE 3/4 HOZ. R.W.</v>
          </cell>
          <cell r="C6990">
            <v>193</v>
          </cell>
        </row>
        <row r="6991">
          <cell r="A6991">
            <v>522030</v>
          </cell>
          <cell r="B6991" t="str">
            <v>CHEQUE 1 HOZ. R.W.</v>
          </cell>
          <cell r="C6991">
            <v>459</v>
          </cell>
        </row>
        <row r="6992">
          <cell r="A6992">
            <v>522040</v>
          </cell>
          <cell r="B6992" t="str">
            <v>CHEQUE 1 1/4 HOZ. R.W.</v>
          </cell>
          <cell r="C6992">
            <v>37</v>
          </cell>
        </row>
        <row r="6993">
          <cell r="A6993">
            <v>522050</v>
          </cell>
          <cell r="B6993" t="str">
            <v>CHEQUE 1 1/2 HOZ. R.W.</v>
          </cell>
          <cell r="C6993">
            <v>10</v>
          </cell>
        </row>
        <row r="6994">
          <cell r="A6994">
            <v>522060</v>
          </cell>
          <cell r="B6994" t="str">
            <v>CHEQUE 2 HOZ. R.W.</v>
          </cell>
          <cell r="C6994">
            <v>3</v>
          </cell>
        </row>
        <row r="6995">
          <cell r="A6995">
            <v>522070</v>
          </cell>
          <cell r="B6995" t="str">
            <v>CHEQUE 2 1/2 HOZ. R.W.</v>
          </cell>
          <cell r="C6995">
            <v>3</v>
          </cell>
        </row>
        <row r="6996">
          <cell r="A6996">
            <v>522080</v>
          </cell>
          <cell r="B6996" t="str">
            <v>CHEQUE 3 HOZ. R.W.</v>
          </cell>
          <cell r="C6996">
            <v>53</v>
          </cell>
        </row>
        <row r="6997">
          <cell r="A6997">
            <v>522090</v>
          </cell>
          <cell r="B6997" t="str">
            <v>CHEQUE 4 HOZ. KITZ</v>
          </cell>
          <cell r="C6997">
            <v>5</v>
          </cell>
        </row>
        <row r="6998">
          <cell r="A6998">
            <v>523510</v>
          </cell>
          <cell r="B6998" t="str">
            <v>CHEQUE 1/2 PEGLER</v>
          </cell>
          <cell r="C6998">
            <v>196</v>
          </cell>
        </row>
        <row r="6999">
          <cell r="A6999">
            <v>523520</v>
          </cell>
          <cell r="B6999" t="str">
            <v>CHEQUE 3/4 PEGLER</v>
          </cell>
          <cell r="C6999">
            <v>60</v>
          </cell>
        </row>
        <row r="7000">
          <cell r="A7000">
            <v>523530</v>
          </cell>
          <cell r="B7000" t="str">
            <v>CHEQUE 1 PEGLER</v>
          </cell>
          <cell r="C7000">
            <v>29</v>
          </cell>
        </row>
        <row r="7001">
          <cell r="A7001">
            <v>523540</v>
          </cell>
          <cell r="B7001" t="str">
            <v>CHEQUE 1 1/4 PLEGER</v>
          </cell>
          <cell r="C7001">
            <v>72</v>
          </cell>
        </row>
        <row r="7002">
          <cell r="A7002">
            <v>523550</v>
          </cell>
          <cell r="B7002" t="str">
            <v>CHEQUE 1 1/2 PEGLER</v>
          </cell>
          <cell r="C7002">
            <v>51</v>
          </cell>
        </row>
        <row r="7003">
          <cell r="A7003">
            <v>523560</v>
          </cell>
          <cell r="B7003" t="str">
            <v>CHEQUE 2 PEGLER</v>
          </cell>
          <cell r="C7003">
            <v>27</v>
          </cell>
        </row>
        <row r="7004">
          <cell r="A7004">
            <v>523570</v>
          </cell>
          <cell r="B7004" t="str">
            <v>CHEQUE 2 1/2 PEGLER</v>
          </cell>
          <cell r="C7004">
            <v>20</v>
          </cell>
        </row>
        <row r="7005">
          <cell r="A7005">
            <v>523580</v>
          </cell>
          <cell r="B7005" t="str">
            <v>CHEQUE 3 PEGLER</v>
          </cell>
          <cell r="C7005">
            <v>6</v>
          </cell>
        </row>
        <row r="7006">
          <cell r="A7006">
            <v>523830</v>
          </cell>
          <cell r="B7006" t="str">
            <v>CHEQUE 1 1062 PEGLER</v>
          </cell>
        </row>
        <row r="7007">
          <cell r="A7007">
            <v>524010</v>
          </cell>
          <cell r="B7007" t="str">
            <v>CHEQUE 1/2 1060A HIDRO PEGLER</v>
          </cell>
          <cell r="C7007">
            <v>6</v>
          </cell>
        </row>
        <row r="7008">
          <cell r="A7008">
            <v>524020</v>
          </cell>
          <cell r="B7008" t="str">
            <v>CHEQUE 3/4 HIDRO PEGLER</v>
          </cell>
          <cell r="C7008">
            <v>121</v>
          </cell>
        </row>
        <row r="7009">
          <cell r="A7009">
            <v>524030</v>
          </cell>
          <cell r="B7009" t="str">
            <v>CHEQUE 1 1060A HIDRO PEGLER</v>
          </cell>
          <cell r="C7009">
            <v>12</v>
          </cell>
        </row>
        <row r="7010">
          <cell r="A7010">
            <v>524040</v>
          </cell>
          <cell r="B7010" t="str">
            <v>CHEQUE 1 1/4 1060A HIDRO PEGLER</v>
          </cell>
          <cell r="C7010">
            <v>9</v>
          </cell>
        </row>
        <row r="7011">
          <cell r="A7011">
            <v>524050</v>
          </cell>
          <cell r="B7011" t="str">
            <v>CHEQUE 1 1/2 1060A HIDRO PEGLER</v>
          </cell>
          <cell r="C7011">
            <v>1</v>
          </cell>
        </row>
        <row r="7012">
          <cell r="A7012">
            <v>524060</v>
          </cell>
          <cell r="B7012" t="str">
            <v>CHEQUE 2 1060A HIDRO PEGLER</v>
          </cell>
        </row>
        <row r="7013">
          <cell r="A7013">
            <v>524070</v>
          </cell>
          <cell r="B7013" t="str">
            <v>CHEQUE 2 1/2 1060A HIDRO PEGLER</v>
          </cell>
        </row>
        <row r="7014">
          <cell r="A7014">
            <v>524080</v>
          </cell>
          <cell r="B7014" t="str">
            <v>CHEQUE 3 HIDRO PEGLER</v>
          </cell>
        </row>
        <row r="7015">
          <cell r="A7015">
            <v>524090</v>
          </cell>
          <cell r="B7015" t="str">
            <v>CHEQUE 4 HIDRO PEGLER</v>
          </cell>
        </row>
        <row r="7016">
          <cell r="A7016">
            <v>524530</v>
          </cell>
          <cell r="B7016" t="str">
            <v>CHEQUE 1 HOZ. ITALIANO</v>
          </cell>
        </row>
        <row r="7017">
          <cell r="A7017">
            <v>524820</v>
          </cell>
          <cell r="B7017" t="str">
            <v>CHEQUE 3/4 VERT. ITALIANO</v>
          </cell>
          <cell r="C7017">
            <v>1</v>
          </cell>
        </row>
        <row r="7018">
          <cell r="A7018">
            <v>524840</v>
          </cell>
          <cell r="B7018" t="str">
            <v>CHEQUE 1 1/4 VERT. ITALIANO</v>
          </cell>
          <cell r="C7018">
            <v>2</v>
          </cell>
        </row>
        <row r="7019">
          <cell r="A7019">
            <v>525080</v>
          </cell>
          <cell r="B7019" t="str">
            <v>CHEQUE 3 H.O JENKINS R.</v>
          </cell>
        </row>
        <row r="7020">
          <cell r="A7020">
            <v>525091</v>
          </cell>
          <cell r="B7020" t="str">
            <v>CHEQUE 5 H.O. JENKINS ROSC</v>
          </cell>
        </row>
        <row r="7021">
          <cell r="A7021">
            <v>525520</v>
          </cell>
          <cell r="B7021" t="str">
            <v>CHEQUE 3/4 GLOBO NH</v>
          </cell>
        </row>
        <row r="7022">
          <cell r="A7022">
            <v>525560</v>
          </cell>
          <cell r="B7022" t="str">
            <v>CHEQUE 2 GLOBO NH</v>
          </cell>
          <cell r="C7022">
            <v>5</v>
          </cell>
        </row>
        <row r="7023">
          <cell r="A7023">
            <v>529210</v>
          </cell>
          <cell r="B7023" t="str">
            <v>CONJUNTO VÁLVULA ANTIRETORNO</v>
          </cell>
          <cell r="C7023">
            <v>3</v>
          </cell>
        </row>
        <row r="7024">
          <cell r="A7024">
            <v>529211</v>
          </cell>
          <cell r="B7024" t="str">
            <v>RETENES Y O ́RINGS</v>
          </cell>
          <cell r="C7024">
            <v>3</v>
          </cell>
        </row>
        <row r="7025">
          <cell r="A7025">
            <v>529212</v>
          </cell>
          <cell r="B7025" t="str">
            <v>CABEZA COMPLETA</v>
          </cell>
          <cell r="C7025">
            <v>3</v>
          </cell>
        </row>
        <row r="7026">
          <cell r="A7026">
            <v>529213</v>
          </cell>
          <cell r="B7026" t="str">
            <v>RESORTE Y MANIJA REGULADORA</v>
          </cell>
          <cell r="C7026">
            <v>3</v>
          </cell>
        </row>
        <row r="7027">
          <cell r="A7027">
            <v>529214</v>
          </cell>
          <cell r="B7027" t="str">
            <v>JUEGO MONOCOMANDO PARA LAVABO</v>
          </cell>
        </row>
        <row r="7028">
          <cell r="A7028">
            <v>529215</v>
          </cell>
          <cell r="B7028" t="str">
            <v>JUEGO MONOMANDO ARTICULADO DE COCINA SCALA LEVER</v>
          </cell>
        </row>
        <row r="7029">
          <cell r="A7029">
            <v>529216</v>
          </cell>
          <cell r="B7029" t="str">
            <v>LLAVE PARED SCALA LEVER AGUA FRIA CR-DESCONTINUADO</v>
          </cell>
        </row>
        <row r="7030">
          <cell r="A7030">
            <v>529217</v>
          </cell>
          <cell r="B7030" t="str">
            <v>LLAVE MESA  VESSEL SCALA LEVER AGUA FRIA CR</v>
          </cell>
          <cell r="C7030">
            <v>4</v>
          </cell>
        </row>
        <row r="7031">
          <cell r="A7031">
            <v>529218</v>
          </cell>
          <cell r="B7031" t="str">
            <v>MEZCL.MONOCOMANDO ALTO P/VESSEL CROMO</v>
          </cell>
          <cell r="C7031">
            <v>1</v>
          </cell>
        </row>
        <row r="7032">
          <cell r="A7032">
            <v>529219</v>
          </cell>
          <cell r="B7032" t="str">
            <v>MEZCL.MONOCOMANDO BAJO P/VESSEL CROMO</v>
          </cell>
        </row>
        <row r="7033">
          <cell r="A7033">
            <v>529220</v>
          </cell>
          <cell r="B7033" t="str">
            <v>MEZCL.MONOCOMANDO COCINA CROMO</v>
          </cell>
        </row>
        <row r="7034">
          <cell r="A7034">
            <v>529221</v>
          </cell>
          <cell r="B7034" t="str">
            <v>MEZCL.MONOCOMANDO COCINA SCALA LEVER CROMO</v>
          </cell>
        </row>
        <row r="7035">
          <cell r="A7035">
            <v>529222</v>
          </cell>
          <cell r="B7035" t="str">
            <v>MANGUERA PARA BIDET MALENA</v>
          </cell>
        </row>
        <row r="7036">
          <cell r="A7036">
            <v>529223</v>
          </cell>
          <cell r="B7036" t="str">
            <v>JUEGO DE CAPUCHINOS BLANCOS</v>
          </cell>
          <cell r="C7036">
            <v>4</v>
          </cell>
        </row>
        <row r="7037">
          <cell r="A7037">
            <v>529224</v>
          </cell>
          <cell r="B7037" t="str">
            <v>EMPAQUE PARA INODORO LIBER</v>
          </cell>
          <cell r="C7037">
            <v>30</v>
          </cell>
        </row>
        <row r="7038">
          <cell r="A7038">
            <v>529225</v>
          </cell>
          <cell r="B7038" t="str">
            <v>GANCHO DOBLE SELENA CROMO</v>
          </cell>
        </row>
        <row r="7039">
          <cell r="A7039">
            <v>529226</v>
          </cell>
          <cell r="B7039" t="str">
            <v>JGO. DE DUCHA Y PICO P/TINA FIORI LEVER CR</v>
          </cell>
        </row>
        <row r="7040">
          <cell r="A7040">
            <v>529227</v>
          </cell>
          <cell r="B7040" t="str">
            <v>JGO. MONOC PEQ P/LAV SCALA LEVER CR</v>
          </cell>
        </row>
        <row r="7041">
          <cell r="A7041">
            <v>529228</v>
          </cell>
          <cell r="B7041" t="str">
            <v>REVISTA ENTORNO IMP OFFSET FULL COLOR ANVERSO/REV</v>
          </cell>
        </row>
        <row r="7042">
          <cell r="A7042">
            <v>530510</v>
          </cell>
          <cell r="B7042" t="str">
            <v>BDCH012 - VALVULA BOLA 1/2 P/R HELBERT</v>
          </cell>
          <cell r="C7042">
            <v>15</v>
          </cell>
        </row>
        <row r="7043">
          <cell r="A7043">
            <v>530511</v>
          </cell>
          <cell r="B7043" t="str">
            <v>HQPR006 - PISTOLA AGUA 1/4</v>
          </cell>
        </row>
        <row r="7044">
          <cell r="A7044">
            <v>530512</v>
          </cell>
          <cell r="B7044" t="str">
            <v>HQPS006 - PISTOLA AIRE 1/4</v>
          </cell>
        </row>
        <row r="7045">
          <cell r="A7045">
            <v>530513</v>
          </cell>
          <cell r="B7045" t="str">
            <v>VALVULA DE COMPUERTA HD VASTAGO NO ASCENDENTE 2¨ SELLO RESILENTE</v>
          </cell>
        </row>
        <row r="7046">
          <cell r="A7046">
            <v>530520</v>
          </cell>
          <cell r="B7046" t="str">
            <v>BDCH019 - VALVULA BOLA 3/4 P/R HELBERT</v>
          </cell>
          <cell r="C7046">
            <v>103</v>
          </cell>
        </row>
        <row r="7047">
          <cell r="A7047">
            <v>530530</v>
          </cell>
          <cell r="B7047" t="str">
            <v>BDCH025 - VALVULA BOLA 1 P/R HELBERT</v>
          </cell>
        </row>
        <row r="7048">
          <cell r="A7048">
            <v>530540</v>
          </cell>
          <cell r="B7048" t="str">
            <v>BDCH032 - VALVULA BOLA 1 1/4 P/R HELBERT</v>
          </cell>
          <cell r="C7048">
            <v>5</v>
          </cell>
        </row>
        <row r="7049">
          <cell r="A7049">
            <v>530550</v>
          </cell>
          <cell r="B7049" t="str">
            <v>BDCH038 - VALVULA BOLA 1 1/2 P/R HELBERT</v>
          </cell>
          <cell r="C7049">
            <v>9</v>
          </cell>
        </row>
        <row r="7050">
          <cell r="A7050">
            <v>530560</v>
          </cell>
          <cell r="B7050" t="str">
            <v>BDCH050 - VALVULA BOLA 2 P/R HELBERT</v>
          </cell>
          <cell r="C7050">
            <v>1</v>
          </cell>
        </row>
        <row r="7051">
          <cell r="A7051">
            <v>530570</v>
          </cell>
          <cell r="B7051" t="str">
            <v>BDCH063 - VALVULA BOLA 2 1/2 P/R HELBERT</v>
          </cell>
          <cell r="C7051">
            <v>7</v>
          </cell>
        </row>
        <row r="7052">
          <cell r="A7052">
            <v>530580</v>
          </cell>
          <cell r="B7052" t="str">
            <v>BDCH075 - VALVULA BOLA 3 P/R HELBERT</v>
          </cell>
        </row>
        <row r="7053">
          <cell r="A7053">
            <v>530590</v>
          </cell>
          <cell r="B7053" t="str">
            <v>BDCH100 - VALVULA BOLA 4 P/R HELBERT</v>
          </cell>
          <cell r="C7053">
            <v>3</v>
          </cell>
        </row>
        <row r="7054">
          <cell r="A7054">
            <v>531010</v>
          </cell>
          <cell r="B7054" t="str">
            <v>BCCH012 - VALVULA BOLA 1/2 P/S HELBERT</v>
          </cell>
          <cell r="C7054">
            <v>7</v>
          </cell>
        </row>
        <row r="7055">
          <cell r="A7055">
            <v>531020</v>
          </cell>
          <cell r="B7055" t="str">
            <v>BCCH019 - VALVULA BOLA 3/4 P/S HELBERT</v>
          </cell>
          <cell r="C7055">
            <v>60</v>
          </cell>
        </row>
        <row r="7056">
          <cell r="A7056">
            <v>531030</v>
          </cell>
          <cell r="B7056" t="str">
            <v>BCCH025 - VALVULA BOLA 1 P/S HELBERT</v>
          </cell>
          <cell r="C7056">
            <v>43</v>
          </cell>
        </row>
        <row r="7057">
          <cell r="A7057">
            <v>531040</v>
          </cell>
          <cell r="B7057" t="str">
            <v>BCCH032 - VALVULA BOLA 1 1/4 P/S HELBERT</v>
          </cell>
        </row>
        <row r="7058">
          <cell r="A7058">
            <v>531050</v>
          </cell>
          <cell r="B7058" t="str">
            <v>BCCH038 - VALVULA BOLA 1 1/2 P/S HELBERT</v>
          </cell>
          <cell r="C7058">
            <v>20</v>
          </cell>
        </row>
        <row r="7059">
          <cell r="A7059">
            <v>531060</v>
          </cell>
          <cell r="B7059" t="str">
            <v>BCCH050 - VALVULA BOLA 2 P/S HELBERT</v>
          </cell>
          <cell r="C7059">
            <v>16</v>
          </cell>
        </row>
        <row r="7060">
          <cell r="A7060">
            <v>531070</v>
          </cell>
          <cell r="B7060" t="str">
            <v>BCCH063 - VALVULA BOLA 2 1/2 P/S HELBERT</v>
          </cell>
        </row>
        <row r="7061">
          <cell r="A7061">
            <v>531080</v>
          </cell>
          <cell r="B7061" t="str">
            <v>BCCH075 - VALVULA BOLA 3 P/S HELBERT</v>
          </cell>
        </row>
        <row r="7062">
          <cell r="A7062">
            <v>531090</v>
          </cell>
          <cell r="B7062" t="str">
            <v>BCCH100 - VALVULA BOLA 4 P/S HELBERT</v>
          </cell>
        </row>
        <row r="7063">
          <cell r="A7063">
            <v>531110</v>
          </cell>
          <cell r="B7063" t="str">
            <v>BACH032 - VALVULA BOLA 1 1/4 P/S MONORADIAL HELBERT</v>
          </cell>
        </row>
        <row r="7064">
          <cell r="A7064">
            <v>531112</v>
          </cell>
          <cell r="B7064" t="str">
            <v>DGBM025-Medidor 1” chorro 1-1/4” X 1-1/4” múltiple plastico R 80</v>
          </cell>
        </row>
        <row r="7065">
          <cell r="A7065">
            <v>531120</v>
          </cell>
          <cell r="B7065" t="str">
            <v>""BACH063 - VALVULA BOLA 2 1/2"" P/S MONORADIAL HELBERT"</v>
          </cell>
          <cell r="C7065">
            <v>1</v>
          </cell>
        </row>
        <row r="7066">
          <cell r="A7066">
            <v>531130</v>
          </cell>
          <cell r="B7066" t="str">
            <v>BACH025 - VALVULA BOLA 1 P/S MONORADIAL HELBERT</v>
          </cell>
          <cell r="C7066">
            <v>1</v>
          </cell>
        </row>
        <row r="7067">
          <cell r="A7067">
            <v>531150</v>
          </cell>
          <cell r="B7067" t="str">
            <v>BACH038 - VALVULA BOLA 1 1/2 P/S MONORADIAL  HELBERT</v>
          </cell>
          <cell r="C7067">
            <v>32</v>
          </cell>
        </row>
        <row r="7068">
          <cell r="A7068">
            <v>531160</v>
          </cell>
          <cell r="B7068" t="str">
            <v>BACH050 - VALVULA BOLA 2 P/S MONORADIAL HELBERT</v>
          </cell>
        </row>
        <row r="7069">
          <cell r="A7069">
            <v>531180</v>
          </cell>
          <cell r="B7069" t="str">
            <v>BACH075 - VALVULA BOLA 3 P/S MONORADIAL HELBERT-AGOTADO</v>
          </cell>
        </row>
        <row r="7070">
          <cell r="A7070">
            <v>531190</v>
          </cell>
          <cell r="B7070" t="str">
            <v>BACH100 - VALVULA BOLA 4 P/S MONORADIAL HELBERT</v>
          </cell>
        </row>
        <row r="7071">
          <cell r="A7071">
            <v>531200</v>
          </cell>
          <cell r="B7071" t="str">
            <v>DWBM075 - MACROMEDIDOR 3 AGUAS LIMPIAS ANSI 125</v>
          </cell>
        </row>
        <row r="7072">
          <cell r="A7072">
            <v>531208</v>
          </cell>
          <cell r="B7072" t="str">
            <v>DSBM050 - MACROMEDIDOR 2 AGUAS LIMPIAS</v>
          </cell>
        </row>
        <row r="7073">
          <cell r="A7073">
            <v>531209</v>
          </cell>
          <cell r="B7073" t="str">
            <v>DSBM075 - MACROMEDIDOR 3 AGUAS LIMPIAS</v>
          </cell>
        </row>
        <row r="7074">
          <cell r="A7074">
            <v>531210</v>
          </cell>
          <cell r="B7074" t="str">
            <v>DSBM100 - MACROMEDIDOR 4 AGUAS LIMPIAS</v>
          </cell>
        </row>
        <row r="7075">
          <cell r="A7075">
            <v>531211</v>
          </cell>
          <cell r="B7075" t="str">
            <v>DSBM150 - MACROMEDIDOR 6 BERMAD</v>
          </cell>
        </row>
        <row r="7076">
          <cell r="A7076">
            <v>531212</v>
          </cell>
          <cell r="B7076" t="str">
            <v>DRBM050 - MACROMEDIDOR 2 AGUAS NEGRAS</v>
          </cell>
        </row>
        <row r="7077">
          <cell r="A7077">
            <v>531213</v>
          </cell>
          <cell r="B7077" t="str">
            <v>DRBM075 - MACROMEDIDOR 3 AGUAS NEGRAS</v>
          </cell>
        </row>
        <row r="7078">
          <cell r="A7078">
            <v>531214</v>
          </cell>
          <cell r="B7078" t="str">
            <v>DRBM100 - MACROMEDIDOR 4 AGUAS NEGRAS</v>
          </cell>
        </row>
        <row r="7079">
          <cell r="A7079">
            <v>531215</v>
          </cell>
          <cell r="B7079" t="str">
            <v>SER007-CERTIFICADO CALIBRACION  MEDID AGUA NUEVO VEL CL.A-C DE 1/2"</v>
          </cell>
        </row>
        <row r="7080">
          <cell r="A7080">
            <v>531216</v>
          </cell>
          <cell r="B7080" t="str">
            <v>DRBM150 - MACROMEDIDOR 6 AGUAS NEGRAS</v>
          </cell>
        </row>
        <row r="7081">
          <cell r="A7081">
            <v>531220</v>
          </cell>
          <cell r="B7081" t="str">
            <v>DOJA038 - MEDIDOR JT300 2" - 2" CHORRO MULTIPLE R200 AGUA FRIA</v>
          </cell>
        </row>
        <row r="7082">
          <cell r="A7082">
            <v>531229</v>
          </cell>
          <cell r="B7082" t="str">
            <v>DTJB050 - MACROMEDIDOR 2" ANSI 150</v>
          </cell>
        </row>
        <row r="7083">
          <cell r="A7083">
            <v>531230</v>
          </cell>
          <cell r="B7083" t="str">
            <v>DTJB075 - MACROMEDIDOR 3" TANGENCIAL WT ANSI 125</v>
          </cell>
        </row>
        <row r="7084">
          <cell r="A7084">
            <v>531239</v>
          </cell>
          <cell r="B7084" t="str">
            <v>BBCH038 - VALVULA BOLA 1 1/2 P/R MONORADIAL HELBERT</v>
          </cell>
        </row>
        <row r="7085">
          <cell r="A7085">
            <v>531240</v>
          </cell>
          <cell r="B7085" t="str">
            <v>BBCH032 - VALVULA BOLA 1 1/4 P/R MONORADIAL HELBERT</v>
          </cell>
        </row>
        <row r="7086">
          <cell r="A7086">
            <v>531241</v>
          </cell>
          <cell r="B7086" t="str">
            <v>BBCH012 - VALVULA BOLA 1/2 CON UNION SIMPLE P/ROSCAR</v>
          </cell>
        </row>
        <row r="7087">
          <cell r="A7087">
            <v>531242</v>
          </cell>
          <cell r="B7087" t="str">
            <v>BBCH019 - VALVULA BOLA 3/4 CON UNION SIMPLE P/ROSCAR</v>
          </cell>
        </row>
        <row r="7088">
          <cell r="A7088">
            <v>531243</v>
          </cell>
          <cell r="B7088" t="str">
            <v>BBCH025 - VALVULA BOLA 1 CON UNION SIMPLE P/ROSCAR</v>
          </cell>
        </row>
        <row r="7089">
          <cell r="A7089">
            <v>531244</v>
          </cell>
          <cell r="B7089" t="str">
            <v>BACH012 - VALVULA BOLA 1/2 CON UNION SIMPLE P/SOLDAR</v>
          </cell>
        </row>
        <row r="7090">
          <cell r="A7090">
            <v>531245</v>
          </cell>
          <cell r="B7090" t="str">
            <v>BACH019 - VALVULA BOLA 3/4 CON UNION SIMPLE P/SOLDAR</v>
          </cell>
        </row>
        <row r="7091">
          <cell r="A7091">
            <v>531246</v>
          </cell>
          <cell r="B7091" t="str">
            <v>BACH025 - VALVULA BOLA 1 CON UNION SIMPLE P/SOLDAR</v>
          </cell>
        </row>
        <row r="7092">
          <cell r="A7092">
            <v>531251</v>
          </cell>
          <cell r="B7092" t="str">
            <v>DTJE075 - MACROMEDIDOR 3" ANSI 150 AGUA POTABLE</v>
          </cell>
        </row>
        <row r="7093">
          <cell r="A7093">
            <v>531252</v>
          </cell>
          <cell r="B7093" t="str">
            <v>DTJE100 - MACROMEDIDOR 4" ANSI 150 AGUA POTABLE</v>
          </cell>
        </row>
        <row r="7094">
          <cell r="A7094">
            <v>531270</v>
          </cell>
          <cell r="B7094" t="str">
            <v>BBCH063 - VALVULA BOLA 2 1/2 P/R MONORADIAL HELBERT</v>
          </cell>
        </row>
        <row r="7095">
          <cell r="A7095">
            <v>531280</v>
          </cell>
          <cell r="B7095" t="str">
            <v>BBCH075 - VALVULA BOLA 3 P/R MONORADIAL HELBERT</v>
          </cell>
        </row>
        <row r="7096">
          <cell r="A7096">
            <v>531300</v>
          </cell>
          <cell r="B7096" t="str">
            <v>FAVW200 - MANOMETRO DE PRESION SECO "WINTERS"  0-200 PSI CARATULA 1/4" NPT 2" CONEXION VERTICAL</v>
          </cell>
        </row>
        <row r="7097">
          <cell r="A7097">
            <v>531340</v>
          </cell>
          <cell r="B7097" t="str">
            <v>BAPC032 - VALVULA BOLA 1 1/4 P/S T.PESADO EXT.LISO HELBERT</v>
          </cell>
        </row>
        <row r="7098">
          <cell r="A7098">
            <v>531350</v>
          </cell>
          <cell r="B7098" t="str">
            <v>BAPC038 - VALVULA BOLA 1 1/2 P/S T.PESADO EXT.LISO HELBERT</v>
          </cell>
        </row>
        <row r="7099">
          <cell r="A7099">
            <v>531360</v>
          </cell>
          <cell r="B7099" t="str">
            <v>MASA150 - VALVULA BOLA 2 P/S T.PESADO EXT.LISO</v>
          </cell>
        </row>
        <row r="7100">
          <cell r="A7100">
            <v>531440</v>
          </cell>
          <cell r="B7100" t="str">
            <v>MASB132 - VALVULA BOLA 1 1/4 P/R T.PESADO EXT.LISO HELBERT</v>
          </cell>
        </row>
        <row r="7101">
          <cell r="A7101">
            <v>531450</v>
          </cell>
          <cell r="B7101" t="str">
            <v>MASB138 - VALVULA BOLA 1 1/2 P/R T.PESADO EXT.LISO HELBERT</v>
          </cell>
        </row>
        <row r="7102">
          <cell r="A7102">
            <v>531460</v>
          </cell>
          <cell r="B7102" t="str">
            <v>BBPC050 - VALVULA BOLA 2 P/R T.PESADO EXT.LISO HELBERT</v>
          </cell>
        </row>
        <row r="7103">
          <cell r="A7103">
            <v>531510</v>
          </cell>
          <cell r="B7103" t="str">
            <v>HICC012 - CHEQUE 1/2 CORT. HELBERT</v>
          </cell>
          <cell r="C7103">
            <v>18</v>
          </cell>
        </row>
        <row r="7104">
          <cell r="A7104">
            <v>531520</v>
          </cell>
          <cell r="B7104" t="str">
            <v>HICC019 - CHEQUE 3/4 CORT. HELBERT</v>
          </cell>
          <cell r="C7104">
            <v>26</v>
          </cell>
        </row>
        <row r="7105">
          <cell r="A7105">
            <v>531530</v>
          </cell>
          <cell r="B7105" t="str">
            <v>HICC025 - CHEQUE 1 CORT. HELBERT</v>
          </cell>
          <cell r="C7105">
            <v>25</v>
          </cell>
        </row>
        <row r="7106">
          <cell r="A7106">
            <v>531540</v>
          </cell>
          <cell r="B7106" t="str">
            <v>HICC032 - CHEQUE 1 1/4 CORT. HELBERT</v>
          </cell>
          <cell r="C7106">
            <v>10</v>
          </cell>
        </row>
        <row r="7107">
          <cell r="A7107">
            <v>531550</v>
          </cell>
          <cell r="B7107" t="str">
            <v>HICC038 - CHEQUE 1 1/2 CORT. HELBERT</v>
          </cell>
          <cell r="C7107">
            <v>8</v>
          </cell>
        </row>
        <row r="7108">
          <cell r="A7108">
            <v>531560</v>
          </cell>
          <cell r="B7108" t="str">
            <v>HICC050 - CHEQUE 2 CORT. HELBERT</v>
          </cell>
          <cell r="C7108">
            <v>11</v>
          </cell>
        </row>
        <row r="7109">
          <cell r="A7109">
            <v>531570</v>
          </cell>
          <cell r="B7109" t="str">
            <v>HICC063 - CHEQUE 2 1/2 CORT. HELBERT</v>
          </cell>
        </row>
        <row r="7110">
          <cell r="A7110">
            <v>531578</v>
          </cell>
          <cell r="B7110" t="str">
            <v>HICH100 - CHEQUE 4" CORTINA HIERRO HELBERT</v>
          </cell>
          <cell r="C7110">
            <v>1</v>
          </cell>
        </row>
        <row r="7111">
          <cell r="A7111">
            <v>531579</v>
          </cell>
          <cell r="B7111" t="str">
            <v>HFTG038 - VAL CHEQUE HIDRO -1-1/2' RANURA-ROSCA</v>
          </cell>
        </row>
        <row r="7112">
          <cell r="A7112">
            <v>531580</v>
          </cell>
          <cell r="B7112" t="str">
            <v>HICC075 - CHEQUE 3 CORT. HELBERT</v>
          </cell>
          <cell r="C7112">
            <v>10</v>
          </cell>
        </row>
        <row r="7113">
          <cell r="A7113">
            <v>531581</v>
          </cell>
          <cell r="B7113" t="str">
            <v>""HICH150 - CHEQUE 6"" CORT. HIERRO  HELBERT"</v>
          </cell>
          <cell r="C7113">
            <v>1</v>
          </cell>
        </row>
        <row r="7114">
          <cell r="A7114">
            <v>531582</v>
          </cell>
          <cell r="B7114" t="str">
            <v>""HICH075 - CHEQUE 3"" CORT. HIERRO  HELBERT"</v>
          </cell>
        </row>
        <row r="7115">
          <cell r="A7115">
            <v>531584</v>
          </cell>
          <cell r="B7115" t="str">
            <v>HFVG038 - CHEQUE 1 1/2  RANURA-RANURA</v>
          </cell>
        </row>
        <row r="7116">
          <cell r="A7116">
            <v>531585</v>
          </cell>
          <cell r="B7116" t="str">
            <v>HFVG050 - CHEQUE 2  RANURA-RANURA</v>
          </cell>
          <cell r="C7116">
            <v>1</v>
          </cell>
        </row>
        <row r="7117">
          <cell r="A7117">
            <v>531586</v>
          </cell>
          <cell r="B7117" t="str">
            <v>HFTG063 - CHEQUE 2 1/2 RANURA-ROSCA</v>
          </cell>
        </row>
        <row r="7118">
          <cell r="A7118">
            <v>531587</v>
          </cell>
          <cell r="B7118" t="str">
            <v>HFVG075 - CHEQUE 3 RANURA-RANURA</v>
          </cell>
        </row>
        <row r="7119">
          <cell r="A7119">
            <v>531588</v>
          </cell>
          <cell r="B7119" t="str">
            <v>HFVG100 - CHEQUE 4 RANURA-RANURA</v>
          </cell>
          <cell r="C7119">
            <v>1</v>
          </cell>
        </row>
        <row r="7120">
          <cell r="A7120">
            <v>531589</v>
          </cell>
          <cell r="B7120" t="str">
            <v>HFTG100 - CHEQUE 4 RANURA-ROSCA</v>
          </cell>
        </row>
        <row r="7121">
          <cell r="A7121">
            <v>531590</v>
          </cell>
          <cell r="B7121" t="str">
            <v>HICC100 - CHEQUE 4 CORT. HELBERT</v>
          </cell>
        </row>
        <row r="7122">
          <cell r="A7122">
            <v>531591</v>
          </cell>
          <cell r="B7122" t="str">
            <v>HFTG050 - CHEQUE HIDRO 2 RANURA-ROSCA</v>
          </cell>
        </row>
        <row r="7123">
          <cell r="A7123">
            <v>531592</v>
          </cell>
          <cell r="B7123" t="str">
            <v>HFVG063 - CHEQUE 2 1/2 RANURA-RANURA</v>
          </cell>
        </row>
        <row r="7124">
          <cell r="A7124">
            <v>531610</v>
          </cell>
          <cell r="B7124" t="str">
            <v>TUBU012 - CHEQUE 1/2 CORT. FIGURA 181 BUGATTI</v>
          </cell>
          <cell r="C7124">
            <v>8</v>
          </cell>
        </row>
        <row r="7125">
          <cell r="A7125">
            <v>531611</v>
          </cell>
          <cell r="B7125" t="str">
            <v>TOBU012 - VALVULA 1/2X1/2 RED PRESION BUGATTI</v>
          </cell>
        </row>
        <row r="7126">
          <cell r="A7126">
            <v>531620</v>
          </cell>
          <cell r="B7126" t="str">
            <v>TUBU019 - CHEQUE 3/4 CORT. FIGURA 181 BUGATTI</v>
          </cell>
          <cell r="C7126">
            <v>4</v>
          </cell>
        </row>
        <row r="7127">
          <cell r="A7127">
            <v>531630</v>
          </cell>
          <cell r="B7127" t="str">
            <v>TUBU025 - CHEQUE 1 CORT. FIGURA 181 BUGATTI</v>
          </cell>
        </row>
        <row r="7128">
          <cell r="A7128">
            <v>531631</v>
          </cell>
          <cell r="B7128" t="str">
            <v>TOBU025 - VALVULA 1X1 RED PRESION BUGATTI</v>
          </cell>
        </row>
        <row r="7129">
          <cell r="A7129">
            <v>531632</v>
          </cell>
          <cell r="B7129" t="str">
            <v>TOBU038 VALVULA REDUCTORA 1 1/2 X 1 1/2 BUGATTI</v>
          </cell>
        </row>
        <row r="7130">
          <cell r="A7130">
            <v>531640</v>
          </cell>
          <cell r="B7130" t="str">
            <v>TUBU032 - CHEQUE 1 1/4 CORT. FIGURA 181 BUGATTI</v>
          </cell>
        </row>
        <row r="7131">
          <cell r="A7131">
            <v>531650</v>
          </cell>
          <cell r="B7131" t="str">
            <v>TUBU038 - CHEQUE 1 1/2 CORT. FIGURA 181 BUGATTI</v>
          </cell>
        </row>
        <row r="7132">
          <cell r="A7132">
            <v>531659</v>
          </cell>
          <cell r="B7132" t="str">
            <v>HICB038 - CHEQUE 1 1/2 BOLA. HELBERT</v>
          </cell>
        </row>
        <row r="7133">
          <cell r="A7133">
            <v>531660</v>
          </cell>
          <cell r="B7133" t="str">
            <v>TUBU050 - CHEQUE 2 CORT. FIGURA 181 BUGATTI</v>
          </cell>
          <cell r="C7133">
            <v>1</v>
          </cell>
        </row>
        <row r="7134">
          <cell r="A7134">
            <v>531661</v>
          </cell>
          <cell r="B7134" t="str">
            <v>HICB050 - CHEQUE 2 BOLA. HELBERT</v>
          </cell>
        </row>
        <row r="7135">
          <cell r="A7135">
            <v>531662</v>
          </cell>
          <cell r="B7135" t="str">
            <v>HICB063 - CHEQUE 2 1/2 BOLA</v>
          </cell>
        </row>
        <row r="7136">
          <cell r="A7136">
            <v>531663</v>
          </cell>
          <cell r="B7136" t="str">
            <v>FILTRO EN "Y" LATON 1/2 BUGGATTI</v>
          </cell>
        </row>
        <row r="7137">
          <cell r="A7137">
            <v>531680</v>
          </cell>
          <cell r="B7137" t="str">
            <v>HICB075 - CHEQUE 3 BOLA. HELBERT</v>
          </cell>
          <cell r="C7137">
            <v>2</v>
          </cell>
        </row>
        <row r="7138">
          <cell r="A7138">
            <v>531681</v>
          </cell>
          <cell r="B7138" t="str">
            <v>BOC075 - BOLA CAUCHO CHEQ 3 BOLA. HELBERT</v>
          </cell>
        </row>
        <row r="7139">
          <cell r="A7139">
            <v>531690</v>
          </cell>
          <cell r="B7139" t="str">
            <v>HICB100 - CHEQUE 4 BOLA. HELBERT</v>
          </cell>
        </row>
        <row r="7140">
          <cell r="A7140">
            <v>532005</v>
          </cell>
          <cell r="B7140" t="str">
            <v>HHCT006 - CHEQUE 1/4 GLOBO HELBERT</v>
          </cell>
        </row>
        <row r="7141">
          <cell r="A7141">
            <v>532010</v>
          </cell>
          <cell r="B7141" t="str">
            <v>HHCT012 - CHEQUE 1/2 GLOBO HELBERT</v>
          </cell>
          <cell r="C7141">
            <v>4</v>
          </cell>
        </row>
        <row r="7142">
          <cell r="A7142">
            <v>532020</v>
          </cell>
          <cell r="B7142" t="str">
            <v>HHCT019 - CHEQUE 3/4 GLOBO HELBERT</v>
          </cell>
          <cell r="C7142">
            <v>18</v>
          </cell>
        </row>
        <row r="7143">
          <cell r="A7143">
            <v>532021</v>
          </cell>
          <cell r="B7143" t="str">
            <v>GACA012 - VALVULA REDUCTORA DE PRESION 1/2 CALEFFY</v>
          </cell>
          <cell r="C7143">
            <v>1</v>
          </cell>
        </row>
        <row r="7144">
          <cell r="A7144">
            <v>532022</v>
          </cell>
          <cell r="B7144" t="str">
            <v>GACA019 - VALVULA REDUCTORA DE PRESION 3/4 CALEFFY</v>
          </cell>
          <cell r="C7144">
            <v>2</v>
          </cell>
        </row>
        <row r="7145">
          <cell r="A7145">
            <v>532030</v>
          </cell>
          <cell r="B7145" t="str">
            <v>HHCT025 - CHEQUE 1 GLOBO HELBERT</v>
          </cell>
          <cell r="C7145">
            <v>1</v>
          </cell>
        </row>
        <row r="7146">
          <cell r="A7146">
            <v>532040</v>
          </cell>
          <cell r="B7146" t="str">
            <v>HHCT032 - CHEQUE 1 1/4 GLOBO HELBERT</v>
          </cell>
        </row>
        <row r="7147">
          <cell r="A7147">
            <v>532050</v>
          </cell>
          <cell r="B7147" t="str">
            <v>HHCT038 - CHEQUE 1 1/2 GLOBO HELBERT</v>
          </cell>
        </row>
        <row r="7148">
          <cell r="A7148">
            <v>532060</v>
          </cell>
          <cell r="B7148" t="str">
            <v>HHCT050 - CHEQUE 2 GLOBO HELBERT</v>
          </cell>
        </row>
        <row r="7149">
          <cell r="A7149">
            <v>532070</v>
          </cell>
          <cell r="B7149" t="str">
            <v>TOBU012 - VALVULA REDUCTORA 1/2X1/2 BUGATTI</v>
          </cell>
        </row>
        <row r="7150">
          <cell r="A7150">
            <v>532071</v>
          </cell>
          <cell r="B7150" t="str">
            <v>TOBU050 - VALVULA REDUCTORA 2x2 BUGATTI</v>
          </cell>
        </row>
        <row r="7151">
          <cell r="A7151">
            <v>532072</v>
          </cell>
          <cell r="B7151" t="str">
            <v>TOBU019 - VALVULA REDUCTORA 3/4x3/4 BUGATTI</v>
          </cell>
        </row>
        <row r="7152">
          <cell r="A7152">
            <v>532080</v>
          </cell>
          <cell r="B7152" t="str">
            <v>""GABN050 - VALVULA 2"" NPT CONTROL NIVEL C/FLOT UNIV MOD SERIE IR-150-60"</v>
          </cell>
        </row>
        <row r="7153">
          <cell r="A7153">
            <v>532081</v>
          </cell>
          <cell r="B7153" t="str">
            <v>""GABN075 - VALVULA 3"" ANSI125 CONTROL NIVEL C/FLOT UNIV MOD SERIE IR-150-60"</v>
          </cell>
        </row>
        <row r="7154">
          <cell r="A7154">
            <v>532082</v>
          </cell>
          <cell r="B7154" t="str">
            <v>GABF050 - VALVULA 2" CONTROL REDUCT DE PRESION BERMAD SERIE IR-120-W PLASTICA, ROSCA NPT</v>
          </cell>
        </row>
        <row r="7155">
          <cell r="A7155">
            <v>532083</v>
          </cell>
          <cell r="B7155" t="str">
            <v>GABF075 - VALVULA 3" CONTROL REDUCT DE PRESION BERMAD SERIE IR-120-W PLASTICA, ROSCA NPT</v>
          </cell>
        </row>
        <row r="7156">
          <cell r="A7156">
            <v>532084</v>
          </cell>
          <cell r="B7156" t="str">
            <v>GASB003 - RELE HIDRAULICO DE 1/8" - 3 VIAS "GALIT" BERMAD 54-PZ, DE 7-145 PSI, PLASTICO</v>
          </cell>
        </row>
        <row r="7157">
          <cell r="A7157">
            <v>532085</v>
          </cell>
          <cell r="B7157" t="str">
            <v>VALVULA 2X2 RETROLAVADO SERIE 350 NPT</v>
          </cell>
        </row>
        <row r="7158">
          <cell r="A7158">
            <v>532090</v>
          </cell>
          <cell r="B7158" t="str">
            <v>MANCP001 - CAJA SOLA P/MEDIDOR POLIPROPILENO INCLUYE LLAVE</v>
          </cell>
        </row>
        <row r="7159">
          <cell r="A7159">
            <v>532091</v>
          </cell>
          <cell r="B7159" t="str">
            <v>MANCC001 - CAJA COMPLETA P/MEDIDOR C/RACOR-EXTENSOR-VALVULA</v>
          </cell>
        </row>
        <row r="7160">
          <cell r="A7160">
            <v>532170</v>
          </cell>
          <cell r="B7160" t="str">
            <v>HHRA063 - REGISTRO GLOBO 2 1/2 ANGULAR SERIE 240</v>
          </cell>
        </row>
        <row r="7161">
          <cell r="A7161">
            <v>532270</v>
          </cell>
          <cell r="B7161" t="str">
            <v>VALVULA RED. 1 1/2 SERIE IR-420-2W HF PILOTO MET. BERMAD</v>
          </cell>
        </row>
        <row r="7162">
          <cell r="A7162">
            <v>532510</v>
          </cell>
          <cell r="B7162" t="str">
            <v>HFVC012 - CHEQUE 1/2 HIDRO HELBERT</v>
          </cell>
          <cell r="C7162">
            <v>68</v>
          </cell>
        </row>
        <row r="7163">
          <cell r="A7163">
            <v>532520</v>
          </cell>
          <cell r="B7163" t="str">
            <v>HFVC019 - CHEQUE 3/4 HIDRO HELBERT</v>
          </cell>
          <cell r="C7163">
            <v>31</v>
          </cell>
        </row>
        <row r="7164">
          <cell r="A7164">
            <v>532530</v>
          </cell>
          <cell r="B7164" t="str">
            <v>HFVC025 - CHEQUE 1 HIDRO HELBERT</v>
          </cell>
          <cell r="C7164">
            <v>11</v>
          </cell>
        </row>
        <row r="7165">
          <cell r="A7165">
            <v>532540</v>
          </cell>
          <cell r="B7165" t="str">
            <v>HFVC032 - CHEQUE 1 1/4 HIDRO HELBERT</v>
          </cell>
          <cell r="C7165">
            <v>9</v>
          </cell>
        </row>
        <row r="7166">
          <cell r="A7166">
            <v>532550</v>
          </cell>
          <cell r="B7166" t="str">
            <v>HFVC038 - CHEQUE 1 1/2 HIDRO HELBERT</v>
          </cell>
          <cell r="C7166">
            <v>7</v>
          </cell>
        </row>
        <row r="7167">
          <cell r="A7167">
            <v>532560</v>
          </cell>
          <cell r="B7167" t="str">
            <v>HFVC050 - CHEQUE 2 HIDRO HELBERT</v>
          </cell>
          <cell r="C7167">
            <v>12</v>
          </cell>
        </row>
        <row r="7168">
          <cell r="A7168">
            <v>532570</v>
          </cell>
          <cell r="B7168" t="str">
            <v>HFVC063 - CHEQUE 2 1/2 HIDRO HELBERT</v>
          </cell>
        </row>
        <row r="7169">
          <cell r="A7169">
            <v>532580</v>
          </cell>
          <cell r="B7169" t="str">
            <v>HFVC075 - CHEQUE 3 HIDRO HELBERT</v>
          </cell>
          <cell r="C7169">
            <v>14</v>
          </cell>
        </row>
        <row r="7170">
          <cell r="A7170">
            <v>532590</v>
          </cell>
          <cell r="B7170" t="str">
            <v>HFVC100 - CHEQUE 4 HIDRO HELBERT</v>
          </cell>
          <cell r="C7170">
            <v>4</v>
          </cell>
        </row>
        <row r="7171">
          <cell r="A7171">
            <v>532690</v>
          </cell>
          <cell r="B7171" t="str">
            <v>HJCF100 - CHEQUE 4 ANTIGOLPE DE ARIETE EN HIERRO FUNDIDO HELBERT</v>
          </cell>
        </row>
        <row r="7172">
          <cell r="A7172">
            <v>532692</v>
          </cell>
          <cell r="B7172" t="str">
            <v>HJCF150 - CHEQUE 6 ANTIGOLPE DE ARIETE EN HIERRO FUNDIDO HELBERT</v>
          </cell>
        </row>
        <row r="7173">
          <cell r="A7173">
            <v>532780</v>
          </cell>
          <cell r="B7173" t="str">
            <v>HJCD075 - CHEQUE 3 ANTIGOLPE DE ARIETE EN HIERRO DUCTIL HELBERT</v>
          </cell>
        </row>
        <row r="7174">
          <cell r="A7174">
            <v>532790</v>
          </cell>
          <cell r="B7174" t="str">
            <v>HJCD100 - CHEQUE 4 ANTIGOLPE DE ARIETE EN HIERRO DUCTIL HELBERT</v>
          </cell>
        </row>
        <row r="7175">
          <cell r="A7175">
            <v>532791</v>
          </cell>
          <cell r="B7175" t="str">
            <v>HJCD150 - CHEQUE 6 ANTIGOLPE DE ARIETE EN HIERRO DUCTIL HELBERT</v>
          </cell>
        </row>
        <row r="7176">
          <cell r="A7176">
            <v>532793</v>
          </cell>
          <cell r="B7176" t="str">
            <v>HJCD250 - CHEQUE 10 ANTIGOLPE DE ARIETE EN HIERRO DUCTIL HELBERT</v>
          </cell>
        </row>
        <row r="7177">
          <cell r="A7177">
            <v>533010</v>
          </cell>
          <cell r="B7177" t="str">
            <v>HKHF012 - FLOTADOR 1/2 LIVIANO BOLA PLASTICA BLANCA HELBERT</v>
          </cell>
          <cell r="C7177">
            <v>25</v>
          </cell>
        </row>
        <row r="7178">
          <cell r="A7178">
            <v>533011</v>
          </cell>
          <cell r="B7178" t="str">
            <v>HKHF019 - FLOTADOR 3/4 LIVIANO BOLA PLASTICA NEGRA HELBERT</v>
          </cell>
        </row>
        <row r="7179">
          <cell r="A7179">
            <v>533012</v>
          </cell>
          <cell r="B7179" t="str">
            <v>HKCF012 - FLOTADOR 1/2 LIVIANO BOLA COBRE HELBERT</v>
          </cell>
          <cell r="C7179">
            <v>43</v>
          </cell>
        </row>
        <row r="7180">
          <cell r="A7180">
            <v>533013</v>
          </cell>
          <cell r="B7180" t="str">
            <v>HKCF019 - FLOTADOR 3/4 LIVIANO BOLA COBRE HELBERT</v>
          </cell>
          <cell r="C7180">
            <v>6</v>
          </cell>
        </row>
        <row r="7181">
          <cell r="A7181">
            <v>533014</v>
          </cell>
          <cell r="B7181" t="str">
            <v>""HKIL012N - KIT INSTALACION TANQUE AEREO ½""( VAL FLOT ½""</v>
          </cell>
        </row>
        <row r="7182">
          <cell r="A7182">
            <v>533015</v>
          </cell>
          <cell r="B7182" t="str">
            <v>""HJKL012 - KIT INSTALACION VALVULA FLOTADORA LIV 1/2"""</v>
          </cell>
        </row>
        <row r="7183">
          <cell r="A7183">
            <v>533016</v>
          </cell>
          <cell r="B7183" t="str">
            <v>""HKKL012 - KIT INSTALACION VALVULA FLOTADORA PES 1/2"""</v>
          </cell>
        </row>
        <row r="7184">
          <cell r="A7184">
            <v>533018</v>
          </cell>
          <cell r="B7184" t="str">
            <v>""MAMC016-ELC - ELECTROVALVULA  3"" ANSI 125"</v>
          </cell>
        </row>
        <row r="7185">
          <cell r="A7185">
            <v>533019</v>
          </cell>
          <cell r="B7185" t="str">
            <v>IMWO075 - VALVULA COMPUERTA VASTAGO ASCENDENTE 3</v>
          </cell>
        </row>
        <row r="7186">
          <cell r="A7186">
            <v>533020</v>
          </cell>
          <cell r="B7186" t="str">
            <v>IMWO100 - VALVULA COMPUERTA VASTAGO ASCENDENTE 4</v>
          </cell>
        </row>
        <row r="7187">
          <cell r="A7187">
            <v>533021</v>
          </cell>
          <cell r="B7187" t="str">
            <v>IMWO200 - VALVULA COMPUERTA VASTAGO ASCENDENTE 8</v>
          </cell>
        </row>
        <row r="7188">
          <cell r="A7188">
            <v>533022</v>
          </cell>
          <cell r="B7188" t="str">
            <v>IBVK150 - VALVULA COMPUERTA VASTAGO FIJO AVK SER 06/30 SELL EPDM ANSI 150 DE 6"</v>
          </cell>
        </row>
        <row r="7189">
          <cell r="A7189">
            <v>533023</v>
          </cell>
          <cell r="B7189" t="str">
            <v>IFVK150 - VOLANTE VALVULA VASTAGO FIJO AVK 6"</v>
          </cell>
        </row>
        <row r="7190">
          <cell r="A7190">
            <v>533024</v>
          </cell>
          <cell r="B7190" t="str">
            <v>IFVK050 - VOLANTE VALVULA VASTAGO FIJO AVK 2"</v>
          </cell>
        </row>
        <row r="7191">
          <cell r="A7191">
            <v>533029</v>
          </cell>
          <cell r="B7191" t="str">
            <v>IOBK100 - VALVULA RETENCIÓN 4" WAFER DOBLE PLATO - DUOCHECK</v>
          </cell>
        </row>
        <row r="7192">
          <cell r="A7192">
            <v>533030</v>
          </cell>
          <cell r="B7192" t="str">
            <v>""IOWO250 - VALVULA RETENCION 10""WAFER DOBLE PLATO-DUOCHECK"</v>
          </cell>
        </row>
        <row r="7193">
          <cell r="A7193">
            <v>533043</v>
          </cell>
          <cell r="B7193" t="str">
            <v>IBVK075 - VALVULA COMPUERTA 3" VASTAGO FIJO ANSI 150</v>
          </cell>
        </row>
        <row r="7194">
          <cell r="A7194">
            <v>533050</v>
          </cell>
          <cell r="B7194" t="str">
            <v>HGVC038 - CHEQUE HIDRO TEFLON 1 1/2 HELBERT</v>
          </cell>
        </row>
        <row r="7195">
          <cell r="A7195">
            <v>533080</v>
          </cell>
          <cell r="B7195" t="str">
            <v>HGVC075 - CHEQUE HIDRO TEFLON 3 HELBERT</v>
          </cell>
        </row>
        <row r="7196">
          <cell r="A7196">
            <v>533090</v>
          </cell>
          <cell r="B7196" t="str">
            <v>HGVC100 - CHEQUE HIDRO TEFLON 4 HELBERT</v>
          </cell>
        </row>
        <row r="7197">
          <cell r="A7197">
            <v>533110</v>
          </cell>
          <cell r="B7197" t="str">
            <v>HGVC012 - CHEQUE 1/2 HIDRO  TEFLON HELBERT</v>
          </cell>
        </row>
        <row r="7198">
          <cell r="A7198">
            <v>533510</v>
          </cell>
          <cell r="B7198" t="str">
            <v>HKSF012 - VALVULA 1/2 FLOTADORA SOLA HELBERT</v>
          </cell>
          <cell r="C7198">
            <v>80</v>
          </cell>
        </row>
        <row r="7199">
          <cell r="A7199">
            <v>533511</v>
          </cell>
          <cell r="B7199" t="str">
            <v>HKSS012 - FLOTADORA 1/2 COMPLETA ACERO INOX HELBERT</v>
          </cell>
          <cell r="C7199">
            <v>2</v>
          </cell>
        </row>
        <row r="7200">
          <cell r="A7200">
            <v>533512</v>
          </cell>
          <cell r="B7200" t="str">
            <v>HKFI012 - VALVULA FLOTADORA 1/2 LIVIANA SERIE 310 HELBERT</v>
          </cell>
          <cell r="C7200">
            <v>52</v>
          </cell>
        </row>
        <row r="7201">
          <cell r="A7201">
            <v>533520</v>
          </cell>
          <cell r="B7201" t="str">
            <v>HKSF019 - VALVULA 3/4 FLOTADORA SOLA HELBERT</v>
          </cell>
          <cell r="C7201">
            <v>37</v>
          </cell>
        </row>
        <row r="7202">
          <cell r="A7202">
            <v>533521</v>
          </cell>
          <cell r="B7202" t="str">
            <v>HKSS019 - FLOTADORA 3/4 COMPLETA ACERO INOX HELBERT</v>
          </cell>
          <cell r="C7202">
            <v>1</v>
          </cell>
        </row>
        <row r="7203">
          <cell r="A7203">
            <v>533530</v>
          </cell>
          <cell r="B7203" t="str">
            <v>HKSF025 - VALVULA 1 FLOTADORA SOLA HELBERT</v>
          </cell>
          <cell r="C7203">
            <v>55</v>
          </cell>
        </row>
        <row r="7204">
          <cell r="A7204">
            <v>533531</v>
          </cell>
          <cell r="B7204" t="str">
            <v>HKSS025 - FLOTADORA 1 COMPLETA ACERO INOX HELBERT</v>
          </cell>
          <cell r="C7204">
            <v>1</v>
          </cell>
        </row>
        <row r="7205">
          <cell r="A7205">
            <v>533533</v>
          </cell>
          <cell r="B7205" t="str">
            <v>HKSF038 - VALVULA 1 1/2 FLOTADORA SOLA HELBERT</v>
          </cell>
        </row>
        <row r="7206">
          <cell r="A7206">
            <v>533535</v>
          </cell>
          <cell r="B7206" t="str">
            <v>SEF025-SELLO NITRILO VAL FLOTADORA 1'</v>
          </cell>
        </row>
        <row r="7207">
          <cell r="A7207">
            <v>533540</v>
          </cell>
          <cell r="B7207" t="str">
            <v>HKSF032 - VALVULA 1 1/4 FLOTADORA SOLA HELBERT</v>
          </cell>
          <cell r="C7207">
            <v>8</v>
          </cell>
        </row>
        <row r="7208">
          <cell r="A7208">
            <v>533541</v>
          </cell>
          <cell r="B7208" t="str">
            <v>HKSS038 - FLOTADORA 1 1/2 COMPLETA ACERO INOX HELBERT</v>
          </cell>
        </row>
        <row r="7209">
          <cell r="A7209">
            <v>533545</v>
          </cell>
          <cell r="B7209" t="str">
            <v>MADM002 - CONTROL DE NIVEL MERCURIO TANQUE ALTO AGUA FRIA</v>
          </cell>
        </row>
        <row r="7210">
          <cell r="A7210">
            <v>533546</v>
          </cell>
          <cell r="B7210" t="str">
            <v>AAMD004 - CONTROL DE NIVEL MERCURIO TANQUE BAJO AGUA FRIA</v>
          </cell>
        </row>
        <row r="7211">
          <cell r="A7211">
            <v>533547</v>
          </cell>
          <cell r="B7211" t="str">
            <v>AAMD005 - CONTROL DE NIVEL MERCURIO TANQUE ALTO AGUA FRIA</v>
          </cell>
        </row>
        <row r="7212">
          <cell r="A7212">
            <v>533548</v>
          </cell>
          <cell r="B7212" t="str">
            <v>AAMD006 - CONTROL DE NIVEL MERCURIO TANQUE BAJO-ALTO AGUA FRIA</v>
          </cell>
        </row>
        <row r="7213">
          <cell r="A7213">
            <v>533550</v>
          </cell>
          <cell r="B7213" t="str">
            <v>HKSF038 - VALVULA 1 1/2 FLOTADORA SOLA HELBERT</v>
          </cell>
          <cell r="C7213">
            <v>6</v>
          </cell>
        </row>
        <row r="7214">
          <cell r="A7214">
            <v>533560</v>
          </cell>
          <cell r="B7214" t="str">
            <v>HKSF050 - VALVULA 2 FLOTADORA SOLA HELBERT</v>
          </cell>
          <cell r="C7214">
            <v>10</v>
          </cell>
        </row>
        <row r="7215">
          <cell r="A7215">
            <v>533570</v>
          </cell>
          <cell r="B7215" t="str">
            <v>HKSF063 - VALVULA 2 1/2 FLOTADORA SOLA HELBERT</v>
          </cell>
        </row>
        <row r="7216">
          <cell r="A7216">
            <v>533580</v>
          </cell>
          <cell r="B7216" t="str">
            <v>HKSF075 - VALVULA 3 FLOTADORA SOLA HELBERT</v>
          </cell>
        </row>
        <row r="7217">
          <cell r="A7217">
            <v>533610</v>
          </cell>
          <cell r="B7217" t="str">
            <v>HKPF012 - FLOTADOR 1/2 HK COMPLETA BOLA PLASTICA BLANCA</v>
          </cell>
          <cell r="C7217">
            <v>17</v>
          </cell>
        </row>
        <row r="7218">
          <cell r="A7218">
            <v>533611</v>
          </cell>
          <cell r="B7218" t="str">
            <v>HKVF012 - FLOTADOR 1/2 HK COMPLETA BOLA COBRE</v>
          </cell>
          <cell r="C7218">
            <v>132</v>
          </cell>
        </row>
        <row r="7219">
          <cell r="A7219">
            <v>533620</v>
          </cell>
          <cell r="B7219" t="str">
            <v>HKPF019 - FLOTADOR 3/4 HK COMPLETA BOLA PLASTICA BLANCA</v>
          </cell>
          <cell r="C7219">
            <v>7</v>
          </cell>
        </row>
        <row r="7220">
          <cell r="A7220">
            <v>533621</v>
          </cell>
          <cell r="B7220" t="str">
            <v>HKVF019 - FLOTADOR 3/4 HK COMPLETA BOLA COBRE</v>
          </cell>
          <cell r="C7220">
            <v>13</v>
          </cell>
        </row>
        <row r="7221">
          <cell r="A7221">
            <v>533630</v>
          </cell>
          <cell r="B7221" t="str">
            <v>HKPF025 - FLOTADOR 1 HK COMPLETA BOLA PLASTICA BLANCA</v>
          </cell>
          <cell r="C7221">
            <v>24</v>
          </cell>
        </row>
        <row r="7222">
          <cell r="A7222">
            <v>533631</v>
          </cell>
          <cell r="B7222" t="str">
            <v>HKVF025 - FLOTADOR 1 HK COMPLETA BOLA COBRE</v>
          </cell>
          <cell r="C7222">
            <v>13</v>
          </cell>
        </row>
        <row r="7223">
          <cell r="A7223">
            <v>533640</v>
          </cell>
          <cell r="B7223" t="str">
            <v>HKPF032 - FLOTADOR 1 1/4 HK COMPLETA BOLA PLASTICA BLANCA</v>
          </cell>
        </row>
        <row r="7224">
          <cell r="A7224">
            <v>533641</v>
          </cell>
          <cell r="B7224" t="str">
            <v>HKVF032 - FLOTADOR 1 1/4 HK COMPLETA BOLA COBRE</v>
          </cell>
          <cell r="C7224">
            <v>1</v>
          </cell>
        </row>
        <row r="7225">
          <cell r="A7225">
            <v>533650</v>
          </cell>
          <cell r="B7225" t="str">
            <v>HKPF038 - FLOTADOR 1 1/2 HK COMPLETA BOLA PLASTICA BLANCA</v>
          </cell>
        </row>
        <row r="7226">
          <cell r="A7226">
            <v>533651</v>
          </cell>
          <cell r="B7226" t="str">
            <v>HKVF038 - FLOTADOR 1 1/2 HK COMPLETA BOLA COBRE</v>
          </cell>
          <cell r="C7226">
            <v>10</v>
          </cell>
        </row>
        <row r="7227">
          <cell r="A7227">
            <v>533660</v>
          </cell>
          <cell r="B7227" t="str">
            <v>HKPF050 - FLOTADOR 2 HK COMPLETA BOLA PLASTICA</v>
          </cell>
        </row>
        <row r="7228">
          <cell r="A7228">
            <v>533661</v>
          </cell>
          <cell r="B7228" t="str">
            <v>HKVF050 - FLOTADOR 2 HK COMPLETA BOLA COBRE</v>
          </cell>
          <cell r="C7228">
            <v>20</v>
          </cell>
        </row>
        <row r="7229">
          <cell r="A7229">
            <v>533670</v>
          </cell>
          <cell r="B7229" t="str">
            <v>HKPF063 - FLOTADOR 2 1/2 HK COMPLETA BOLA PLASTICA</v>
          </cell>
        </row>
        <row r="7230">
          <cell r="A7230">
            <v>533671</v>
          </cell>
          <cell r="B7230" t="str">
            <v>HKVF063 - FLOTADOR 2 1/2 HK COMPLETA BOLA COBRE</v>
          </cell>
        </row>
        <row r="7231">
          <cell r="A7231">
            <v>533680</v>
          </cell>
          <cell r="B7231" t="str">
            <v>HKZP075 - VALVULA 3 FLOTADORA CONTROL PILOTO HELBERT</v>
          </cell>
        </row>
        <row r="7232">
          <cell r="A7232">
            <v>533681</v>
          </cell>
          <cell r="B7232" t="str">
            <v>HKVF075 - FLOTADOR 3 HK COMPLETA BOLA COBRE</v>
          </cell>
        </row>
        <row r="7233">
          <cell r="A7233">
            <v>533690</v>
          </cell>
          <cell r="B7233" t="str">
            <v>HKZP100 - VALVULA 4 FLOTADORA CONTROL PILOTO HELBERT</v>
          </cell>
        </row>
        <row r="7234">
          <cell r="A7234">
            <v>533691</v>
          </cell>
          <cell r="B7234" t="str">
            <v>HKZP150 - VALVULA 6 FLOTADORA CONTROL PILOTO HELBERT</v>
          </cell>
        </row>
        <row r="7235">
          <cell r="A7235">
            <v>534010</v>
          </cell>
          <cell r="B7235" t="str">
            <v>HLCF112 - BOLA COBRE 1/2 - 3/4 HELBERT</v>
          </cell>
          <cell r="C7235">
            <v>16</v>
          </cell>
        </row>
        <row r="7236">
          <cell r="A7236">
            <v>534011</v>
          </cell>
          <cell r="B7236" t="str">
            <v>HLCF112ESTA¥ADA - BOLA COBRE 1/2 - 3/4  ESTAÑADA HELBERT</v>
          </cell>
        </row>
        <row r="7237">
          <cell r="A7237">
            <v>534012</v>
          </cell>
          <cell r="B7237" t="str">
            <v>HLSF150 - BOLA ACERO INOXIDABLE 1/2' - 3/4'</v>
          </cell>
        </row>
        <row r="7238">
          <cell r="A7238">
            <v>534030</v>
          </cell>
          <cell r="B7238" t="str">
            <v>HLCF152 - BOLA COBRE 1 - 2 HELBERT</v>
          </cell>
          <cell r="C7238">
            <v>13</v>
          </cell>
        </row>
        <row r="7239">
          <cell r="A7239">
            <v>534031</v>
          </cell>
          <cell r="B7239" t="str">
            <v>HLPF146 - BOLA PLAST. 1 - 1 1/2- 2 NEGRA HELBERT</v>
          </cell>
        </row>
        <row r="7240">
          <cell r="A7240">
            <v>534032</v>
          </cell>
          <cell r="B7240" t="str">
            <v>HLCF170C - BOLA COBRE 2 - 2 1/2 HELBERT</v>
          </cell>
          <cell r="C7240">
            <v>1</v>
          </cell>
        </row>
        <row r="7241">
          <cell r="A7241">
            <v>534080</v>
          </cell>
          <cell r="B7241" t="str">
            <v>HLCF230 - BOLA COBRE 3 HELBERT</v>
          </cell>
        </row>
        <row r="7242">
          <cell r="A7242">
            <v>534111</v>
          </cell>
          <cell r="B7242" t="str">
            <v>DKJE012 - MEDIDOR C300 CHORRO UNICO 1/2</v>
          </cell>
        </row>
        <row r="7243">
          <cell r="A7243">
            <v>534112</v>
          </cell>
          <cell r="B7243" t="str">
            <v>GVBB025 - VALVULA VENTOSA 1" CINETICA DOBLE ACCION BERMAD SERIE K10, PLASTICA, ROSCA NPT</v>
          </cell>
        </row>
        <row r="7244">
          <cell r="A7244">
            <v>534120</v>
          </cell>
          <cell r="B7244" t="str">
            <v>GAPB003 - PILOTO REDUC. PRESIÓN 2 VÍAS PC20-P DE 11-95 PSI, PLÁSTICO, 1-1/2” - 4”</v>
          </cell>
        </row>
        <row r="7245">
          <cell r="A7245">
            <v>534210</v>
          </cell>
          <cell r="B7245" t="str">
            <v>HOSA006 - VALVULA SEGURIDAD DE AIRE 1/4"</v>
          </cell>
        </row>
        <row r="7246">
          <cell r="A7246">
            <v>534510</v>
          </cell>
          <cell r="B7246" t="str">
            <v>HMLF276 - VARILLA 1/2 - 3/4  HELBERT</v>
          </cell>
          <cell r="C7246">
            <v>71</v>
          </cell>
        </row>
        <row r="7247">
          <cell r="A7247">
            <v>534520</v>
          </cell>
          <cell r="B7247" t="str">
            <v>- VARILLA 3/4 HELBERT</v>
          </cell>
        </row>
        <row r="7248">
          <cell r="A7248">
            <v>534530</v>
          </cell>
          <cell r="B7248" t="str">
            <v>HMLF338 - VARILLA 1 HELBERT</v>
          </cell>
          <cell r="C7248">
            <v>54</v>
          </cell>
        </row>
        <row r="7249">
          <cell r="A7249">
            <v>534550</v>
          </cell>
          <cell r="B7249" t="str">
            <v>HMLF508 - VARILLA 1 1/4 - 1 1/2 HELBERT</v>
          </cell>
          <cell r="C7249">
            <v>19</v>
          </cell>
        </row>
        <row r="7250">
          <cell r="A7250">
            <v>534560</v>
          </cell>
          <cell r="B7250" t="str">
            <v>HMLF499 - VARILLA 2 HELBERT</v>
          </cell>
          <cell r="C7250">
            <v>4</v>
          </cell>
        </row>
        <row r="7251">
          <cell r="A7251">
            <v>534580</v>
          </cell>
          <cell r="B7251" t="str">
            <v>HMLF509 - VARILLA 2- 3 HELBERT</v>
          </cell>
          <cell r="C7251">
            <v>16</v>
          </cell>
        </row>
        <row r="7252">
          <cell r="A7252">
            <v>535010</v>
          </cell>
          <cell r="B7252" t="str">
            <v>HLPF132 - BOLA PLAST. 1/2  HELBERT</v>
          </cell>
          <cell r="C7252">
            <v>62</v>
          </cell>
        </row>
        <row r="7253">
          <cell r="A7253">
            <v>535011</v>
          </cell>
          <cell r="B7253" t="str">
            <v>HLPF146C - BOLA PLAST. 1 a 1 1/2 HELBERT BLANCA</v>
          </cell>
          <cell r="C7253">
            <v>21</v>
          </cell>
        </row>
        <row r="7254">
          <cell r="A7254">
            <v>535061</v>
          </cell>
          <cell r="B7254" t="str">
            <v>VALVULA REDUCTORA Y SOSTENEDORA 4" SERIE IR 423 PILOTO METALICO</v>
          </cell>
        </row>
        <row r="7255">
          <cell r="A7255">
            <v>535501</v>
          </cell>
          <cell r="B7255" t="str">
            <v>MACROMEDIDOR JANZ TIPO RIEGO 2" R40 LONG 200mm BRIDAS ANSI 150 WT DN 50MM R 40 Q3-40 M3/H T30 LONG</v>
          </cell>
        </row>
        <row r="7256">
          <cell r="A7256">
            <v>535510</v>
          </cell>
          <cell r="B7256" t="str">
            <v>HHRT012 - REGISTRO GLOBO 1/2 HELBERT</v>
          </cell>
          <cell r="C7256">
            <v>8</v>
          </cell>
        </row>
        <row r="7257">
          <cell r="A7257">
            <v>535511</v>
          </cell>
          <cell r="B7257" t="str">
            <v>MACROMEDIDOR JANZ  RIEGO 2" R40 200mm BRIDAS ANSI 150 WT DN 50MM R 40 Q3-40 M3/H</v>
          </cell>
        </row>
        <row r="7258">
          <cell r="A7258">
            <v>535520</v>
          </cell>
          <cell r="B7258" t="str">
            <v>HHRT019 - REGISTRO GLOBO 3/4 HELBERT</v>
          </cell>
          <cell r="C7258">
            <v>4</v>
          </cell>
        </row>
        <row r="7259">
          <cell r="A7259">
            <v>535521</v>
          </cell>
          <cell r="B7259" t="str">
            <v>Válvula ventosa 1" combinada C30 (Triple acción)</v>
          </cell>
        </row>
        <row r="7260">
          <cell r="A7260">
            <v>535530</v>
          </cell>
          <cell r="B7260" t="str">
            <v>HHRT025 - REGISTRO GLOBO 1 HELBERT</v>
          </cell>
        </row>
        <row r="7261">
          <cell r="A7261">
            <v>535540</v>
          </cell>
          <cell r="B7261" t="str">
            <v>HHRT032 - REGISTRO GLOBO 1 1/4 HELBERT</v>
          </cell>
          <cell r="C7261">
            <v>3</v>
          </cell>
        </row>
        <row r="7262">
          <cell r="A7262">
            <v>535550</v>
          </cell>
          <cell r="B7262" t="str">
            <v>HHRT038 - REGISTRO GLOBO 1 1/2 HELBERT</v>
          </cell>
          <cell r="C7262">
            <v>11</v>
          </cell>
        </row>
        <row r="7263">
          <cell r="A7263">
            <v>535560</v>
          </cell>
          <cell r="B7263" t="str">
            <v>HHRT050 - REGISTRO GLOBO 2 HELBERT</v>
          </cell>
          <cell r="C7263">
            <v>2</v>
          </cell>
        </row>
        <row r="7264">
          <cell r="A7264">
            <v>535601</v>
          </cell>
          <cell r="B7264" t="str">
            <v>HHST006 - REGISTRO DE AGUJA 1/4 HELBERT</v>
          </cell>
        </row>
        <row r="7265">
          <cell r="A7265">
            <v>535602</v>
          </cell>
          <cell r="B7265" t="str">
            <v>HHST012 - REGISTRO DE AGUJA 1/2  HELBERT</v>
          </cell>
        </row>
        <row r="7266">
          <cell r="A7266">
            <v>536002</v>
          </cell>
          <cell r="B7266" t="str">
            <v>HOFW006 - FILTRO EN Y 1/4 HELBERT</v>
          </cell>
        </row>
        <row r="7267">
          <cell r="A7267">
            <v>536010</v>
          </cell>
          <cell r="B7267" t="str">
            <v>HOFW012 - FILTRO EN Y 1/2 HELBERT</v>
          </cell>
          <cell r="C7267">
            <v>12</v>
          </cell>
        </row>
        <row r="7268">
          <cell r="A7268">
            <v>536020</v>
          </cell>
          <cell r="B7268" t="str">
            <v>HOFW019 - FILTRO EN Y 3/4 HELBERT</v>
          </cell>
          <cell r="C7268">
            <v>1</v>
          </cell>
        </row>
        <row r="7269">
          <cell r="A7269">
            <v>536030</v>
          </cell>
          <cell r="B7269" t="str">
            <v>HOFW025 - FILTRO EN Y 1 HELBERT</v>
          </cell>
          <cell r="C7269">
            <v>16</v>
          </cell>
        </row>
        <row r="7270">
          <cell r="A7270">
            <v>536050</v>
          </cell>
          <cell r="B7270" t="str">
            <v>HOFW038 - FILTRO EN Y 1 1/2 HELBERT</v>
          </cell>
          <cell r="C7270">
            <v>4</v>
          </cell>
        </row>
        <row r="7271">
          <cell r="A7271">
            <v>536051</v>
          </cell>
          <cell r="B7271" t="str">
            <v>HOFD100 -FILTRO EN Y 4" BRIDADO HIERRO DUCTIL</v>
          </cell>
        </row>
        <row r="7272">
          <cell r="A7272">
            <v>536052</v>
          </cell>
          <cell r="B7272" t="str">
            <v>HOFD050 -FILTRO EN Y 2" BRIDADO HIERRO DUCTIL</v>
          </cell>
        </row>
        <row r="7273">
          <cell r="A7273">
            <v>536060</v>
          </cell>
          <cell r="B7273" t="str">
            <v>HOFW050 - FILTRO EN Y 2 HELBERT</v>
          </cell>
        </row>
        <row r="7274">
          <cell r="A7274">
            <v>536070</v>
          </cell>
          <cell r="B7274" t="str">
            <v>HOFW063 - FILTRO EN Y 2 1/2 HELBERT</v>
          </cell>
          <cell r="C7274">
            <v>1</v>
          </cell>
        </row>
        <row r="7275">
          <cell r="A7275">
            <v>536080</v>
          </cell>
          <cell r="B7275" t="str">
            <v>HOFWO75 - FILTRO EN Y 3 HELBERT</v>
          </cell>
        </row>
        <row r="7276">
          <cell r="A7276">
            <v>536081</v>
          </cell>
          <cell r="B7276" t="str">
            <v>IPWO075 - FILTRO EN Y 3 EN HIERRO HELBERT</v>
          </cell>
        </row>
        <row r="7277">
          <cell r="A7277">
            <v>536082</v>
          </cell>
          <cell r="B7277" t="str">
            <v>HOFW038 - FILTRO EN Y BRONCE  1 1/2 HELBERT</v>
          </cell>
        </row>
        <row r="7278">
          <cell r="A7278">
            <v>536083</v>
          </cell>
          <cell r="B7278" t="str">
            <v>IPWO150 - FILTRO EN Y 6 EN HIERRO HELBERT</v>
          </cell>
        </row>
        <row r="7279">
          <cell r="A7279">
            <v>536084</v>
          </cell>
          <cell r="B7279" t="str">
            <v>IPWO200 - FILTRO EN Y 8 EN HIERRO HELBERT</v>
          </cell>
        </row>
        <row r="7280">
          <cell r="A7280">
            <v>536085</v>
          </cell>
          <cell r="B7280" t="str">
            <v>IPWO050 FILTRO EN Y 2 HIERRO HELBERT</v>
          </cell>
        </row>
        <row r="7281">
          <cell r="A7281">
            <v>536086</v>
          </cell>
          <cell r="B7281" t="str">
            <v>IPWO100 - FILTRO EN Y 4 EN HIERRO HELBERT</v>
          </cell>
        </row>
        <row r="7282">
          <cell r="A7282">
            <v>536520</v>
          </cell>
          <cell r="B7282" t="str">
            <v>HAVP019 - GRANADA 3/4 BRONCE HELBERT</v>
          </cell>
          <cell r="C7282">
            <v>1</v>
          </cell>
        </row>
        <row r="7283">
          <cell r="A7283">
            <v>536530</v>
          </cell>
          <cell r="B7283" t="str">
            <v>HAVP025 - GRANADA 1 BRONCE HELBERT</v>
          </cell>
          <cell r="C7283">
            <v>24</v>
          </cell>
        </row>
        <row r="7284">
          <cell r="A7284">
            <v>536540</v>
          </cell>
          <cell r="B7284" t="str">
            <v>HAVP032 - GRANADA 1 1/4 BRONCE HELBERT</v>
          </cell>
          <cell r="C7284">
            <v>9</v>
          </cell>
        </row>
        <row r="7285">
          <cell r="A7285">
            <v>536550</v>
          </cell>
          <cell r="B7285" t="str">
            <v>HAVP038 - GRANADA 1 1/2 BRONCE HELBERT</v>
          </cell>
          <cell r="C7285">
            <v>7</v>
          </cell>
        </row>
        <row r="7286">
          <cell r="A7286">
            <v>536560</v>
          </cell>
          <cell r="B7286" t="str">
            <v>HAVP050 - GRANADA 2 BRONCE HELBERT</v>
          </cell>
          <cell r="C7286">
            <v>10</v>
          </cell>
        </row>
        <row r="7287">
          <cell r="A7287">
            <v>536570</v>
          </cell>
          <cell r="B7287" t="str">
            <v>HAVP063 - GRANADA 2 1/2 BRONCE HELBERT</v>
          </cell>
        </row>
        <row r="7288">
          <cell r="A7288">
            <v>536580</v>
          </cell>
          <cell r="B7288" t="str">
            <v>HBVP075 - GRANADA 3 BRONCE HELBERT</v>
          </cell>
          <cell r="C7288">
            <v>4</v>
          </cell>
        </row>
        <row r="7289">
          <cell r="A7289">
            <v>536590</v>
          </cell>
          <cell r="B7289" t="str">
            <v>HBVP100 - GRANADA 4 BRONCE HELBERT</v>
          </cell>
          <cell r="C7289">
            <v>2</v>
          </cell>
        </row>
        <row r="7290">
          <cell r="A7290">
            <v>536591</v>
          </cell>
          <cell r="B7290" t="str">
            <v>HEVP300 - VALVULA 12" PIE - ALUMINIO HELBERT</v>
          </cell>
        </row>
        <row r="7291">
          <cell r="A7291" t="str">
            <v>536591WF9886</v>
          </cell>
          <cell r="B7291" t="str">
            <v>MANGUERA TRICAPA PARA JARDIN 20 MTS</v>
          </cell>
        </row>
        <row r="7292">
          <cell r="A7292">
            <v>536592</v>
          </cell>
          <cell r="B7292" t="str">
            <v>HEVP150 - GRANADA 6 ALUMINIO HELBERT</v>
          </cell>
        </row>
        <row r="7293">
          <cell r="A7293">
            <v>536593</v>
          </cell>
          <cell r="B7293" t="str">
            <v>HBVP150 - GRANADA 6 EN BRONCE HELBERT</v>
          </cell>
        </row>
        <row r="7294">
          <cell r="A7294">
            <v>536594</v>
          </cell>
          <cell r="B7294" t="str">
            <v>HEVP200 - GRANADA 8 ALUMINIO HELBERT</v>
          </cell>
        </row>
        <row r="7295">
          <cell r="A7295">
            <v>536595</v>
          </cell>
          <cell r="B7295" t="str">
            <v>HEVP250 - GRANADA 10 ALUMINIO HELBERT</v>
          </cell>
        </row>
        <row r="7296">
          <cell r="A7296">
            <v>536620</v>
          </cell>
          <cell r="B7296" t="str">
            <v>HAVM019 - GRANADA 3/4 BRONCE  CANASTILLA METALICA HELBERT</v>
          </cell>
        </row>
        <row r="7297">
          <cell r="A7297">
            <v>536630</v>
          </cell>
          <cell r="B7297" t="str">
            <v>HAVM025 - GRANADA 1 BRONCE  CANASTILLA METALICA HELBERT</v>
          </cell>
          <cell r="C7297">
            <v>5</v>
          </cell>
        </row>
        <row r="7298">
          <cell r="A7298">
            <v>536631</v>
          </cell>
          <cell r="B7298" t="str">
            <v>VALVULA DE PIE 1 1/4 CANASTILLA METALICA HELBERT</v>
          </cell>
        </row>
        <row r="7299">
          <cell r="A7299">
            <v>536632</v>
          </cell>
          <cell r="B7299" t="str">
            <v>VALVULA DE PIE 1 1/2 CANASTILLA METALICA HELBERT</v>
          </cell>
        </row>
        <row r="7300">
          <cell r="A7300">
            <v>536636</v>
          </cell>
          <cell r="B7300" t="str">
            <v>HBVM100 - GRANADA 4 BRONCE CANASTILLA METALICA HELBERT</v>
          </cell>
          <cell r="C7300">
            <v>1</v>
          </cell>
        </row>
        <row r="7301">
          <cell r="A7301">
            <v>536637</v>
          </cell>
          <cell r="B7301" t="str">
            <v>HBVM150 - GRANADA 6 BRONCE CANASTILLA METALICA HELBERT</v>
          </cell>
        </row>
        <row r="7302">
          <cell r="A7302">
            <v>536638</v>
          </cell>
          <cell r="B7302" t="str">
            <v>GEBG150-Válvula Reductora de Presión Serie 720</v>
          </cell>
        </row>
        <row r="7303">
          <cell r="A7303">
            <v>536650</v>
          </cell>
          <cell r="B7303" t="str">
            <v>HAVL025 - GRANADA 1 ECO LATON HELBERT</v>
          </cell>
          <cell r="C7303">
            <v>1</v>
          </cell>
        </row>
        <row r="7304">
          <cell r="A7304">
            <v>536652</v>
          </cell>
          <cell r="B7304" t="str">
            <v>HAVL038 - GRANADA 1 1/2 ECO LATON HELBERT</v>
          </cell>
          <cell r="C7304">
            <v>3</v>
          </cell>
        </row>
        <row r="7305">
          <cell r="A7305">
            <v>536660</v>
          </cell>
          <cell r="B7305" t="str">
            <v>HAVM050 - GRANADA 2 BRONCE  CANASTILLA METALICA HELBERT</v>
          </cell>
        </row>
        <row r="7306">
          <cell r="A7306">
            <v>536680</v>
          </cell>
          <cell r="B7306" t="str">
            <v>HECG075 - GRANADA 3 HIERRO-BRIDA HECG  HELBERT</v>
          </cell>
          <cell r="C7306">
            <v>1</v>
          </cell>
        </row>
        <row r="7307">
          <cell r="A7307">
            <v>536681</v>
          </cell>
          <cell r="B7307" t="str">
            <v>HDVP075 - GRANADA 3 HIERRO HELBERT</v>
          </cell>
          <cell r="C7307">
            <v>1</v>
          </cell>
        </row>
        <row r="7308">
          <cell r="A7308">
            <v>536682</v>
          </cell>
          <cell r="B7308" t="str">
            <v>HDVP100 - GRANADA 4 HIERRO HELBERT</v>
          </cell>
        </row>
        <row r="7309">
          <cell r="A7309">
            <v>536692</v>
          </cell>
          <cell r="B7309" t="str">
            <v>HECG150 - GRANADA 6 HIERRO-BRIDA HECG  HELBERT</v>
          </cell>
        </row>
        <row r="7310">
          <cell r="A7310">
            <v>536750</v>
          </cell>
          <cell r="B7310" t="str">
            <v>HBVM075 - GRANADA 3 BRONCE CANASTILLA METALICA</v>
          </cell>
          <cell r="C7310">
            <v>6</v>
          </cell>
        </row>
        <row r="7311">
          <cell r="A7311">
            <v>537001</v>
          </cell>
          <cell r="B7311" t="str">
            <v>LLAVE F. 3/4 COBRE ITAL</v>
          </cell>
        </row>
        <row r="7312">
          <cell r="A7312">
            <v>537010</v>
          </cell>
          <cell r="B7312" t="str">
            <v>BACA012 - CINTA TEFLON 1/2 H.</v>
          </cell>
        </row>
        <row r="7313">
          <cell r="A7313">
            <v>537011</v>
          </cell>
          <cell r="B7313" t="str">
            <v>MATF020 - CINTA TEFLON 3/4 H.X20 MTS</v>
          </cell>
        </row>
        <row r="7314">
          <cell r="A7314">
            <v>537501</v>
          </cell>
          <cell r="B7314" t="str">
            <v>TABU006 - REGISTRO BOLA 1/4 H.</v>
          </cell>
        </row>
        <row r="7315">
          <cell r="A7315">
            <v>537502</v>
          </cell>
          <cell r="B7315" t="str">
            <v>TABU009 - REGISTRO BOLA 3/8  H.</v>
          </cell>
        </row>
        <row r="7316">
          <cell r="A7316">
            <v>537510</v>
          </cell>
          <cell r="B7316" t="str">
            <v>TABU012 - REGISTRO BOLA 1/2"" H</v>
          </cell>
          <cell r="C7316">
            <v>30</v>
          </cell>
        </row>
        <row r="7317">
          <cell r="A7317">
            <v>537511</v>
          </cell>
          <cell r="B7317" t="str">
            <v>""TFBU012 - VÁLVULA BOLA 1/2"" ANTIFRAUDE FIG 608 H-H"</v>
          </cell>
          <cell r="C7317">
            <v>16</v>
          </cell>
        </row>
        <row r="7318">
          <cell r="A7318">
            <v>537519</v>
          </cell>
          <cell r="B7318" t="str">
            <v>""TBBU012 - REGISTRO MARIPOSA BOLA 1/2"" H"</v>
          </cell>
          <cell r="C7318">
            <v>2</v>
          </cell>
        </row>
        <row r="7319">
          <cell r="A7319">
            <v>537520</v>
          </cell>
          <cell r="B7319" t="str">
            <v>""TABU019 - REGISTRO BOLA 3/4"" H"</v>
          </cell>
          <cell r="C7319">
            <v>115</v>
          </cell>
        </row>
        <row r="7320">
          <cell r="A7320">
            <v>537521</v>
          </cell>
          <cell r="B7320" t="str">
            <v>""TBBU019 - REGISTRO MARIPOSA 3/4"" H"</v>
          </cell>
          <cell r="C7320">
            <v>15</v>
          </cell>
        </row>
        <row r="7321">
          <cell r="A7321">
            <v>537522</v>
          </cell>
          <cell r="B7321" t="str">
            <v>TCBU019 - VALVULA BOLA 3/4  BUGATTI UL/FM BRONCE ROSCA NPT 600 PSI AGUA 400 PSI GAS</v>
          </cell>
        </row>
        <row r="7322">
          <cell r="A7322">
            <v>537530</v>
          </cell>
          <cell r="B7322" t="str">
            <v>TABU025 - REGISTRO BOLA 1"" H</v>
          </cell>
          <cell r="C7322">
            <v>8</v>
          </cell>
        </row>
        <row r="7323">
          <cell r="A7323">
            <v>537540</v>
          </cell>
          <cell r="B7323" t="str">
            <v>""TABU032 - REGISTRO BOLA 1 1/4"" H"</v>
          </cell>
          <cell r="C7323">
            <v>5</v>
          </cell>
        </row>
        <row r="7324">
          <cell r="A7324">
            <v>537550</v>
          </cell>
          <cell r="B7324" t="str">
            <v>TABU038 - REGISTRO BOLA 1 1/2 H.</v>
          </cell>
          <cell r="C7324">
            <v>56</v>
          </cell>
        </row>
        <row r="7325">
          <cell r="A7325">
            <v>537560</v>
          </cell>
          <cell r="B7325" t="str">
            <v>""TABU050 - REGISTRO BOLA 2"" H"</v>
          </cell>
          <cell r="C7325">
            <v>27</v>
          </cell>
        </row>
        <row r="7326">
          <cell r="A7326">
            <v>537570</v>
          </cell>
          <cell r="B7326" t="str">
            <v>""TABU063 - REGISTRO BOLA 2 1/2"" H"</v>
          </cell>
        </row>
        <row r="7327">
          <cell r="A7327">
            <v>537580</v>
          </cell>
          <cell r="B7327" t="str">
            <v>TABU075 - REGISTRO BOLA 3 H.</v>
          </cell>
        </row>
        <row r="7328">
          <cell r="A7328">
            <v>537590</v>
          </cell>
          <cell r="B7328" t="str">
            <v>TABU100 - REGISTRO BOLA 4 H.</v>
          </cell>
        </row>
        <row r="7329">
          <cell r="A7329">
            <v>537591</v>
          </cell>
          <cell r="B7329" t="str">
            <v>TMBU001 - LLAVE CORTE ANTIFRAUDE 1/2 PARA VALVULA BUGATTI</v>
          </cell>
        </row>
        <row r="7330">
          <cell r="A7330">
            <v>537595</v>
          </cell>
          <cell r="B7330" t="str">
            <v>TNBU012 - VALVULA DE PURGA 1/2 FIGURA 1002</v>
          </cell>
          <cell r="C7330">
            <v>1</v>
          </cell>
        </row>
        <row r="7331">
          <cell r="A7331">
            <v>537596</v>
          </cell>
          <cell r="B7331" t="str">
            <v>TNBU025 - VALVULA DE PURGA AIRE 1" FIGURA 1002</v>
          </cell>
          <cell r="C7331">
            <v>3</v>
          </cell>
        </row>
        <row r="7332">
          <cell r="A7332">
            <v>537597</v>
          </cell>
          <cell r="B7332" t="str">
            <v>TNBU019 - VALVULA DE PURGA AIRE 3/4" FIGURA 1002</v>
          </cell>
        </row>
        <row r="7333">
          <cell r="A7333">
            <v>537689</v>
          </cell>
          <cell r="B7333" t="str">
            <v>""TDBU012 - VÁLVULA BOLA 1/2"" GAS ANTIFRAUDE FIG 553"</v>
          </cell>
          <cell r="C7333">
            <v>1</v>
          </cell>
        </row>
        <row r="7334">
          <cell r="A7334">
            <v>537690</v>
          </cell>
          <cell r="B7334" t="str">
            <v>TDBU019 - VÁLVULA BOLA 3/4"" GAS FIG 553</v>
          </cell>
        </row>
        <row r="7335">
          <cell r="A7335">
            <v>537695</v>
          </cell>
          <cell r="B7335" t="str">
            <v>""TJBU012020 - VALVULA INCORPORACION 1/2"" 300PSI"</v>
          </cell>
          <cell r="C7335">
            <v>2</v>
          </cell>
        </row>
        <row r="7336">
          <cell r="A7336">
            <v>538050</v>
          </cell>
          <cell r="B7336" t="str">
            <v>BAWO038 - FLANCHE 1 1/2 PVC P/S</v>
          </cell>
          <cell r="C7336">
            <v>2</v>
          </cell>
        </row>
        <row r="7337">
          <cell r="A7337">
            <v>538060</v>
          </cell>
          <cell r="B7337" t="str">
            <v>BAWO050 - FLANCHE 2 PVC P/S</v>
          </cell>
          <cell r="C7337">
            <v>4</v>
          </cell>
        </row>
        <row r="7338">
          <cell r="A7338">
            <v>538070</v>
          </cell>
          <cell r="B7338" t="str">
            <v>MASP963 - FLANCHE 2 1/2 PVC P/S</v>
          </cell>
          <cell r="C7338">
            <v>3</v>
          </cell>
        </row>
        <row r="7339">
          <cell r="A7339">
            <v>538080</v>
          </cell>
          <cell r="B7339" t="str">
            <v>BAWO075 - FLANCHE 3 PVC P/S</v>
          </cell>
        </row>
        <row r="7340">
          <cell r="A7340">
            <v>538090</v>
          </cell>
          <cell r="B7340" t="str">
            <v>MASP100 - FLANCHE 4 PVC P/S</v>
          </cell>
        </row>
        <row r="7341">
          <cell r="A7341">
            <v>538092</v>
          </cell>
          <cell r="B7341" t="str">
            <v>BAWO150 - FLANCHE 6 PVC P/S</v>
          </cell>
        </row>
        <row r="7342">
          <cell r="A7342">
            <v>538094</v>
          </cell>
          <cell r="B7342" t="str">
            <v>BAWO200 - FLANCHE 8 PVC P/S</v>
          </cell>
        </row>
        <row r="7343">
          <cell r="A7343">
            <v>538096</v>
          </cell>
          <cell r="B7343" t="str">
            <v>BAWO250 - FLANCHE 10 PVC P/S</v>
          </cell>
        </row>
        <row r="7344">
          <cell r="A7344">
            <v>538160</v>
          </cell>
          <cell r="B7344" t="str">
            <v>BBWO050 - FLANCHE 2 PVC P/R</v>
          </cell>
        </row>
        <row r="7345">
          <cell r="A7345">
            <v>538180</v>
          </cell>
          <cell r="B7345" t="str">
            <v>BBWO075 - FLANCHE 3 PVC P/R</v>
          </cell>
        </row>
        <row r="7346">
          <cell r="A7346">
            <v>538190</v>
          </cell>
          <cell r="B7346" t="str">
            <v>BBWO100 - FLANCHE 4 PVC P/R</v>
          </cell>
        </row>
        <row r="7347">
          <cell r="A7347">
            <v>538510</v>
          </cell>
          <cell r="B7347" t="str">
            <v>BECH012 - CHEQUE 1/2 EN PVC HIDRO  P/S</v>
          </cell>
        </row>
        <row r="7348">
          <cell r="A7348">
            <v>538530</v>
          </cell>
          <cell r="B7348" t="str">
            <v>BECH025 - CHEQUE 1 EN PVC HIDRO  P/S</v>
          </cell>
        </row>
        <row r="7349">
          <cell r="A7349">
            <v>538550</v>
          </cell>
          <cell r="B7349" t="str">
            <v>BECH038 - CHEQUE 1 1/2 EN PVC HIDRO  P/S</v>
          </cell>
        </row>
        <row r="7350">
          <cell r="A7350">
            <v>538560</v>
          </cell>
          <cell r="B7350" t="str">
            <v>BECH050 - CHEQUE 2 EN PVC HIDRO  P/S</v>
          </cell>
          <cell r="C7350">
            <v>1</v>
          </cell>
        </row>
        <row r="7351">
          <cell r="A7351">
            <v>538570</v>
          </cell>
          <cell r="B7351" t="str">
            <v>BECH063 - CHEQUE 2 1/2  EN PVC HIDRO  P/S</v>
          </cell>
        </row>
        <row r="7352">
          <cell r="A7352">
            <v>538571</v>
          </cell>
          <cell r="B7352" t="str">
            <v>BECH075 - CHEQUE 3  EN PVC HIDRO  P/S</v>
          </cell>
        </row>
        <row r="7353">
          <cell r="A7353">
            <v>538660</v>
          </cell>
          <cell r="B7353" t="str">
            <v>BFCH050 - CHEQUE 2 EN PVC HIDRO  P/R</v>
          </cell>
          <cell r="C7353">
            <v>1</v>
          </cell>
        </row>
        <row r="7354">
          <cell r="A7354">
            <v>538670</v>
          </cell>
          <cell r="B7354" t="str">
            <v>MASN263 - CHEQUE 2 1/2  EN PVC HIDRO  P/R</v>
          </cell>
        </row>
        <row r="7355">
          <cell r="A7355">
            <v>538690</v>
          </cell>
          <cell r="B7355" t="str">
            <v>BFCH100 - CHEQUE 4 EN PVC HIDRO  P/R</v>
          </cell>
          <cell r="C7355">
            <v>2</v>
          </cell>
        </row>
        <row r="7356">
          <cell r="A7356">
            <v>538770</v>
          </cell>
          <cell r="B7356" t="str">
            <v>MASF063 - UNION UNIVERSAL 2 1/2 EN PVC P/S HELBERT</v>
          </cell>
        </row>
        <row r="7357">
          <cell r="A7357">
            <v>539001</v>
          </cell>
          <cell r="B7357" t="str">
            <v>HRAL103 - BOMBA MANUAL DE MALETIN</v>
          </cell>
        </row>
        <row r="7358">
          <cell r="A7358">
            <v>539002</v>
          </cell>
          <cell r="B7358" t="str">
            <v>MBCE007 - TANQUE 300LTS VERTICAL</v>
          </cell>
        </row>
        <row r="7359">
          <cell r="A7359">
            <v>539003</v>
          </cell>
          <cell r="B7359" t="str">
            <v>HNVR038 - VALVULA SEG. 1 1/2X1 1/2  C/PALANCA  VAPOR/AIRE</v>
          </cell>
        </row>
        <row r="7360">
          <cell r="A7360">
            <v>539004</v>
          </cell>
          <cell r="B7360" t="str">
            <v>HNVA038 - VALVULA ALIVIO 1 1/2X1 1/2  PARA AGUA</v>
          </cell>
          <cell r="C7360">
            <v>1</v>
          </cell>
        </row>
        <row r="7361">
          <cell r="A7361">
            <v>539005</v>
          </cell>
          <cell r="B7361" t="str">
            <v>HNVA025 - VALVULA ALIVIO 1 X1  PARA AGUA</v>
          </cell>
        </row>
        <row r="7362">
          <cell r="A7362">
            <v>539006</v>
          </cell>
          <cell r="B7362" t="str">
            <v>HNVA050 - VALVULA ALIVIO 2 X 2  PARA AGUA</v>
          </cell>
          <cell r="C7362">
            <v>2</v>
          </cell>
        </row>
        <row r="7363">
          <cell r="A7363">
            <v>539007</v>
          </cell>
          <cell r="B7363" t="str">
            <v>HNVR019 - VALVULA SEG. 3/4X3/4  C/PALANCA  VAPOR/AIRE</v>
          </cell>
        </row>
        <row r="7364">
          <cell r="A7364">
            <v>539008</v>
          </cell>
          <cell r="B7364" t="str">
            <v>BHPC019 - VALVULA DE PURGA DE AIRE 3/4 EN PVC</v>
          </cell>
          <cell r="C7364">
            <v>1</v>
          </cell>
        </row>
        <row r="7365">
          <cell r="A7365">
            <v>539009</v>
          </cell>
          <cell r="B7365" t="str">
            <v>BHPC025 - VALVULA DE PURGA DE AIRE 1 EN PVC</v>
          </cell>
          <cell r="C7365">
            <v>3</v>
          </cell>
        </row>
        <row r="7366">
          <cell r="A7366">
            <v>539010</v>
          </cell>
          <cell r="B7366" t="str">
            <v>HNVA012 - VALVULA ALIVIO 1/2 X3/4  PARA AGUA</v>
          </cell>
        </row>
        <row r="7367">
          <cell r="A7367">
            <v>539011</v>
          </cell>
          <cell r="B7367" t="str">
            <v>HNVR012 - VALVULA SEG. 1/2X3/4  C/PALANCA  VAPOR/AIRE</v>
          </cell>
        </row>
        <row r="7368">
          <cell r="A7368">
            <v>539012</v>
          </cell>
          <cell r="B7368" t="str">
            <v>BHPC012 - VALVULA DE PURGA DE AIRE 1/2 EN PVC-AGOTADO</v>
          </cell>
        </row>
        <row r="7369">
          <cell r="A7369">
            <v>539013</v>
          </cell>
          <cell r="B7369" t="str">
            <v>BHPC038 - VALVULA DE PURGA DE AIRE 1 1/2 EN PVC</v>
          </cell>
        </row>
        <row r="7370">
          <cell r="A7370">
            <v>539014</v>
          </cell>
          <cell r="B7370" t="str">
            <v>HPCL025 - CHEQUE TANQUE AIRE 1X3/4 L</v>
          </cell>
        </row>
        <row r="7371">
          <cell r="A7371">
            <v>539015</v>
          </cell>
          <cell r="B7371" t="str">
            <v>BHPC075 - VALVULA DE PURGA DE AIRE 3 EN PVC</v>
          </cell>
        </row>
        <row r="7372">
          <cell r="A7372">
            <v>539016</v>
          </cell>
          <cell r="B7372" t="str">
            <v>HNVR025 - VALVULA SEG. 1x1  C/PALANCA  VAPOR/AIRE</v>
          </cell>
        </row>
        <row r="7373">
          <cell r="A7373">
            <v>539017</v>
          </cell>
          <cell r="B7373" t="str">
            <v>HNVR050 - VALVULA SEG. 2x2  C/PALANCA  VAPOR/AIRE</v>
          </cell>
        </row>
        <row r="7374">
          <cell r="A7374">
            <v>539018</v>
          </cell>
          <cell r="B7374" t="str">
            <v>""INWO100 - UNION DE EXPASION  ANTIVIBRATORIA 4"""</v>
          </cell>
        </row>
        <row r="7375">
          <cell r="A7375">
            <v>539019</v>
          </cell>
          <cell r="B7375" t="str">
            <v>BHPC032 - VALVULA DE PURGA DE AIRE 1 1/4 EN PVC</v>
          </cell>
        </row>
        <row r="7376">
          <cell r="A7376">
            <v>539020</v>
          </cell>
          <cell r="B7376" t="str">
            <v>HPCL012 - CHEQUE TANQUE AIRE 1/2X1/2 L</v>
          </cell>
        </row>
        <row r="7377">
          <cell r="A7377">
            <v>539021</v>
          </cell>
          <cell r="B7377" t="str">
            <v>""GBCA025 - VALVULA REDUC. Y/O REGUL. DE PRESION 1"" CALEFFY"</v>
          </cell>
        </row>
        <row r="7378">
          <cell r="A7378">
            <v>539022</v>
          </cell>
          <cell r="B7378" t="str">
            <v>HPCO050 - CHEQUE TANQUE AIRE 2X1 1/2 C</v>
          </cell>
        </row>
        <row r="7379">
          <cell r="A7379">
            <v>539023</v>
          </cell>
          <cell r="B7379" t="str">
            <v>BHCH150 - VALVULA DE MARIPOSA TIPO WAFER 6 EN PVC</v>
          </cell>
        </row>
        <row r="7380">
          <cell r="A7380">
            <v>539024</v>
          </cell>
          <cell r="B7380" t="str">
            <v>""GDBG075 - VALVULA REDUC. DE PRESION DE 3"" PILOTO MET  ANSI 125 SERIE 420"</v>
          </cell>
        </row>
        <row r="7381">
          <cell r="A7381">
            <v>539025</v>
          </cell>
          <cell r="B7381" t="str">
            <v>""MAMJ038-VRP - VALVULA REDUC. DE PRESION 1 1/2"" PILO PLAST ANSI 125 SERIE 420"</v>
          </cell>
        </row>
        <row r="7382">
          <cell r="A7382">
            <v>539026</v>
          </cell>
          <cell r="B7382" t="str">
            <v>HNVA019 - VALVULA ALIVIO 3/4 X3/4  PARA AGUA</v>
          </cell>
          <cell r="C7382">
            <v>2</v>
          </cell>
        </row>
        <row r="7383">
          <cell r="A7383">
            <v>539027</v>
          </cell>
          <cell r="B7383" t="str">
            <v>BHCH100 - VALVULA DE MARIPOSA TIPO WAFER 4 EN PVC</v>
          </cell>
        </row>
        <row r="7384">
          <cell r="A7384">
            <v>539028</v>
          </cell>
          <cell r="B7384" t="str">
            <v>BHCH075 - VALVULA DE MARIPOSA TIPO WAFER 3 EN PVC</v>
          </cell>
        </row>
        <row r="7385">
          <cell r="A7385">
            <v>539029</v>
          </cell>
          <cell r="B7385" t="str">
            <v>BHCH063 - VALVULA DE MARIPOSA TIPO WAFER 2 1/2 EN PVC</v>
          </cell>
        </row>
        <row r="7386">
          <cell r="A7386">
            <v>539030</v>
          </cell>
          <cell r="B7386" t="str">
            <v>""GDBG100 - VALVULA REDUC. DE PRESION DE 4"" PILOTO MET  ANSI 125 SERIE 420"</v>
          </cell>
        </row>
        <row r="7387">
          <cell r="A7387">
            <v>539031</v>
          </cell>
          <cell r="B7387" t="str">
            <v>GDBG050 - VALVULA REDUC. DE PRESION 2 PILO MET ANSI 125 SERIE 420"</v>
          </cell>
          <cell r="C7387">
            <v>1</v>
          </cell>
        </row>
        <row r="7388">
          <cell r="A7388">
            <v>539032</v>
          </cell>
          <cell r="B7388" t="str">
            <v>""IHWO050 - VALVULA 2"" MARIPOSA HF C/DISCO ACERO INOX"</v>
          </cell>
        </row>
        <row r="7389">
          <cell r="A7389">
            <v>539033</v>
          </cell>
          <cell r="B7389" t="str">
            <v>""IHWO063 - VALVULA 2 1/2"" MARIPOSA HF C/DISCO ACERO INOX"</v>
          </cell>
        </row>
        <row r="7390">
          <cell r="A7390">
            <v>539034</v>
          </cell>
          <cell r="B7390" t="str">
            <v>GDBP038 - VALVULA LIMITADORA CAUDAL PILOTO MET 1 1/2</v>
          </cell>
        </row>
        <row r="7391">
          <cell r="A7391">
            <v>539035</v>
          </cell>
          <cell r="B7391" t="str">
            <v>""DUJG002 - JUEGO DE ACOPLES PARA MEDIDOR 3/4 ROSCA 1"""</v>
          </cell>
        </row>
        <row r="7392">
          <cell r="A7392">
            <v>539036</v>
          </cell>
          <cell r="B7392" t="str">
            <v>""IHWO200 - VALVULA 8"" MARIPOSA HF C/DISCO ACERO INOX"</v>
          </cell>
        </row>
        <row r="7393">
          <cell r="A7393">
            <v>539037</v>
          </cell>
          <cell r="B7393" t="str">
            <v>GVEB050 - VALVULA VENTOSA COMB TRIPLE ACC ROSCA NPT 2"</v>
          </cell>
        </row>
        <row r="7394">
          <cell r="A7394">
            <v>539038</v>
          </cell>
          <cell r="B7394" t="str">
            <v>GEBU200 - VALVULA CONTROL NIVEL C/ PILOTO DE ALT 8"</v>
          </cell>
        </row>
        <row r="7395">
          <cell r="A7395">
            <v>539039</v>
          </cell>
          <cell r="B7395" t="str">
            <v>GDBP050 - VALVULA LIMITADORA CAUDAL PILOTO MET 2</v>
          </cell>
        </row>
        <row r="7396">
          <cell r="A7396">
            <v>539040</v>
          </cell>
          <cell r="B7396" t="str">
            <v>HRHG102 - BOMBA MANUAL 1/2 (1500PSI) CUERPO EN HIERRO Y ALUMINIO</v>
          </cell>
        </row>
        <row r="7397">
          <cell r="A7397">
            <v>539041</v>
          </cell>
          <cell r="B7397" t="str">
            <v>HOSA012 - VALVULA 1/2 SEGURIDAD AIRE</v>
          </cell>
        </row>
        <row r="7398">
          <cell r="A7398">
            <v>539042</v>
          </cell>
          <cell r="B7398" t="str">
            <v>HRHG101 - BOMBA MANUAL 1/2 (500PSI) CUERPO EN HIERRO Y ALUMINIO</v>
          </cell>
        </row>
        <row r="7399">
          <cell r="A7399">
            <v>539043</v>
          </cell>
          <cell r="B7399" t="str">
            <v>GDBG038 -VALVULA REDUCTORA PRESION PILOTO MET 1 1/2</v>
          </cell>
        </row>
        <row r="7400">
          <cell r="A7400">
            <v>539044</v>
          </cell>
          <cell r="B7400" t="str">
            <v>GDBG038 -VALVULA REDUCTORA PRESION PILOTO MET 2</v>
          </cell>
        </row>
        <row r="7401">
          <cell r="A7401">
            <v>539045</v>
          </cell>
          <cell r="B7401" t="str">
            <v>GEBG150 -VALVULA REDUCTORA 6" ANSI150 SERIE 720</v>
          </cell>
        </row>
        <row r="7402">
          <cell r="A7402">
            <v>539046</v>
          </cell>
          <cell r="B7402" t="str">
            <v>""DUJG004 - JGO DE ACOPLES MEDIDOR 1 1/4"-1 1/2"</v>
          </cell>
        </row>
        <row r="7403">
          <cell r="A7403">
            <v>539047</v>
          </cell>
          <cell r="B7403" t="str">
            <v>""DUJG006 - JGO DE ACOPLES MET MEDIDOR 1 1/2" ROSCA 2"</v>
          </cell>
        </row>
        <row r="7404">
          <cell r="A7404">
            <v>539048</v>
          </cell>
          <cell r="B7404" t="str">
            <v>DUJG005 - JGO DE ACOPLES PLASTICO MEDIDOR  1/2" ROSCA 3/4"</v>
          </cell>
        </row>
        <row r="7405">
          <cell r="A7405">
            <v>539049</v>
          </cell>
          <cell r="B7405" t="str">
            <v>GBCB012 AMORTIGUADOR GOLPE ARIETE ANTISHOCK SERIE 525</v>
          </cell>
        </row>
        <row r="7406">
          <cell r="A7406">
            <v>539050</v>
          </cell>
          <cell r="B7406" t="str">
            <v>""VALVULA 2"" MARIPOSA RANURADA FIVALCO UL- FM"</v>
          </cell>
        </row>
        <row r="7407">
          <cell r="A7407">
            <v>539051</v>
          </cell>
          <cell r="B7407" t="str">
            <v>""MAMULFI063 - VALVULA 2 1/2"" MARIPOSA RANURADA FIVALCO UL- FM"</v>
          </cell>
        </row>
        <row r="7408">
          <cell r="A7408">
            <v>539052</v>
          </cell>
          <cell r="B7408" t="str">
            <v>""MAMULFI075 - VALVULA 3"" MARIPOSA RANURADA FIVALCO UL- FM"</v>
          </cell>
        </row>
        <row r="7409">
          <cell r="A7409">
            <v>539053</v>
          </cell>
          <cell r="B7409" t="str">
            <v>""MAMULFI100 - VALVULA 4"" MARIPOSA RANURADA FIVALCO UL- FM"</v>
          </cell>
        </row>
        <row r="7410">
          <cell r="A7410">
            <v>539054</v>
          </cell>
          <cell r="B7410" t="str">
            <v>""MAMULFI150 - VALVULA 6"" MARIPOSA RANURADA FIVALCO UL- FM"</v>
          </cell>
        </row>
        <row r="7411">
          <cell r="A7411">
            <v>539055</v>
          </cell>
          <cell r="B7411" t="str">
            <v>""MAMULFI200 - VALVULA 8"" MARIPOSA RANURADA FIVALCO UL- FM"</v>
          </cell>
        </row>
        <row r="7412">
          <cell r="A7412">
            <v>539056</v>
          </cell>
          <cell r="B7412" t="str">
            <v>DUJG001 - ACOPLES METALICOS PARA MEDIDOR DE 1/2"</v>
          </cell>
          <cell r="C7412">
            <v>5</v>
          </cell>
        </row>
        <row r="7413">
          <cell r="A7413">
            <v>539057</v>
          </cell>
          <cell r="B7413" t="str">
            <v>VALVULA ALIVIO DE DISPARO RAPIDO 4" BERMAD SERIE IR-43Q HIERRO FUNDIDO, PILOTO METALICO, ANSI 125</v>
          </cell>
        </row>
        <row r="7414">
          <cell r="A7414">
            <v>539058</v>
          </cell>
          <cell r="B7414" t="str">
            <v>DUJG007 - ACOPLES METALICOS PARA MEDIDOR DE 2 - 2 1/2</v>
          </cell>
          <cell r="C7414">
            <v>1</v>
          </cell>
        </row>
        <row r="7415">
          <cell r="A7415">
            <v>539060</v>
          </cell>
          <cell r="B7415" t="str">
            <v>MATULFI063 - VALVULA 2 1/2 COMPUERTA VASTAGO ASCENDENTE FIVALCO UL-FM</v>
          </cell>
        </row>
        <row r="7416">
          <cell r="A7416">
            <v>539061</v>
          </cell>
          <cell r="B7416" t="str">
            <v>MATULFI075 - VALVULA 3 COMPUERTA VASTAGO ASCENDENTE FIVALCO UL-FM</v>
          </cell>
        </row>
        <row r="7417">
          <cell r="A7417">
            <v>539062</v>
          </cell>
          <cell r="B7417" t="str">
            <v>MATULFI100 - VALVULA 4 COMPUERTA VASTAGO ASCENDENTE FIVALCO UL-FM</v>
          </cell>
        </row>
        <row r="7418">
          <cell r="A7418">
            <v>539063</v>
          </cell>
          <cell r="B7418" t="str">
            <v>MATULFI150 - VALVULA 6 COMPUERTA VASTAGO ASCENDENTE FIVALCO UL-FM</v>
          </cell>
        </row>
        <row r="7419">
          <cell r="A7419">
            <v>539064</v>
          </cell>
          <cell r="B7419" t="str">
            <v>MATULFI200 - VALVULA 8 COMPUERTA VASTAGO ASCENDENTE FIVALCO UL-FM</v>
          </cell>
        </row>
        <row r="7420">
          <cell r="A7420">
            <v>539065</v>
          </cell>
          <cell r="B7420" t="str">
            <v>MBTULFI075 - VALVULA 3 COMPUERTA VASTAGO ASC .RANURADA FIVALCO UL-FM</v>
          </cell>
        </row>
        <row r="7421">
          <cell r="A7421">
            <v>539066</v>
          </cell>
          <cell r="B7421" t="str">
            <v>MBTULFI100 - VALVULA 4 COMPUERTA VASTAGO ASC .RANURADA FIVALCO UL-FM</v>
          </cell>
        </row>
        <row r="7422">
          <cell r="A7422">
            <v>539067</v>
          </cell>
          <cell r="B7422" t="str">
            <v>MBTULFI150 - VALVULA 6 COMPUERTA VASTAGO ASC .RANURADA FIVALCO UL-FM</v>
          </cell>
        </row>
        <row r="7423">
          <cell r="A7423">
            <v>539068</v>
          </cell>
          <cell r="B7423" t="str">
            <v>IOBK075 Válvula de Retención Wafer Doble Plato - Duocheck</v>
          </cell>
        </row>
        <row r="7424">
          <cell r="A7424">
            <v>539069</v>
          </cell>
          <cell r="B7424" t="str">
            <v>VALVULA REDUCTORA DE PRESION 1'' CALEFFI</v>
          </cell>
          <cell r="C7424">
            <v>1</v>
          </cell>
        </row>
        <row r="7425">
          <cell r="A7425">
            <v>539070</v>
          </cell>
          <cell r="B7425" t="str">
            <v>""MCHULFI050 - CHEQUE DE RETENCION 2"" RANURADO FIVALCO UL-FM 300 PSI"</v>
          </cell>
        </row>
        <row r="7426">
          <cell r="A7426">
            <v>539071</v>
          </cell>
          <cell r="B7426" t="str">
            <v>""MCHULFI063 - CHEQUE DE RETENCION 2 1/2"" RANURADO FIVALCO UL-FM 300 PSI"</v>
          </cell>
        </row>
        <row r="7427">
          <cell r="A7427">
            <v>539072</v>
          </cell>
          <cell r="B7427" t="str">
            <v>""MCHULFI075 - CHEQUE DE RETENCION 3"" RANURADO FIVALCO UL-FM 300 PSI"</v>
          </cell>
        </row>
        <row r="7428">
          <cell r="A7428">
            <v>539073</v>
          </cell>
          <cell r="B7428" t="str">
            <v>""MCHULFI100 - CHEQUE DE RETENCION 4"" RANURADO FIVALCO UL-FM 300 PSI"</v>
          </cell>
        </row>
        <row r="7429">
          <cell r="A7429">
            <v>539074</v>
          </cell>
          <cell r="B7429" t="str">
            <v>""MCHULFI150 - CHEQUE DE RETENCION 6"" RANURADO FIVALCO UL-FM 300 PSI"</v>
          </cell>
        </row>
        <row r="7430">
          <cell r="A7430">
            <v>539075</v>
          </cell>
          <cell r="B7430" t="str">
            <v>""MCHULFI200 - CHEQUE DE RETENCION 8"" RANURADO FIVALCO UL-FM 300 PSI"</v>
          </cell>
        </row>
        <row r="7431">
          <cell r="A7431">
            <v>539076</v>
          </cell>
          <cell r="B7431" t="str">
            <v>ILWO100 - VALVULA MARIPOSA 4" HIERRO DISCO INOX ACTUADOR VOLANTE ANSI</v>
          </cell>
        </row>
        <row r="7432">
          <cell r="A7432">
            <v>539077</v>
          </cell>
          <cell r="B7432" t="str">
            <v>ILWO150 - VALVULA MARIPOSA 6" HIERRO DISCO INOX ACTUADOR VOLANTE ANSI</v>
          </cell>
        </row>
        <row r="7433">
          <cell r="A7433">
            <v>539080</v>
          </cell>
          <cell r="B7433" t="str">
            <v>""GDBF100 - VALVULA REDUC. DE PRESION DE 4"" PILOTO PLAS ANSI 125 SERIE 420"</v>
          </cell>
        </row>
        <row r="7434">
          <cell r="A7434">
            <v>539081</v>
          </cell>
          <cell r="B7434" t="str">
            <v>HNRM100 - VALVULA REDUC. DE PRESION DE 4"" PILOTO MET SERIE 340</v>
          </cell>
        </row>
        <row r="7435">
          <cell r="A7435">
            <v>539082</v>
          </cell>
          <cell r="B7435" t="str">
            <v>""GDBF038 - VALVULA REDUC. DE PRESION DE 1-1/2"" PILOTO PLAS ROSC NPT SERIE 420"</v>
          </cell>
        </row>
        <row r="7436">
          <cell r="A7436">
            <v>539083</v>
          </cell>
          <cell r="B7436" t="str">
            <v>ABSQ001- CONTROL FLOTADOR DG 2 SOLO CAP 2-3 TANQUE BAJO</v>
          </cell>
        </row>
        <row r="7437">
          <cell r="A7437">
            <v>539084</v>
          </cell>
          <cell r="B7437" t="str">
            <v>HSGF001 - GUIA FLOTADORA</v>
          </cell>
        </row>
        <row r="7438">
          <cell r="A7438">
            <v>539085</v>
          </cell>
          <cell r="B7438" t="str">
            <v>HSGF001" - GUIA FLOTADORA SIN BOLA</v>
          </cell>
        </row>
        <row r="7439">
          <cell r="A7439">
            <v>539086</v>
          </cell>
          <cell r="B7439" t="str">
            <v>GHBG038 HIDROMETRO 1 1/2 " REDUCTOR DE PRESION</v>
          </cell>
        </row>
        <row r="7440">
          <cell r="A7440">
            <v>539087</v>
          </cell>
          <cell r="B7440" t="str">
            <v>GDBE050 - ELECTROVALVULA 2" 220v CON CONTROL SOLENOIDE SERIE IR-410 ANSI 125</v>
          </cell>
        </row>
        <row r="7441">
          <cell r="A7441">
            <v>539088</v>
          </cell>
          <cell r="B7441" t="str">
            <v>GDBO038 - VALV LIMITADORA  NPT 1-1/2" BERMAD SERIE IR-470-U HIERRO FUNDIDO, PILOTO PLASTICO, ROSCA</v>
          </cell>
        </row>
        <row r="7442">
          <cell r="A7442">
            <v>539089</v>
          </cell>
          <cell r="B7442" t="str">
            <v>""GDBF075 - VALVULA REDUC. DE PRESION DE 3"" PILOTO PLAS ANSI 125 SERIE 420"</v>
          </cell>
        </row>
        <row r="7443">
          <cell r="A7443">
            <v>539090</v>
          </cell>
          <cell r="B7443" t="str">
            <v>HAVL032 - VALV PIE ECO EN LATON 1 1/4</v>
          </cell>
          <cell r="C7443">
            <v>3</v>
          </cell>
        </row>
        <row r="7444">
          <cell r="A7444">
            <v>539091</v>
          </cell>
          <cell r="B7444" t="str">
            <v>CJKT012 - VALV COMPUERTA LATON KITZ 1/2</v>
          </cell>
        </row>
        <row r="7445">
          <cell r="A7445">
            <v>539092</v>
          </cell>
          <cell r="B7445" t="str">
            <v>HKHT032 - KIT LIVIANO 1 1/4" INST BOMBA</v>
          </cell>
        </row>
        <row r="7446">
          <cell r="A7446">
            <v>539093</v>
          </cell>
          <cell r="B7446" t="str">
            <v>CARW012 - VALV COMPUERTA 1/2 BRONCE RW</v>
          </cell>
        </row>
        <row r="7447">
          <cell r="A7447">
            <v>539095</v>
          </cell>
          <cell r="B7447" t="str">
            <v>GBBG038 - VALVULA CONTROL LIMITADORA NPT 1/2" PLASTICO SERIE 200</v>
          </cell>
        </row>
        <row r="7448">
          <cell r="A7448">
            <v>539096</v>
          </cell>
          <cell r="B7448" t="str">
            <v>GDBP075 - VALVULA LIMITADORA CAUDAL PILOT METAL 3" ANSI 125</v>
          </cell>
        </row>
        <row r="7449">
          <cell r="A7449">
            <v>539098</v>
          </cell>
          <cell r="B7449" t="str">
            <v>GBCA038 - VALV. REDUC. PRESION 1 1/2" CALEFFY</v>
          </cell>
        </row>
        <row r="7450">
          <cell r="A7450">
            <v>539102</v>
          </cell>
          <cell r="B7450" t="str">
            <v>GEBA075 - VALVULA REDUCTORA 3" PRESION BERMAD 720ES SIGMA ANSI 150 ANTICAVITACION</v>
          </cell>
        </row>
        <row r="7451">
          <cell r="A7451">
            <v>539110</v>
          </cell>
          <cell r="B7451" t="str">
            <v>HNRP075 - VALV REDUC. PRESION 3" PILOTO PLAST</v>
          </cell>
        </row>
        <row r="7452">
          <cell r="A7452">
            <v>539120</v>
          </cell>
          <cell r="B7452" t="str">
            <v>""IHWO150 - VALVULA 6" MARIPOSA PALANCA C/DISCO ACERO INOX"</v>
          </cell>
          <cell r="C7452">
            <v>1</v>
          </cell>
        </row>
        <row r="7453">
          <cell r="A7453">
            <v>539510</v>
          </cell>
          <cell r="B7453" t="str">
            <v>IHBK075 - VALVULA MARIPOSA 3" DISCO ACERO INOX ACTUADOR PALAN</v>
          </cell>
        </row>
        <row r="7454">
          <cell r="A7454">
            <v>539511</v>
          </cell>
          <cell r="B7454" t="str">
            <v>IHBK100 - VALVULA MARIPOSA 4" DISCO ACERO INOX ACTUADOR PALAN</v>
          </cell>
        </row>
        <row r="7455">
          <cell r="A7455">
            <v>539512</v>
          </cell>
          <cell r="B7455" t="str">
            <v>MANOMETRO DE PRESION 0-600 PSI CONEXION TRASERA</v>
          </cell>
        </row>
        <row r="7456">
          <cell r="A7456">
            <v>539901</v>
          </cell>
          <cell r="B7456" t="str">
            <v>""SEH075TT - EMPAQUE P/GRANADA 3"""</v>
          </cell>
        </row>
        <row r="7457">
          <cell r="A7457">
            <v>539902</v>
          </cell>
          <cell r="B7457" t="str">
            <v>"" - SELLO TAPÓN COMPLETO VP 4"" ANTIARIETE"</v>
          </cell>
        </row>
        <row r="7458">
          <cell r="A7458">
            <v>539903</v>
          </cell>
          <cell r="B7458" t="str">
            <v>CHEQUE RANURA ROSCA 2</v>
          </cell>
        </row>
        <row r="7459">
          <cell r="A7459">
            <v>540501</v>
          </cell>
          <cell r="B7459" t="str">
            <v>VALVULA 1/2 FLOTADORA LIVIANA PLASTICA HELMAN</v>
          </cell>
        </row>
        <row r="7460">
          <cell r="A7460">
            <v>550501</v>
          </cell>
          <cell r="B7460" t="str">
            <v>SIKA-2 2.5 KL.</v>
          </cell>
          <cell r="C7460">
            <v>30</v>
          </cell>
        </row>
        <row r="7461">
          <cell r="A7461">
            <v>550502</v>
          </cell>
          <cell r="B7461" t="str">
            <v>SIKA-2 5.5 KL.</v>
          </cell>
          <cell r="C7461">
            <v>14</v>
          </cell>
        </row>
        <row r="7462">
          <cell r="A7462">
            <v>550503</v>
          </cell>
          <cell r="B7462" t="str">
            <v>SikaCeram-850 Design Cafe</v>
          </cell>
        </row>
        <row r="7463">
          <cell r="A7463">
            <v>550504</v>
          </cell>
          <cell r="B7463" t="str">
            <v>SikaCeram-850 Design Gris escharchado</v>
          </cell>
        </row>
        <row r="7464">
          <cell r="A7464">
            <v>550505</v>
          </cell>
          <cell r="B7464" t="str">
            <v>SikaCeram-850 Design Blanco escarchado</v>
          </cell>
        </row>
        <row r="7465">
          <cell r="A7465">
            <v>550506</v>
          </cell>
          <cell r="B7465" t="str">
            <v>Kit Herramientas SikaCeram-850 Design</v>
          </cell>
        </row>
        <row r="7466">
          <cell r="A7466">
            <v>550507</v>
          </cell>
          <cell r="B7466" t="str">
            <v>Pistola de aplicación SikaCEram 850 Design (560ml)</v>
          </cell>
        </row>
        <row r="7467">
          <cell r="A7467">
            <v>550508</v>
          </cell>
          <cell r="B7467" t="str">
            <v>Carta de colores SikaCeram-850 Design</v>
          </cell>
        </row>
        <row r="7468">
          <cell r="A7468">
            <v>550509</v>
          </cell>
          <cell r="B7468" t="str">
            <v>Mixer/Boquilla de salida SikaCeram-850 Design</v>
          </cell>
        </row>
        <row r="7469">
          <cell r="A7469">
            <v>550510</v>
          </cell>
          <cell r="B7469" t="str">
            <v>Sarnafil TPO Walk Way Pad T (60cmx60cm)</v>
          </cell>
        </row>
        <row r="7470">
          <cell r="A7470">
            <v>550810</v>
          </cell>
          <cell r="B7470" t="str">
            <v>COALTAR EPOXICO (AB) CO 5GL</v>
          </cell>
        </row>
        <row r="7471">
          <cell r="A7471">
            <v>550811</v>
          </cell>
          <cell r="B7471" t="str">
            <v>COALTAR EPOXICO (AB) CO 1.25GL</v>
          </cell>
        </row>
        <row r="7472">
          <cell r="A7472">
            <v>551001</v>
          </cell>
          <cell r="B7472" t="str">
            <v>SIKA-1 1 KL.</v>
          </cell>
          <cell r="C7472">
            <v>27</v>
          </cell>
        </row>
        <row r="7473">
          <cell r="A7473">
            <v>551002</v>
          </cell>
          <cell r="B7473" t="str">
            <v>SIKA-1 2 KL.</v>
          </cell>
          <cell r="C7473">
            <v>25</v>
          </cell>
        </row>
        <row r="7474">
          <cell r="A7474">
            <v>551003</v>
          </cell>
          <cell r="B7474" t="str">
            <v>SIKA-1 4 KL.</v>
          </cell>
          <cell r="C7474">
            <v>26</v>
          </cell>
        </row>
        <row r="7475">
          <cell r="A7475">
            <v>551004</v>
          </cell>
          <cell r="B7475" t="str">
            <v>SIKA-1 20 KL.</v>
          </cell>
          <cell r="C7475">
            <v>34</v>
          </cell>
        </row>
        <row r="7476">
          <cell r="A7476">
            <v>551005</v>
          </cell>
          <cell r="B7476" t="str">
            <v>SIKA-1 60 KL.</v>
          </cell>
        </row>
        <row r="7477">
          <cell r="A7477">
            <v>551006</v>
          </cell>
          <cell r="B7477" t="str">
            <v>SIKA-1 220 KL</v>
          </cell>
          <cell r="C7477">
            <v>3</v>
          </cell>
        </row>
        <row r="7478">
          <cell r="A7478">
            <v>551007</v>
          </cell>
          <cell r="B7478" t="str">
            <v>SIKA LATEX O.25 KL.</v>
          </cell>
          <cell r="C7478">
            <v>730</v>
          </cell>
        </row>
        <row r="7479">
          <cell r="A7479">
            <v>551008</v>
          </cell>
          <cell r="B7479" t="str">
            <v>SIKA LATEX 4.5 KL.</v>
          </cell>
          <cell r="C7479">
            <v>136</v>
          </cell>
        </row>
        <row r="7480">
          <cell r="A7480">
            <v>551009</v>
          </cell>
          <cell r="B7480" t="str">
            <v>SIKA LATEX 20KL</v>
          </cell>
          <cell r="C7480">
            <v>38</v>
          </cell>
        </row>
        <row r="7481">
          <cell r="A7481">
            <v>551010</v>
          </cell>
          <cell r="B7481" t="str">
            <v>SIKA LATEX 200KL</v>
          </cell>
          <cell r="C7481">
            <v>4</v>
          </cell>
        </row>
        <row r="7482">
          <cell r="A7482">
            <v>551011</v>
          </cell>
          <cell r="B7482" t="str">
            <v>SIKA-3 5 KL.</v>
          </cell>
          <cell r="C7482">
            <v>20</v>
          </cell>
        </row>
        <row r="7483">
          <cell r="A7483">
            <v>551012</v>
          </cell>
          <cell r="B7483" t="str">
            <v>SIKA-3 2.3 KL.</v>
          </cell>
          <cell r="C7483">
            <v>17</v>
          </cell>
        </row>
        <row r="7484">
          <cell r="A7484">
            <v>551013</v>
          </cell>
          <cell r="B7484" t="str">
            <v>SIKANOL-M 200 KG</v>
          </cell>
        </row>
        <row r="7485">
          <cell r="A7485">
            <v>551014</v>
          </cell>
          <cell r="B7485" t="str">
            <v>SIKATARD E 230KG</v>
          </cell>
        </row>
        <row r="7486">
          <cell r="A7486">
            <v>551015</v>
          </cell>
          <cell r="B7486" t="str">
            <v>SIKA VISCOBOND 200KG</v>
          </cell>
        </row>
        <row r="7487">
          <cell r="A7487">
            <v>551016</v>
          </cell>
          <cell r="B7487" t="str">
            <v>SIKA VISCOBOND 3.2 KG</v>
          </cell>
        </row>
        <row r="7488">
          <cell r="A7488">
            <v>551017</v>
          </cell>
          <cell r="B7488" t="str">
            <v>SIKA LATEX 1 KL.</v>
          </cell>
          <cell r="C7488">
            <v>134</v>
          </cell>
        </row>
        <row r="7489">
          <cell r="A7489">
            <v>551018</v>
          </cell>
          <cell r="B7489" t="str">
            <v>EPOXIFENOLICO NOVOLAC SERIE 400NF GRIS</v>
          </cell>
        </row>
        <row r="7490">
          <cell r="A7490">
            <v>551019</v>
          </cell>
          <cell r="B7490" t="str">
            <v>Sika Catalizador Grupo 3  1 G</v>
          </cell>
        </row>
        <row r="7491">
          <cell r="A7491">
            <v>551020</v>
          </cell>
          <cell r="B7491" t="str">
            <v>SIKA ACRILESTIRENO X 20 KG</v>
          </cell>
        </row>
        <row r="7492">
          <cell r="A7492">
            <v>551021</v>
          </cell>
          <cell r="B7492" t="str">
            <v>SIKA-1 1 KL. EMP.ANTERIOR</v>
          </cell>
        </row>
        <row r="7493">
          <cell r="A7493">
            <v>551022</v>
          </cell>
          <cell r="B7493" t="str">
            <v>SIKA-1 2 KL. EMP.ANTERIOR</v>
          </cell>
        </row>
        <row r="7494">
          <cell r="A7494">
            <v>551023</v>
          </cell>
          <cell r="B7494" t="str">
            <v>SIKA-1 4 KL. EMP.ANTERIOR</v>
          </cell>
        </row>
        <row r="7495">
          <cell r="A7495">
            <v>551024</v>
          </cell>
          <cell r="B7495" t="str">
            <v>SIKA-1 20 KL.EMP.ANTERIOR</v>
          </cell>
        </row>
        <row r="7496">
          <cell r="A7496">
            <v>551025</v>
          </cell>
          <cell r="B7496" t="str">
            <v>SIKA-1 60 KL. EMP.ANTERIOR</v>
          </cell>
        </row>
        <row r="7497">
          <cell r="A7497">
            <v>551026</v>
          </cell>
          <cell r="B7497" t="str">
            <v>SIKA-1 220 KL  EMP.ANTERIOR</v>
          </cell>
        </row>
        <row r="7498">
          <cell r="A7498">
            <v>551027</v>
          </cell>
          <cell r="B7498" t="str">
            <v>SIKA VISCOBOND 0.6 KG</v>
          </cell>
        </row>
        <row r="7499">
          <cell r="A7499">
            <v>551028</v>
          </cell>
          <cell r="B7499" t="str">
            <v>SIKA VISCOBOND 19 KG</v>
          </cell>
        </row>
        <row r="7500">
          <cell r="A7500">
            <v>551029</v>
          </cell>
          <cell r="B7500" t="str">
            <v>SIKAFIBER 0.6 KG</v>
          </cell>
        </row>
        <row r="7501">
          <cell r="A7501">
            <v>551030</v>
          </cell>
          <cell r="B7501" t="str">
            <v>SIKAPLAST 5500 - 230KG</v>
          </cell>
        </row>
        <row r="7502">
          <cell r="A7502">
            <v>551031</v>
          </cell>
          <cell r="B7502" t="str">
            <v>SIKAPLAST 4500 X 1 KG</v>
          </cell>
        </row>
        <row r="7503">
          <cell r="A7503">
            <v>551032</v>
          </cell>
          <cell r="B7503" t="str">
            <v>SIKALATEX MO 20KG</v>
          </cell>
          <cell r="C7503">
            <v>1</v>
          </cell>
        </row>
        <row r="7504">
          <cell r="A7504">
            <v>551501</v>
          </cell>
          <cell r="B7504" t="str">
            <v>SIKAFLUID 25 KL</v>
          </cell>
        </row>
        <row r="7505">
          <cell r="A7505">
            <v>551502</v>
          </cell>
          <cell r="B7505" t="str">
            <v>SIKASET NC 230 KG</v>
          </cell>
        </row>
        <row r="7506">
          <cell r="A7506">
            <v>551503</v>
          </cell>
          <cell r="B7506" t="str">
            <v>PLASTOCRETE DM 4.5 KL</v>
          </cell>
          <cell r="C7506">
            <v>39</v>
          </cell>
        </row>
        <row r="7507">
          <cell r="A7507">
            <v>551504</v>
          </cell>
          <cell r="B7507" t="str">
            <v>PLASTOCRETE DM 20 KL.</v>
          </cell>
          <cell r="C7507">
            <v>16</v>
          </cell>
        </row>
        <row r="7508">
          <cell r="A7508">
            <v>551505</v>
          </cell>
          <cell r="B7508" t="str">
            <v>PLASTOCRETE DM 230 KG</v>
          </cell>
          <cell r="C7508">
            <v>1</v>
          </cell>
        </row>
        <row r="7509">
          <cell r="A7509">
            <v>551506</v>
          </cell>
          <cell r="B7509" t="str">
            <v>SIKASET L 5 KL.</v>
          </cell>
          <cell r="C7509">
            <v>129</v>
          </cell>
        </row>
        <row r="7510">
          <cell r="A7510">
            <v>551507</v>
          </cell>
          <cell r="B7510" t="str">
            <v>SIKASET L 25 KL.</v>
          </cell>
          <cell r="C7510">
            <v>35</v>
          </cell>
        </row>
        <row r="7511">
          <cell r="A7511">
            <v>551508</v>
          </cell>
          <cell r="B7511" t="str">
            <v>SIKASET-L 230KL</v>
          </cell>
        </row>
        <row r="7512">
          <cell r="A7512">
            <v>551509</v>
          </cell>
          <cell r="B7512" t="str">
            <v>PLASTOCRETE 169 HE 230KL</v>
          </cell>
        </row>
        <row r="7513">
          <cell r="A7513">
            <v>551510</v>
          </cell>
          <cell r="B7513" t="str">
            <v>SIKAFIBER-AD 1 KG</v>
          </cell>
          <cell r="C7513">
            <v>66</v>
          </cell>
        </row>
        <row r="7514">
          <cell r="A7514">
            <v>551511</v>
          </cell>
          <cell r="B7514" t="str">
            <v>ANTISOL BLANCO 20 KL.</v>
          </cell>
          <cell r="C7514">
            <v>38</v>
          </cell>
        </row>
        <row r="7515">
          <cell r="A7515">
            <v>551512</v>
          </cell>
          <cell r="B7515" t="str">
            <v>ANTISOL BLANCO 200KL</v>
          </cell>
          <cell r="C7515">
            <v>7</v>
          </cell>
        </row>
        <row r="7516">
          <cell r="A7516">
            <v>551513</v>
          </cell>
          <cell r="B7516" t="str">
            <v>PLASTIMENT TM-5 230KG</v>
          </cell>
        </row>
        <row r="7517">
          <cell r="A7517">
            <v>551514</v>
          </cell>
          <cell r="B7517" t="str">
            <v>SIKA WT-100  220 KG</v>
          </cell>
        </row>
        <row r="7518">
          <cell r="A7518">
            <v>551515</v>
          </cell>
          <cell r="B7518" t="str">
            <v>SIKADUR EXTENDER T</v>
          </cell>
        </row>
        <row r="7519">
          <cell r="A7519">
            <v>551516</v>
          </cell>
          <cell r="B7519" t="str">
            <v>PLASTIMENT VZ 230 KG</v>
          </cell>
        </row>
        <row r="7520">
          <cell r="A7520">
            <v>551517</v>
          </cell>
          <cell r="B7520" t="str">
            <v>SIKA AER D 200 KL</v>
          </cell>
        </row>
        <row r="7521">
          <cell r="A7521">
            <v>551518</v>
          </cell>
          <cell r="B7521" t="str">
            <v>PLASTIMENT TM-10 230KG</v>
          </cell>
        </row>
        <row r="7522">
          <cell r="A7522">
            <v>551519</v>
          </cell>
          <cell r="B7522" t="str">
            <v>SIKADUR-30 6 KG</v>
          </cell>
        </row>
        <row r="7523">
          <cell r="A7523">
            <v>551520</v>
          </cell>
          <cell r="B7523" t="str">
            <v>ML SIKA CARBODUR S-1012</v>
          </cell>
        </row>
        <row r="7524">
          <cell r="A7524">
            <v>551521</v>
          </cell>
          <cell r="B7524" t="str">
            <v>SIKAFLUID 230 KL</v>
          </cell>
          <cell r="C7524">
            <v>1</v>
          </cell>
        </row>
        <row r="7525">
          <cell r="A7525">
            <v>551522</v>
          </cell>
          <cell r="B7525" t="str">
            <v>PLASTOCRETE DM 2.3 KL</v>
          </cell>
          <cell r="C7525">
            <v>100</v>
          </cell>
        </row>
        <row r="7526">
          <cell r="A7526">
            <v>551523</v>
          </cell>
          <cell r="B7526" t="str">
            <v>SIKAMENT-N100 230 KG</v>
          </cell>
        </row>
        <row r="7527">
          <cell r="A7527">
            <v>551524</v>
          </cell>
          <cell r="B7527" t="str">
            <v>PLASTIMENT AP 230 KG</v>
          </cell>
        </row>
        <row r="7528">
          <cell r="A7528">
            <v>551525</v>
          </cell>
          <cell r="B7528" t="str">
            <v>PLASTIMENT AD-40 230 KG</v>
          </cell>
        </row>
        <row r="7529">
          <cell r="A7529">
            <v>551526</v>
          </cell>
          <cell r="B7529" t="str">
            <v>PLASTIMENT AD-20 230 KG</v>
          </cell>
        </row>
        <row r="7530">
          <cell r="A7530">
            <v>551527</v>
          </cell>
          <cell r="B7530" t="str">
            <v>SIKA VISCOCRETE 2100 230 KG</v>
          </cell>
        </row>
        <row r="7531">
          <cell r="A7531">
            <v>551528</v>
          </cell>
          <cell r="B7531" t="str">
            <v>SIKASTABILIZER-100 230 KG</v>
          </cell>
        </row>
        <row r="7532">
          <cell r="A7532">
            <v>551529</v>
          </cell>
          <cell r="B7532" t="str">
            <v>PLASTIMENT S CO 230KG</v>
          </cell>
        </row>
        <row r="7533">
          <cell r="A7533">
            <v>551530</v>
          </cell>
          <cell r="B7533" t="str">
            <v>MT SIKAWRAP 103C (F.CARBONO)</v>
          </cell>
        </row>
        <row r="7534">
          <cell r="A7534">
            <v>551531</v>
          </cell>
          <cell r="B7534" t="str">
            <v>SIKASET L 2.6 KL.</v>
          </cell>
          <cell r="C7534">
            <v>58</v>
          </cell>
        </row>
        <row r="7535">
          <cell r="A7535">
            <v>551532</v>
          </cell>
          <cell r="B7535" t="str">
            <v>ANTISOL BLANCO PIGMENTADO 20 KL.</v>
          </cell>
        </row>
        <row r="7536">
          <cell r="A7536">
            <v>551533</v>
          </cell>
          <cell r="B7536" t="str">
            <v>ANTISOL BLANCO PIGMENTADO 200 KL.</v>
          </cell>
        </row>
        <row r="7537">
          <cell r="A7537">
            <v>551534</v>
          </cell>
          <cell r="B7537" t="str">
            <v>MT SIKAWRAP 300C (F.CARBONO) 50 CMS ANCHO</v>
          </cell>
        </row>
        <row r="7538">
          <cell r="A7538">
            <v>551535</v>
          </cell>
          <cell r="B7538" t="str">
            <v>MT SIKAWRAP 600C (F.CARBONO) 50 CMS ANCHO</v>
          </cell>
        </row>
        <row r="7539">
          <cell r="A7539">
            <v>551536</v>
          </cell>
          <cell r="B7539" t="str">
            <v>PLASTIMENT TM-8 230KG</v>
          </cell>
        </row>
        <row r="7540">
          <cell r="A7540">
            <v>551537</v>
          </cell>
          <cell r="B7540" t="str">
            <v>SIKAPLAST RM-100 230KG</v>
          </cell>
        </row>
        <row r="7541">
          <cell r="A7541">
            <v>551538</v>
          </cell>
          <cell r="B7541" t="str">
            <v>SIKA VISCOCRETE 20HE 220 KG</v>
          </cell>
        </row>
        <row r="7542">
          <cell r="A7542">
            <v>551539</v>
          </cell>
          <cell r="B7542" t="str">
            <v>SIKA VISCOCRETE 10HE 230 KG</v>
          </cell>
        </row>
        <row r="7543">
          <cell r="A7543">
            <v>551540</v>
          </cell>
          <cell r="B7543" t="str">
            <v>SIKAPLAST 4000 230KG</v>
          </cell>
        </row>
        <row r="7544">
          <cell r="A7544">
            <v>551541</v>
          </cell>
          <cell r="B7544" t="str">
            <v>PLASTIMENT TM-20 230KG</v>
          </cell>
        </row>
        <row r="7545">
          <cell r="A7545">
            <v>551542</v>
          </cell>
          <cell r="B7545" t="str">
            <v>SIKAPLAST 6000 230KG</v>
          </cell>
        </row>
        <row r="7546">
          <cell r="A7546">
            <v>551543</v>
          </cell>
          <cell r="B7546" t="str">
            <v>SIKAFLOOR-2020 VERDE GALON</v>
          </cell>
        </row>
        <row r="7547">
          <cell r="A7547">
            <v>551544</v>
          </cell>
          <cell r="B7547" t="str">
            <v>SIKAFLOOR-2020 BLANCO GALON</v>
          </cell>
        </row>
        <row r="7548">
          <cell r="A7548">
            <v>551545</v>
          </cell>
          <cell r="B7548" t="str">
            <v>SIKAFUME 25 KG</v>
          </cell>
        </row>
        <row r="7549">
          <cell r="A7549">
            <v>551546</v>
          </cell>
          <cell r="B7549" t="str">
            <v>SIKAFLOOR-2020 AZUL GALON</v>
          </cell>
        </row>
        <row r="7550">
          <cell r="A7550">
            <v>551547</v>
          </cell>
          <cell r="B7550" t="str">
            <v>SIKAFLOOR-2020 ROJO GALON</v>
          </cell>
        </row>
        <row r="7551">
          <cell r="A7551">
            <v>551548</v>
          </cell>
          <cell r="B7551" t="str">
            <v>PLASTIMENT-RI  230KG</v>
          </cell>
        </row>
        <row r="7552">
          <cell r="A7552">
            <v>551551</v>
          </cell>
          <cell r="B7552" t="str">
            <v>ML SIKA CARBODUR S-512</v>
          </cell>
        </row>
        <row r="7553">
          <cell r="A7553">
            <v>551552</v>
          </cell>
          <cell r="B7553" t="str">
            <v>SIKAPLAST 1000 230 KG</v>
          </cell>
        </row>
        <row r="7554">
          <cell r="A7554">
            <v>551553</v>
          </cell>
          <cell r="B7554" t="str">
            <v>PLASTIMENT AD-60 230 KG</v>
          </cell>
        </row>
        <row r="7555">
          <cell r="A7555">
            <v>551554</v>
          </cell>
          <cell r="B7555" t="str">
            <v>SIKAFLOOR-2030 VERDE CUÑETE</v>
          </cell>
        </row>
        <row r="7556">
          <cell r="A7556">
            <v>551555</v>
          </cell>
          <cell r="B7556" t="str">
            <v>SIKAFLOOR-2020 VERDE CUÑETE</v>
          </cell>
        </row>
        <row r="7557">
          <cell r="A7557">
            <v>551556</v>
          </cell>
          <cell r="B7557" t="str">
            <v>SIKAFLOOR-154 W GRIS CUÑETE</v>
          </cell>
        </row>
        <row r="7558">
          <cell r="A7558">
            <v>551557</v>
          </cell>
          <cell r="B7558" t="str">
            <v>SIKAFLOOR-2030 AZUL CUÑETE</v>
          </cell>
        </row>
        <row r="7559">
          <cell r="A7559">
            <v>551558</v>
          </cell>
          <cell r="B7559" t="str">
            <v>SIKAFLOOR-2020 AZUL CUÑETE</v>
          </cell>
        </row>
        <row r="7560">
          <cell r="A7560">
            <v>551559</v>
          </cell>
          <cell r="B7560" t="str">
            <v>SIKAPLAST MO 230 KG</v>
          </cell>
        </row>
        <row r="7561">
          <cell r="A7561">
            <v>551560</v>
          </cell>
          <cell r="B7561" t="str">
            <v>SIKAPLAST MO 20 KG</v>
          </cell>
        </row>
        <row r="7562">
          <cell r="A7562">
            <v>551561</v>
          </cell>
          <cell r="B7562" t="str">
            <v>SIKAPLAST 328 230KG</v>
          </cell>
        </row>
        <row r="7563">
          <cell r="A7563">
            <v>551562</v>
          </cell>
          <cell r="B7563" t="str">
            <v>SIKAFLOOR-2020 AMARILLO CUÑETE</v>
          </cell>
        </row>
        <row r="7564">
          <cell r="A7564">
            <v>551563</v>
          </cell>
          <cell r="B7564" t="str">
            <v>SIKAFLOOR-2020 ROJO CUÑETE</v>
          </cell>
        </row>
        <row r="7565">
          <cell r="A7565">
            <v>551564</v>
          </cell>
          <cell r="B7565" t="str">
            <v>SIKAFLOOR-2030 ROJO CUÑETE</v>
          </cell>
        </row>
        <row r="7566">
          <cell r="A7566">
            <v>551565</v>
          </cell>
          <cell r="B7566" t="str">
            <v>SIKAPLAST MO 5 KG</v>
          </cell>
        </row>
        <row r="7567">
          <cell r="A7567">
            <v>551566</v>
          </cell>
          <cell r="B7567" t="str">
            <v>SIKAFLOOR-2020 BLANCO CUÑETE</v>
          </cell>
        </row>
        <row r="7568">
          <cell r="A7568">
            <v>551586</v>
          </cell>
          <cell r="B7568" t="str">
            <v>KG SIKAPLAST 5500</v>
          </cell>
        </row>
        <row r="7569">
          <cell r="A7569">
            <v>551587</v>
          </cell>
          <cell r="B7569" t="str">
            <v>KG PLASTIMENT TM-8</v>
          </cell>
        </row>
        <row r="7570">
          <cell r="A7570">
            <v>551588</v>
          </cell>
          <cell r="B7570" t="str">
            <v>KG SIKAPLAST 4000</v>
          </cell>
        </row>
        <row r="7571">
          <cell r="A7571">
            <v>551589</v>
          </cell>
          <cell r="B7571" t="str">
            <v>KG SIKAPLAST 1000</v>
          </cell>
        </row>
        <row r="7572">
          <cell r="A7572">
            <v>551590</v>
          </cell>
          <cell r="B7572" t="str">
            <v>KG SIKATARD E</v>
          </cell>
        </row>
        <row r="7573">
          <cell r="A7573">
            <v>551591</v>
          </cell>
          <cell r="B7573" t="str">
            <v>KG SIKAPLAST RM-100</v>
          </cell>
        </row>
        <row r="7574">
          <cell r="A7574">
            <v>551592</v>
          </cell>
          <cell r="B7574" t="str">
            <v>KG SIGUNIT L-53 AF PLUS</v>
          </cell>
        </row>
        <row r="7575">
          <cell r="A7575">
            <v>551593</v>
          </cell>
          <cell r="B7575" t="str">
            <v>KG SIKA AER D</v>
          </cell>
        </row>
        <row r="7576">
          <cell r="A7576">
            <v>551594</v>
          </cell>
          <cell r="B7576" t="str">
            <v>KG PLASTIMENT TM-5</v>
          </cell>
        </row>
        <row r="7577">
          <cell r="A7577">
            <v>551595</v>
          </cell>
          <cell r="B7577" t="str">
            <v>KG SIKAFLUID</v>
          </cell>
        </row>
        <row r="7578">
          <cell r="A7578">
            <v>551596</v>
          </cell>
          <cell r="B7578" t="str">
            <v>KG PLASTIMENT AD-40</v>
          </cell>
        </row>
        <row r="7579">
          <cell r="A7579">
            <v>551597</v>
          </cell>
          <cell r="B7579" t="str">
            <v>KG PLASTIMENT AD-20</v>
          </cell>
        </row>
        <row r="7580">
          <cell r="A7580">
            <v>551598</v>
          </cell>
          <cell r="B7580" t="str">
            <v>KG PLASTIMENT AP</v>
          </cell>
        </row>
        <row r="7581">
          <cell r="A7581">
            <v>551599</v>
          </cell>
          <cell r="B7581" t="str">
            <v>KG PLASTOCRETE 169 HE</v>
          </cell>
        </row>
        <row r="7582">
          <cell r="A7582">
            <v>551600</v>
          </cell>
          <cell r="B7582" t="str">
            <v>INTRAPLAST Z 30KG</v>
          </cell>
        </row>
        <row r="7583">
          <cell r="A7583">
            <v>551601</v>
          </cell>
          <cell r="B7583" t="str">
            <v>KG PLASTIMENT AD 60</v>
          </cell>
        </row>
        <row r="7584">
          <cell r="A7584">
            <v>551602</v>
          </cell>
          <cell r="B7584" t="str">
            <v>SIKAFAST 3131S 490 mL AMARILLO</v>
          </cell>
        </row>
        <row r="7585">
          <cell r="A7585">
            <v>551603</v>
          </cell>
          <cell r="B7585" t="str">
            <v>KG SIKANOL M</v>
          </cell>
        </row>
        <row r="7586">
          <cell r="A7586">
            <v>551604</v>
          </cell>
          <cell r="B7586" t="str">
            <v>KG SIKAPLAST 4500 230</v>
          </cell>
        </row>
        <row r="7587">
          <cell r="A7587">
            <v>551620</v>
          </cell>
          <cell r="B7587" t="str">
            <v>ML SIKA CARBODUR S-625</v>
          </cell>
        </row>
        <row r="7588">
          <cell r="A7588">
            <v>552001</v>
          </cell>
          <cell r="B7588" t="str">
            <v>ANTISOL ROJO 16 KG</v>
          </cell>
        </row>
        <row r="7589">
          <cell r="A7589">
            <v>552002</v>
          </cell>
          <cell r="B7589" t="str">
            <v>ANTISOL ROJO 170 KG</v>
          </cell>
        </row>
        <row r="7590">
          <cell r="A7590">
            <v>552003</v>
          </cell>
          <cell r="B7590" t="str">
            <v>SIKAFILM 20 KG</v>
          </cell>
        </row>
        <row r="7591">
          <cell r="A7591">
            <v>552004</v>
          </cell>
          <cell r="B7591" t="str">
            <v>SEPAROL 15 KG</v>
          </cell>
          <cell r="C7591">
            <v>9</v>
          </cell>
        </row>
        <row r="7592">
          <cell r="A7592">
            <v>552005</v>
          </cell>
          <cell r="B7592" t="str">
            <v>SEPAROL 170KG</v>
          </cell>
          <cell r="C7592">
            <v>3</v>
          </cell>
        </row>
        <row r="7593">
          <cell r="A7593">
            <v>552006</v>
          </cell>
          <cell r="B7593" t="str">
            <v>SEPAROL ECOLOGICO 20 KG</v>
          </cell>
        </row>
        <row r="7594">
          <cell r="A7594">
            <v>552007</v>
          </cell>
          <cell r="B7594" t="str">
            <v>SEPAROL ECOLOGICO 200 KG</v>
          </cell>
          <cell r="C7594">
            <v>6</v>
          </cell>
        </row>
        <row r="7595">
          <cell r="A7595">
            <v>552008</v>
          </cell>
          <cell r="B7595" t="str">
            <v>SIKAFILM 210 KG</v>
          </cell>
        </row>
        <row r="7596">
          <cell r="A7596">
            <v>552009</v>
          </cell>
          <cell r="B7596" t="str">
            <v>SEPAROL N 200KG</v>
          </cell>
          <cell r="C7596">
            <v>5</v>
          </cell>
        </row>
        <row r="7597">
          <cell r="A7597">
            <v>552010</v>
          </cell>
          <cell r="B7597" t="str">
            <v>SEPAROL POLVO GRIS 25KG</v>
          </cell>
        </row>
        <row r="7598">
          <cell r="A7598">
            <v>552011</v>
          </cell>
          <cell r="B7598" t="str">
            <v>SEPAROL POLVO NEUTRO 25KG</v>
          </cell>
        </row>
        <row r="7599">
          <cell r="A7599">
            <v>552012</v>
          </cell>
          <cell r="B7599" t="str">
            <v>SEPAROL N 20 KG</v>
          </cell>
        </row>
        <row r="7600">
          <cell r="A7600">
            <v>552013</v>
          </cell>
          <cell r="B7600" t="str">
            <v>SIGUNIT L-53 AF PLUS 230KG</v>
          </cell>
        </row>
        <row r="7601">
          <cell r="A7601">
            <v>552014</v>
          </cell>
          <cell r="B7601" t="str">
            <v>ANTISOL ROJO 20 KG BASE AGUA</v>
          </cell>
        </row>
        <row r="7602">
          <cell r="A7602">
            <v>552015</v>
          </cell>
          <cell r="B7602" t="str">
            <v>ANTISOL ROJO 210 KG BASE AGUA</v>
          </cell>
        </row>
        <row r="7603">
          <cell r="A7603">
            <v>552016</v>
          </cell>
          <cell r="B7603" t="str">
            <v>SIGUNIT L-54 AFMO 230KG</v>
          </cell>
        </row>
        <row r="7604">
          <cell r="A7604">
            <v>552017</v>
          </cell>
          <cell r="B7604" t="str">
            <v>KG SIGUNIT L-54 AFMO</v>
          </cell>
        </row>
        <row r="7605">
          <cell r="A7605">
            <v>552101</v>
          </cell>
          <cell r="B7605" t="str">
            <v>SARNACOL-2130  240 KG</v>
          </cell>
        </row>
        <row r="7606">
          <cell r="A7606">
            <v>552102</v>
          </cell>
          <cell r="B7606" t="str">
            <v>SARNACOL-2130  25 KG</v>
          </cell>
        </row>
        <row r="7607">
          <cell r="A7607">
            <v>552501</v>
          </cell>
          <cell r="B7607" t="str">
            <v>SIKA CONCRELISTO RE 5000 80 KL</v>
          </cell>
          <cell r="C7607">
            <v>59</v>
          </cell>
        </row>
        <row r="7608">
          <cell r="A7608">
            <v>552502</v>
          </cell>
          <cell r="B7608" t="str">
            <v>SIKACERAM B.A. GRIS 25KL</v>
          </cell>
        </row>
        <row r="7609">
          <cell r="A7609">
            <v>552503</v>
          </cell>
          <cell r="B7609" t="str">
            <v>SIKAGROUT-200 30 KL</v>
          </cell>
          <cell r="C7609">
            <v>23</v>
          </cell>
        </row>
        <row r="7610">
          <cell r="A7610">
            <v>552504</v>
          </cell>
          <cell r="B7610" t="str">
            <v>SIKAGROUT-212 30 KL.</v>
          </cell>
          <cell r="C7610">
            <v>103</v>
          </cell>
        </row>
        <row r="7611">
          <cell r="A7611">
            <v>552505</v>
          </cell>
          <cell r="B7611" t="str">
            <v>PEGA ENCHAPE 10 GRIS KG</v>
          </cell>
        </row>
        <row r="7612">
          <cell r="A7612">
            <v>552506</v>
          </cell>
          <cell r="B7612" t="str">
            <v>PEGA ENCHAPE 25 GRIS  KG</v>
          </cell>
          <cell r="C7612">
            <v>35</v>
          </cell>
        </row>
        <row r="7613">
          <cell r="A7613">
            <v>552507</v>
          </cell>
          <cell r="B7613" t="str">
            <v>PEGA ENCHAPE 50 GRIS KG</v>
          </cell>
          <cell r="C7613">
            <v>92</v>
          </cell>
        </row>
        <row r="7614">
          <cell r="A7614">
            <v>552508</v>
          </cell>
          <cell r="B7614" t="str">
            <v>BINDA BOQUILLA 2 KL BLANCO</v>
          </cell>
          <cell r="C7614">
            <v>62</v>
          </cell>
        </row>
        <row r="7615">
          <cell r="A7615">
            <v>552509</v>
          </cell>
          <cell r="B7615" t="str">
            <v>BINDA BOQUILLA 10 KL BLANCO</v>
          </cell>
          <cell r="C7615">
            <v>42</v>
          </cell>
        </row>
        <row r="7616">
          <cell r="A7616">
            <v>552510</v>
          </cell>
          <cell r="B7616" t="str">
            <v>ESTUKADOS 10 KG</v>
          </cell>
        </row>
        <row r="7617">
          <cell r="A7617">
            <v>552511</v>
          </cell>
          <cell r="B7617" t="str">
            <v>ESTUKADOS 25 KG</v>
          </cell>
          <cell r="C7617">
            <v>47</v>
          </cell>
        </row>
        <row r="7618">
          <cell r="A7618">
            <v>552512</v>
          </cell>
          <cell r="B7618" t="str">
            <v>BINDA BOQUILLA NUBE 2 KG</v>
          </cell>
        </row>
        <row r="7619">
          <cell r="A7619">
            <v>552513</v>
          </cell>
          <cell r="B7619" t="str">
            <v>BINDA EXTRA BL. 10 KL</v>
          </cell>
        </row>
        <row r="7620">
          <cell r="A7620">
            <v>552514</v>
          </cell>
          <cell r="B7620" t="str">
            <v>BINDA EXTRA BL. 25 KL</v>
          </cell>
        </row>
        <row r="7621">
          <cell r="A7621">
            <v>552515</v>
          </cell>
          <cell r="B7621" t="str">
            <v>BINDA EXTRA BL. 50 KL</v>
          </cell>
          <cell r="C7621">
            <v>4</v>
          </cell>
        </row>
        <row r="7622">
          <cell r="A7622">
            <v>552516</v>
          </cell>
          <cell r="B7622" t="str">
            <v>BINDA EXTRA GRIS 10 KL</v>
          </cell>
        </row>
        <row r="7623">
          <cell r="A7623">
            <v>552517</v>
          </cell>
          <cell r="B7623" t="str">
            <v>BINDA EXTRA GRIS 25 KL</v>
          </cell>
        </row>
        <row r="7624">
          <cell r="A7624">
            <v>552518</v>
          </cell>
          <cell r="B7624" t="str">
            <v>BINDA EXTRA GRIS 50 KL</v>
          </cell>
          <cell r="C7624">
            <v>3</v>
          </cell>
        </row>
        <row r="7625">
          <cell r="A7625">
            <v>552519</v>
          </cell>
          <cell r="B7625" t="str">
            <v>ESTUKA 2 KL</v>
          </cell>
        </row>
        <row r="7626">
          <cell r="A7626">
            <v>552520</v>
          </cell>
          <cell r="B7626" t="str">
            <v>ESTUKA 5 KL.</v>
          </cell>
        </row>
        <row r="7627">
          <cell r="A7627">
            <v>552521</v>
          </cell>
          <cell r="B7627" t="str">
            <v>ESTUKA 10 KL</v>
          </cell>
        </row>
        <row r="7628">
          <cell r="A7628">
            <v>552522</v>
          </cell>
          <cell r="B7628" t="str">
            <v>ESTUKA 20 KL.</v>
          </cell>
        </row>
        <row r="7629">
          <cell r="A7629">
            <v>552523</v>
          </cell>
          <cell r="B7629" t="str">
            <v>ESTUKA 40 KL</v>
          </cell>
        </row>
        <row r="7630">
          <cell r="A7630">
            <v>552524</v>
          </cell>
          <cell r="B7630" t="str">
            <v>BINDA BOQUILLA 10 KL GRIS</v>
          </cell>
        </row>
        <row r="7631">
          <cell r="A7631">
            <v>552525</v>
          </cell>
          <cell r="B7631" t="str">
            <v>BINDA BOQUILLA 2 KL NEGRO</v>
          </cell>
        </row>
        <row r="7632">
          <cell r="A7632">
            <v>552526</v>
          </cell>
          <cell r="B7632" t="str">
            <v>PEGA ENCHAPE 25 BLANCO KG</v>
          </cell>
        </row>
        <row r="7633">
          <cell r="A7633">
            <v>552527</v>
          </cell>
          <cell r="B7633" t="str">
            <v>PEGA ENCHAPE 50 BLANCO KG</v>
          </cell>
        </row>
        <row r="7634">
          <cell r="A7634">
            <v>552528</v>
          </cell>
          <cell r="B7634" t="str">
            <v>BINDA BOQUILLA 2 KL BEIGE</v>
          </cell>
          <cell r="C7634">
            <v>41</v>
          </cell>
        </row>
        <row r="7635">
          <cell r="A7635">
            <v>552529</v>
          </cell>
          <cell r="B7635" t="str">
            <v>BINDA BOQ. ACRIL. NUBE 10KG</v>
          </cell>
        </row>
        <row r="7636">
          <cell r="A7636">
            <v>552530</v>
          </cell>
          <cell r="B7636" t="str">
            <v>BINDA BOQ. ACRIL. BLANCO 2KG</v>
          </cell>
          <cell r="C7636">
            <v>91</v>
          </cell>
        </row>
        <row r="7637">
          <cell r="A7637">
            <v>552531</v>
          </cell>
          <cell r="B7637" t="str">
            <v>BINDA BOQ. ACRIL. BLANCO 10KG</v>
          </cell>
          <cell r="C7637">
            <v>33</v>
          </cell>
        </row>
        <row r="7638">
          <cell r="A7638">
            <v>552532</v>
          </cell>
          <cell r="B7638" t="str">
            <v>BINDA BOQ. ACRIL. GRIS 10 KL</v>
          </cell>
        </row>
        <row r="7639">
          <cell r="A7639">
            <v>552533</v>
          </cell>
          <cell r="B7639" t="str">
            <v>BINDA BOQ. ACRIL. NEGRO 10KG</v>
          </cell>
        </row>
        <row r="7640">
          <cell r="A7640">
            <v>552534</v>
          </cell>
          <cell r="B7640" t="str">
            <v>BINDA BOQ. ACRIL. BEIGE 10KG</v>
          </cell>
          <cell r="C7640">
            <v>9</v>
          </cell>
        </row>
        <row r="7641">
          <cell r="A7641">
            <v>552535</v>
          </cell>
          <cell r="B7641" t="str">
            <v>SIKA-101 MOR.BL.2 KL.</v>
          </cell>
        </row>
        <row r="7642">
          <cell r="A7642">
            <v>552536</v>
          </cell>
          <cell r="B7642" t="str">
            <v>SIKA-101 MOR.BL.5 KL.</v>
          </cell>
        </row>
        <row r="7643">
          <cell r="A7643">
            <v>552537</v>
          </cell>
          <cell r="B7643" t="str">
            <v>SIKA-101 MOR.BL.10 KL</v>
          </cell>
        </row>
        <row r="7644">
          <cell r="A7644">
            <v>552538</v>
          </cell>
          <cell r="B7644" t="str">
            <v>SIKA-101 MOR.BL.25 KL</v>
          </cell>
        </row>
        <row r="7645">
          <cell r="A7645">
            <v>552539</v>
          </cell>
          <cell r="B7645" t="str">
            <v>SIKA-101 MOR.GRIS 2 KL</v>
          </cell>
        </row>
        <row r="7646">
          <cell r="A7646">
            <v>552540</v>
          </cell>
          <cell r="B7646" t="str">
            <v>SIKA-101 MOR.GRIS 5 KL</v>
          </cell>
        </row>
        <row r="7647">
          <cell r="A7647">
            <v>552541</v>
          </cell>
          <cell r="B7647" t="str">
            <v>SIKA-101 MOR.GRIS 10 KL</v>
          </cell>
        </row>
        <row r="7648">
          <cell r="A7648">
            <v>552542</v>
          </cell>
          <cell r="B7648" t="str">
            <v>SIKA-101 MOR.GRIS 25 KL</v>
          </cell>
        </row>
        <row r="7649">
          <cell r="A7649">
            <v>552543</v>
          </cell>
          <cell r="B7649" t="str">
            <v>SIKALISTO RESANE 5 KL</v>
          </cell>
        </row>
        <row r="7650">
          <cell r="A7650">
            <v>552544</v>
          </cell>
          <cell r="B7650" t="str">
            <v>SIKALISTO RESANE 25 KL</v>
          </cell>
        </row>
        <row r="7651">
          <cell r="A7651">
            <v>552546</v>
          </cell>
          <cell r="B7651" t="str">
            <v>SIKALISTO PISO 50 KG</v>
          </cell>
        </row>
        <row r="7652">
          <cell r="A7652">
            <v>552547</v>
          </cell>
          <cell r="B7652" t="str">
            <v>SIKACERAM S.L. 5GL</v>
          </cell>
        </row>
        <row r="7653">
          <cell r="A7653">
            <v>552548</v>
          </cell>
          <cell r="B7653" t="str">
            <v>SIKAFLOOR-3 QUARTZ TOP 30KL GRIS CLARO</v>
          </cell>
        </row>
        <row r="7654">
          <cell r="A7654">
            <v>552549</v>
          </cell>
          <cell r="B7654" t="str">
            <v>SIKAFLOOR-3 QUARTZ TOP 30KL NEUTRO</v>
          </cell>
        </row>
        <row r="7655">
          <cell r="A7655">
            <v>552550</v>
          </cell>
          <cell r="B7655" t="str">
            <v>SIKAFLOOR-3 QUARTZ TOP 50KL NEUTRO</v>
          </cell>
          <cell r="C7655">
            <v>333</v>
          </cell>
        </row>
        <row r="7656">
          <cell r="A7656">
            <v>552551</v>
          </cell>
          <cell r="B7656" t="str">
            <v>SIKAFLOOR-3 QUARTZ TOP 50KL GRIS CLARO</v>
          </cell>
        </row>
        <row r="7657">
          <cell r="A7657">
            <v>552552</v>
          </cell>
          <cell r="B7657" t="str">
            <v>BINDA BOQUILLA 10 KL BEIGE</v>
          </cell>
          <cell r="C7657">
            <v>23</v>
          </cell>
        </row>
        <row r="7658">
          <cell r="A7658">
            <v>552554</v>
          </cell>
          <cell r="B7658" t="str">
            <v>SIKAFLOOR-3 QUARTZ TOP 30KL BLANCO</v>
          </cell>
        </row>
        <row r="7659">
          <cell r="A7659">
            <v>552555</v>
          </cell>
          <cell r="B7659" t="str">
            <v>SIKAFLOOR-3 QUARTZ TOP 30KL NEGRO</v>
          </cell>
        </row>
        <row r="7660">
          <cell r="A7660">
            <v>552556</v>
          </cell>
          <cell r="B7660" t="str">
            <v>BINDA BOQ. ACRIL. BEIGE 2KG</v>
          </cell>
          <cell r="C7660">
            <v>62</v>
          </cell>
        </row>
        <row r="7661">
          <cell r="A7661">
            <v>552557</v>
          </cell>
          <cell r="B7661" t="str">
            <v>SIKAFLOOR CUREHARD-24 25 KG</v>
          </cell>
        </row>
        <row r="7662">
          <cell r="A7662">
            <v>552558</v>
          </cell>
          <cell r="B7662" t="str">
            <v>SIKAFLOOR-3 QUARTZ TOP 50KL BLANCO</v>
          </cell>
        </row>
        <row r="7663">
          <cell r="A7663">
            <v>552559</v>
          </cell>
          <cell r="B7663" t="str">
            <v>SIKAFLOOR-3 QUARTZ TOP 50KL AMARILLO</v>
          </cell>
        </row>
        <row r="7664">
          <cell r="A7664">
            <v>552560</v>
          </cell>
          <cell r="B7664" t="str">
            <v>SIKACERAM B.A. GRIS 50KL</v>
          </cell>
          <cell r="C7664">
            <v>146</v>
          </cell>
        </row>
        <row r="7665">
          <cell r="A7665">
            <v>552561</v>
          </cell>
          <cell r="B7665" t="str">
            <v>SIKAGUARD-720 EPOCEM 21KG</v>
          </cell>
        </row>
        <row r="7666">
          <cell r="A7666">
            <v>552562</v>
          </cell>
          <cell r="B7666" t="str">
            <v>SIKAFLOOR-3 QUARTZ TOP 50KL VERDE</v>
          </cell>
        </row>
        <row r="7667">
          <cell r="A7667">
            <v>552563</v>
          </cell>
          <cell r="B7667" t="str">
            <v>SIKAFLOOR-3 QUARTZ TOP 50KL GRIS PERLA</v>
          </cell>
        </row>
        <row r="7668">
          <cell r="A7668">
            <v>552564</v>
          </cell>
          <cell r="B7668" t="str">
            <v>SIKACERAM B.A. BLANCO 25KL</v>
          </cell>
        </row>
        <row r="7669">
          <cell r="A7669">
            <v>552565</v>
          </cell>
          <cell r="B7669" t="str">
            <v>SIKACERAM B.A. BLANCO 50KL</v>
          </cell>
        </row>
        <row r="7670">
          <cell r="A7670">
            <v>552566</v>
          </cell>
          <cell r="B7670" t="str">
            <v>ESTUKADOS 40 KG</v>
          </cell>
          <cell r="C7670">
            <v>35</v>
          </cell>
        </row>
        <row r="7671">
          <cell r="A7671">
            <v>552567</v>
          </cell>
          <cell r="B7671" t="str">
            <v>SIKAGUARD 50 GRIS 7035</v>
          </cell>
        </row>
        <row r="7672">
          <cell r="A7672">
            <v>552568</v>
          </cell>
          <cell r="B7672" t="str">
            <v>SIKADUR-501 32.5 KG</v>
          </cell>
          <cell r="C7672">
            <v>1</v>
          </cell>
        </row>
        <row r="7673">
          <cell r="A7673">
            <v>552569</v>
          </cell>
          <cell r="B7673" t="str">
            <v>SIKAGUARD 50 GRIS 7030</v>
          </cell>
        </row>
        <row r="7674">
          <cell r="A7674">
            <v>552570</v>
          </cell>
          <cell r="B7674" t="str">
            <v>SIKADUR 51 SL PLUS GRIS OSCURO 9KG</v>
          </cell>
        </row>
        <row r="7675">
          <cell r="A7675">
            <v>552571</v>
          </cell>
          <cell r="B7675" t="str">
            <v>SIKA-101 MOR.BL.50 KL</v>
          </cell>
        </row>
        <row r="7676">
          <cell r="A7676">
            <v>552572</v>
          </cell>
          <cell r="B7676" t="str">
            <v>SIKA-101 MOR GRIS.50 KL</v>
          </cell>
        </row>
        <row r="7677">
          <cell r="A7677">
            <v>552573</v>
          </cell>
          <cell r="B7677" t="str">
            <v>SIKACERAM PORCEL. 25KG GRIS</v>
          </cell>
          <cell r="C7677">
            <v>26</v>
          </cell>
        </row>
        <row r="7678">
          <cell r="A7678">
            <v>552574</v>
          </cell>
          <cell r="B7678" t="str">
            <v>SIKACERAM PORCEL. 50KG GRIS</v>
          </cell>
          <cell r="C7678">
            <v>50</v>
          </cell>
        </row>
        <row r="7679">
          <cell r="A7679">
            <v>552575</v>
          </cell>
          <cell r="B7679" t="str">
            <v>SIKACERAM PORCEL. 25KG BLANCO</v>
          </cell>
          <cell r="C7679">
            <v>16</v>
          </cell>
        </row>
        <row r="7680">
          <cell r="A7680">
            <v>552576</v>
          </cell>
          <cell r="B7680" t="str">
            <v>SIKACERAM PORCEL. 50KG BLANCO</v>
          </cell>
        </row>
        <row r="7681">
          <cell r="A7681">
            <v>552577</v>
          </cell>
          <cell r="B7681" t="str">
            <v>SIKACERAM MARMOL 25 KG</v>
          </cell>
          <cell r="C7681">
            <v>1</v>
          </cell>
        </row>
        <row r="7682">
          <cell r="A7682">
            <v>552578</v>
          </cell>
          <cell r="B7682" t="str">
            <v>SIKACERAM MARMOL 50 KG</v>
          </cell>
        </row>
        <row r="7683">
          <cell r="A7683">
            <v>552579</v>
          </cell>
          <cell r="B7683" t="str">
            <v>SIKAFLOOR CUREHARD-24 230 KG</v>
          </cell>
        </row>
        <row r="7684">
          <cell r="A7684">
            <v>552580</v>
          </cell>
          <cell r="B7684" t="str">
            <v>SIKA  MOR IMPERMEABLE BL.2 KL.</v>
          </cell>
          <cell r="C7684">
            <v>34</v>
          </cell>
        </row>
        <row r="7685">
          <cell r="A7685">
            <v>552581</v>
          </cell>
          <cell r="B7685" t="str">
            <v>SIKA MOR IMPERMEABLE BL.10 KL.</v>
          </cell>
          <cell r="C7685">
            <v>17</v>
          </cell>
        </row>
        <row r="7686">
          <cell r="A7686">
            <v>552582</v>
          </cell>
          <cell r="B7686" t="str">
            <v>SIKA MOR IMPERMEABLE BL.25 KL.</v>
          </cell>
          <cell r="C7686">
            <v>34</v>
          </cell>
        </row>
        <row r="7687">
          <cell r="A7687">
            <v>552583</v>
          </cell>
          <cell r="B7687" t="str">
            <v>SIKA  MOR IMPERMEABLE GRIS 2 KL.</v>
          </cell>
          <cell r="C7687">
            <v>60</v>
          </cell>
        </row>
        <row r="7688">
          <cell r="A7688">
            <v>552584</v>
          </cell>
          <cell r="B7688" t="str">
            <v>SIKA MOR IMPERMEABLE GRIS 10 KL</v>
          </cell>
          <cell r="C7688">
            <v>35</v>
          </cell>
        </row>
        <row r="7689">
          <cell r="A7689">
            <v>552585</v>
          </cell>
          <cell r="B7689" t="str">
            <v>SIKA MOR IMPERMEABLE GRIS 25 KL</v>
          </cell>
          <cell r="C7689">
            <v>50</v>
          </cell>
        </row>
        <row r="7690">
          <cell r="A7690">
            <v>552586</v>
          </cell>
          <cell r="B7690" t="str">
            <v>SIKA-101 MOR. PLUS BL.25 KL</v>
          </cell>
          <cell r="C7690">
            <v>50</v>
          </cell>
        </row>
        <row r="7691">
          <cell r="A7691">
            <v>552587</v>
          </cell>
          <cell r="B7691" t="str">
            <v>SIKA-101 MOR. PLUS GRIS.25 KL</v>
          </cell>
          <cell r="C7691">
            <v>43</v>
          </cell>
        </row>
        <row r="7692">
          <cell r="A7692">
            <v>552588</v>
          </cell>
          <cell r="B7692" t="str">
            <v>SIKA-101 MOR. PLUS BLANCO.50 KL</v>
          </cell>
          <cell r="C7692">
            <v>70</v>
          </cell>
        </row>
        <row r="7693">
          <cell r="A7693">
            <v>552589</v>
          </cell>
          <cell r="B7693" t="str">
            <v>SIKA-101 MOR. PLUS GRIS.50 KL</v>
          </cell>
          <cell r="C7693">
            <v>36</v>
          </cell>
        </row>
        <row r="7694">
          <cell r="A7694">
            <v>552590</v>
          </cell>
          <cell r="B7694" t="str">
            <v>SIKA-101 MOR. PLUS BLANCO.2 KL</v>
          </cell>
          <cell r="C7694">
            <v>100</v>
          </cell>
        </row>
        <row r="7695">
          <cell r="A7695">
            <v>552591</v>
          </cell>
          <cell r="B7695" t="str">
            <v>SIKA-101 MOR. PLUS GRIS.2 KL</v>
          </cell>
          <cell r="C7695">
            <v>102</v>
          </cell>
        </row>
        <row r="7696">
          <cell r="A7696">
            <v>552592</v>
          </cell>
          <cell r="B7696" t="str">
            <v>SIKA-101 MOR. PLUS BLANCO.10 KL</v>
          </cell>
          <cell r="C7696">
            <v>57</v>
          </cell>
        </row>
        <row r="7697">
          <cell r="A7697">
            <v>552593</v>
          </cell>
          <cell r="B7697" t="str">
            <v>SIKA-101 MOR. PLUS GRIS.10 KL</v>
          </cell>
          <cell r="C7697">
            <v>10</v>
          </cell>
        </row>
        <row r="7698">
          <cell r="A7698">
            <v>552594</v>
          </cell>
          <cell r="B7698" t="str">
            <v>SIKACERAM FLEX GRIS 25 KG</v>
          </cell>
        </row>
        <row r="7699">
          <cell r="A7699">
            <v>552595</v>
          </cell>
          <cell r="B7699" t="str">
            <v>SIKACERAM FLEX GRIS 50 KG</v>
          </cell>
        </row>
        <row r="7700">
          <cell r="A7700">
            <v>552596</v>
          </cell>
          <cell r="B7700" t="str">
            <v>KG SIKA CONTROL 50</v>
          </cell>
        </row>
        <row r="7701">
          <cell r="A7701">
            <v>552597</v>
          </cell>
          <cell r="B7701" t="str">
            <v>SIKAMUR 150 PEGA MAMPOSTERIA 50KG</v>
          </cell>
          <cell r="C7701">
            <v>5</v>
          </cell>
        </row>
        <row r="7702">
          <cell r="A7702">
            <v>552598</v>
          </cell>
          <cell r="B7702" t="str">
            <v>KG SIKAPLAST 6000</v>
          </cell>
        </row>
        <row r="7703">
          <cell r="A7703">
            <v>552599</v>
          </cell>
          <cell r="B7703" t="str">
            <v>KG SIKA VISCOCRETE 10HE GRANEL (MINIMO 1.000KG)</v>
          </cell>
        </row>
        <row r="7704">
          <cell r="A7704">
            <v>552600</v>
          </cell>
          <cell r="B7704" t="str">
            <v>SIKAMUR 180 GROUT CONSTRUCTOR 95KG</v>
          </cell>
        </row>
        <row r="7705">
          <cell r="A7705">
            <v>552601</v>
          </cell>
          <cell r="B7705" t="str">
            <v>BINDA BOQUILLA NUBE 10 KG</v>
          </cell>
        </row>
        <row r="7706">
          <cell r="A7706">
            <v>552610</v>
          </cell>
          <cell r="B7706" t="str">
            <v>SIKA MONO TOP 108 WATER PLG CO X 18 KG</v>
          </cell>
        </row>
        <row r="7707">
          <cell r="A7707">
            <v>552615</v>
          </cell>
          <cell r="B7707" t="str">
            <v>SIKALOADFLEX POLYUREAL (AB)</v>
          </cell>
        </row>
        <row r="7708">
          <cell r="A7708">
            <v>553001</v>
          </cell>
          <cell r="B7708" t="str">
            <v>SIKATOP-121 CL.FRIO 20 KL</v>
          </cell>
          <cell r="C7708">
            <v>40</v>
          </cell>
        </row>
        <row r="7709">
          <cell r="A7709">
            <v>553002</v>
          </cell>
          <cell r="B7709" t="str">
            <v>SIKATOP-121 18 KG CLIMA CALIDO</v>
          </cell>
          <cell r="C7709">
            <v>20</v>
          </cell>
        </row>
        <row r="7710">
          <cell r="A7710">
            <v>553003</v>
          </cell>
          <cell r="B7710" t="str">
            <v>SIKATOP 122 CLIMA FRIO 30KG</v>
          </cell>
          <cell r="C7710">
            <v>54</v>
          </cell>
        </row>
        <row r="7711">
          <cell r="A7711">
            <v>553004</v>
          </cell>
          <cell r="B7711" t="str">
            <v>SIKATOP 122 CLIMA CALIDO 27KG</v>
          </cell>
          <cell r="C7711">
            <v>14</v>
          </cell>
        </row>
        <row r="7712">
          <cell r="A7712">
            <v>553005</v>
          </cell>
          <cell r="B7712" t="str">
            <v>SIKATOP-ARMATEC 108 4 KG</v>
          </cell>
          <cell r="C7712">
            <v>2</v>
          </cell>
        </row>
        <row r="7713">
          <cell r="A7713">
            <v>553006</v>
          </cell>
          <cell r="B7713" t="str">
            <v>SIKA TOP-ARMATEC-110 EPOCEM 20 KL</v>
          </cell>
        </row>
        <row r="7714">
          <cell r="A7714">
            <v>553007</v>
          </cell>
          <cell r="B7714" t="str">
            <v>ESTUKA ACRIL. 1.5 KL 1/4 GL.</v>
          </cell>
          <cell r="C7714">
            <v>48</v>
          </cell>
        </row>
        <row r="7715">
          <cell r="A7715">
            <v>553008</v>
          </cell>
          <cell r="B7715" t="str">
            <v>ESTUKA ACRIL. 30 KL.</v>
          </cell>
          <cell r="C7715">
            <v>149</v>
          </cell>
        </row>
        <row r="7716">
          <cell r="A7716">
            <v>553009</v>
          </cell>
          <cell r="B7716" t="str">
            <v>ESTUKA ACRIL. 6 KL GL</v>
          </cell>
          <cell r="C7716">
            <v>121</v>
          </cell>
        </row>
        <row r="7717">
          <cell r="A7717">
            <v>553010</v>
          </cell>
          <cell r="B7717" t="str">
            <v>SIKA JOINT COMPOUND 5GL</v>
          </cell>
        </row>
        <row r="7718">
          <cell r="A7718">
            <v>553011</v>
          </cell>
          <cell r="B7718" t="str">
            <v>SIKAMONO TOP-160 MIGRATING 25KG</v>
          </cell>
        </row>
        <row r="7719">
          <cell r="A7719">
            <v>553012</v>
          </cell>
          <cell r="B7719" t="str">
            <v>SIKA QUICK 2500 25 KG</v>
          </cell>
        </row>
        <row r="7720">
          <cell r="A7720">
            <v>553013</v>
          </cell>
          <cell r="B7720" t="str">
            <v>SIKA JOINT COMPOUND 1GL</v>
          </cell>
          <cell r="C7720">
            <v>1</v>
          </cell>
        </row>
        <row r="7721">
          <cell r="A7721">
            <v>553014</v>
          </cell>
          <cell r="B7721" t="str">
            <v>SIKA JOINT COMPOUND 2.5GL</v>
          </cell>
        </row>
        <row r="7722">
          <cell r="A7722">
            <v>553015</v>
          </cell>
          <cell r="B7722" t="str">
            <v>ESTUKA PANEL 5 GL</v>
          </cell>
        </row>
        <row r="7723">
          <cell r="A7723">
            <v>553016</v>
          </cell>
          <cell r="B7723" t="str">
            <v>SIKA JOINT FREE  1 GL</v>
          </cell>
        </row>
        <row r="7724">
          <cell r="A7724">
            <v>553017</v>
          </cell>
          <cell r="B7724" t="str">
            <v>SIKA JOINT FREE  5 GL</v>
          </cell>
        </row>
        <row r="7725">
          <cell r="A7725">
            <v>553018</v>
          </cell>
          <cell r="B7725" t="str">
            <v>SIKATOP 122 PLUS MONOC. 25KG</v>
          </cell>
          <cell r="C7725">
            <v>207</v>
          </cell>
        </row>
        <row r="7726">
          <cell r="A7726">
            <v>553019</v>
          </cell>
          <cell r="B7726" t="str">
            <v>SIKATOP 121 PLUS MONOCOMPONENTE 25KG</v>
          </cell>
          <cell r="C7726">
            <v>140</v>
          </cell>
        </row>
        <row r="7727">
          <cell r="A7727">
            <v>553020</v>
          </cell>
          <cell r="B7727" t="str">
            <v>SIKAMASTIC 1.10KG CAJA</v>
          </cell>
          <cell r="C7727">
            <v>13</v>
          </cell>
        </row>
        <row r="7728">
          <cell r="A7728">
            <v>553021</v>
          </cell>
          <cell r="B7728" t="str">
            <v>SIKAMASTIC 5KG GALON</v>
          </cell>
          <cell r="C7728">
            <v>19</v>
          </cell>
        </row>
        <row r="7729">
          <cell r="A7729">
            <v>553022</v>
          </cell>
          <cell r="B7729" t="str">
            <v>SIKAMASTIC 20KG CAJA</v>
          </cell>
          <cell r="C7729">
            <v>75</v>
          </cell>
        </row>
        <row r="7730">
          <cell r="A7730">
            <v>553023</v>
          </cell>
          <cell r="B7730" t="str">
            <v>SIKAMASTIC 27KG CUÑETE</v>
          </cell>
          <cell r="C7730">
            <v>62</v>
          </cell>
        </row>
        <row r="7731">
          <cell r="A7731">
            <v>553024</v>
          </cell>
          <cell r="B7731" t="str">
            <v>SIKA JOINT COMPOUND 20KG CAJA</v>
          </cell>
        </row>
        <row r="7732">
          <cell r="A7732">
            <v>553025</v>
          </cell>
          <cell r="B7732" t="str">
            <v>ESTUKA ACRIL. 20KG CAJA</v>
          </cell>
        </row>
        <row r="7733">
          <cell r="A7733">
            <v>553026</v>
          </cell>
          <cell r="B7733" t="str">
            <v>ESTUKA PAÑETE 50 KG</v>
          </cell>
          <cell r="C7733">
            <v>16</v>
          </cell>
        </row>
        <row r="7734">
          <cell r="A7734">
            <v>553027</v>
          </cell>
          <cell r="B7734" t="str">
            <v>ESTUKA PAÑETE 25 KG</v>
          </cell>
          <cell r="C7734">
            <v>1</v>
          </cell>
        </row>
        <row r="7735">
          <cell r="A7735">
            <v>553028</v>
          </cell>
          <cell r="B7735" t="str">
            <v>SIKA JOINT COMPOUND 27KG</v>
          </cell>
        </row>
        <row r="7736">
          <cell r="A7736">
            <v>553029</v>
          </cell>
          <cell r="B7736" t="str">
            <v>SIKA REPAIR 220 30 KG</v>
          </cell>
        </row>
        <row r="7737">
          <cell r="A7737">
            <v>553030</v>
          </cell>
          <cell r="B7737" t="str">
            <v>ESTUKA CAPA FINA 25KG</v>
          </cell>
          <cell r="C7737">
            <v>20</v>
          </cell>
        </row>
        <row r="7738">
          <cell r="A7738">
            <v>553031</v>
          </cell>
          <cell r="B7738" t="str">
            <v>SIKATOP 121 MONOCOMPONENTE 50 KG</v>
          </cell>
        </row>
        <row r="7739">
          <cell r="A7739">
            <v>553032</v>
          </cell>
          <cell r="B7739" t="str">
            <v>SIKATOP 122 MONOCOMPONENTE 50 KG</v>
          </cell>
        </row>
        <row r="7740">
          <cell r="A7740">
            <v>553033</v>
          </cell>
          <cell r="B7740" t="str">
            <v>ESTUKA CAPA FINA 40KG</v>
          </cell>
          <cell r="C7740">
            <v>9</v>
          </cell>
        </row>
        <row r="7741">
          <cell r="A7741">
            <v>553034</v>
          </cell>
          <cell r="B7741" t="str">
            <v>SIKACOLOR C GRIS BASALTO 55 GL</v>
          </cell>
        </row>
        <row r="7742">
          <cell r="A7742">
            <v>553035</v>
          </cell>
          <cell r="B7742" t="str">
            <v>SIKA WATERBAR/CINTA PVC AR18 ROLLO 15MTS</v>
          </cell>
        </row>
        <row r="7743">
          <cell r="A7743">
            <v>553036</v>
          </cell>
          <cell r="B7743" t="str">
            <v>SIKA JOINT COMPOUND 20KG BOLSA</v>
          </cell>
        </row>
        <row r="7744">
          <cell r="A7744">
            <v>553376</v>
          </cell>
          <cell r="B7744" t="str">
            <v>SIKAFLOOR-3 QUARTZ TOP 50KL ROJO</v>
          </cell>
        </row>
        <row r="7745">
          <cell r="A7745">
            <v>553377</v>
          </cell>
          <cell r="B7745" t="str">
            <v>SIKAFLOOR-3 QUARTZ TOP 50KL NEGRO</v>
          </cell>
        </row>
        <row r="7746">
          <cell r="A7746">
            <v>553501</v>
          </cell>
          <cell r="B7746" t="str">
            <v>SIKA ANCHORFIX-4 300CC</v>
          </cell>
        </row>
        <row r="7747">
          <cell r="A7747">
            <v>553502</v>
          </cell>
          <cell r="B7747" t="str">
            <v>SIKA ANCHORFIX-4 600CC</v>
          </cell>
          <cell r="C7747">
            <v>298</v>
          </cell>
        </row>
        <row r="7748">
          <cell r="A7748">
            <v>553503</v>
          </cell>
          <cell r="B7748" t="str">
            <v>SIKADUR-31 ADH.GRIS 0.5 KL</v>
          </cell>
          <cell r="C7748">
            <v>21</v>
          </cell>
        </row>
        <row r="7749">
          <cell r="A7749">
            <v>553504</v>
          </cell>
          <cell r="B7749" t="str">
            <v>SIKADUR-31 ADH.GRIS 2 KL.</v>
          </cell>
          <cell r="C7749">
            <v>41</v>
          </cell>
        </row>
        <row r="7750">
          <cell r="A7750">
            <v>553505</v>
          </cell>
          <cell r="B7750" t="str">
            <v>SIKADUR-32 PRIMER 1 KL</v>
          </cell>
          <cell r="C7750">
            <v>80</v>
          </cell>
        </row>
        <row r="7751">
          <cell r="A7751">
            <v>553506</v>
          </cell>
          <cell r="B7751" t="str">
            <v>SIKADUR-32 PRIMER 3 KL</v>
          </cell>
          <cell r="C7751">
            <v>62</v>
          </cell>
        </row>
        <row r="7752">
          <cell r="A7752">
            <v>553507</v>
          </cell>
          <cell r="B7752" t="str">
            <v>PEGA PLACA SIKA 25 KG</v>
          </cell>
        </row>
        <row r="7753">
          <cell r="A7753">
            <v>553508</v>
          </cell>
          <cell r="B7753" t="str">
            <v>SIKADUR-32 PRIMER 6 KL</v>
          </cell>
          <cell r="C7753">
            <v>44</v>
          </cell>
        </row>
        <row r="7754">
          <cell r="A7754">
            <v>553509</v>
          </cell>
          <cell r="B7754" t="str">
            <v>SIKADUR-42 ANCLAJE 5KL</v>
          </cell>
        </row>
        <row r="7755">
          <cell r="A7755">
            <v>553510</v>
          </cell>
          <cell r="B7755" t="str">
            <v>SIKADUR-42 ANCLAJE 15KL</v>
          </cell>
        </row>
        <row r="7756">
          <cell r="A7756">
            <v>553511</v>
          </cell>
          <cell r="B7756" t="str">
            <v>SIKADUR PANEL 1 KG</v>
          </cell>
        </row>
        <row r="7757">
          <cell r="A7757">
            <v>553512</v>
          </cell>
          <cell r="B7757" t="str">
            <v>SIKADUR PANEL 2 KG</v>
          </cell>
          <cell r="C7757">
            <v>36</v>
          </cell>
        </row>
        <row r="7758">
          <cell r="A7758">
            <v>553513</v>
          </cell>
          <cell r="B7758" t="str">
            <v>SIKADUR INJECTION GEL 2.5KL</v>
          </cell>
        </row>
        <row r="7759">
          <cell r="A7759">
            <v>553514</v>
          </cell>
          <cell r="B7759" t="str">
            <v>SIKADUR INJECTION GEL 10KL</v>
          </cell>
        </row>
        <row r="7760">
          <cell r="A7760">
            <v>553515</v>
          </cell>
          <cell r="B7760" t="str">
            <v>SIKADUR-31 ADH.GRIS 6 KL.</v>
          </cell>
        </row>
        <row r="7761">
          <cell r="A7761">
            <v>553516</v>
          </cell>
          <cell r="B7761" t="str">
            <v>SIKADUR-35 HI MOD LV X 3KG</v>
          </cell>
        </row>
        <row r="7762">
          <cell r="A7762">
            <v>553517</v>
          </cell>
          <cell r="B7762" t="str">
            <v>SIKADUR-42 ANCLAJE L 150KL</v>
          </cell>
        </row>
        <row r="7763">
          <cell r="A7763">
            <v>553518</v>
          </cell>
          <cell r="B7763" t="str">
            <v>SIKADUR-32 PRIMER L 3 KG</v>
          </cell>
        </row>
        <row r="7764">
          <cell r="A7764">
            <v>553519</v>
          </cell>
          <cell r="B7764" t="str">
            <v>SIKADUR PANEL 6KG</v>
          </cell>
        </row>
        <row r="7765">
          <cell r="A7765">
            <v>553520</v>
          </cell>
          <cell r="B7765" t="str">
            <v>BOQUILLA SIKA ANCHORFIX-4</v>
          </cell>
        </row>
        <row r="7766">
          <cell r="A7766">
            <v>553521</v>
          </cell>
          <cell r="B7766" t="str">
            <v>SIKADUR-301 4KG</v>
          </cell>
        </row>
        <row r="7767">
          <cell r="A7767">
            <v>553522</v>
          </cell>
          <cell r="B7767" t="str">
            <v>SIKA ANCHORFIX-2 300CC</v>
          </cell>
          <cell r="C7767">
            <v>217</v>
          </cell>
        </row>
        <row r="7768">
          <cell r="A7768">
            <v>553523</v>
          </cell>
          <cell r="B7768" t="str">
            <v>SIKA ANCHORFIX-2 550CC</v>
          </cell>
        </row>
        <row r="7769">
          <cell r="A7769">
            <v>553524</v>
          </cell>
          <cell r="B7769" t="str">
            <v>SIKA ANCHORFIX-S 300CC</v>
          </cell>
          <cell r="C7769">
            <v>54</v>
          </cell>
        </row>
        <row r="7770">
          <cell r="A7770">
            <v>553525</v>
          </cell>
          <cell r="B7770" t="str">
            <v>SIKADUR-32 PRIMER L 1 KG</v>
          </cell>
        </row>
        <row r="7771">
          <cell r="A7771">
            <v>553526</v>
          </cell>
          <cell r="B7771" t="str">
            <v>SIKADUR-42 GROUT PAK LE 130.10 KG</v>
          </cell>
        </row>
        <row r="7772">
          <cell r="A7772">
            <v>553527</v>
          </cell>
          <cell r="B7772" t="str">
            <v>SIKA ANCHORFIX-3001 (A:B) 600CC</v>
          </cell>
          <cell r="C7772">
            <v>29</v>
          </cell>
        </row>
        <row r="7773">
          <cell r="A7773">
            <v>553528</v>
          </cell>
          <cell r="B7773" t="str">
            <v>SIKAMUR INJECTOCREAM 100 X 300ML</v>
          </cell>
        </row>
        <row r="7774">
          <cell r="A7774">
            <v>553529</v>
          </cell>
          <cell r="B7774" t="str">
            <v>SIKADUR 32 PRIMER 75 KG</v>
          </cell>
        </row>
        <row r="7775">
          <cell r="A7775">
            <v>553530</v>
          </cell>
          <cell r="B7775" t="str">
            <v>SIKADUR 32 PRIMER L 75 KG</v>
          </cell>
        </row>
        <row r="7776">
          <cell r="A7776">
            <v>553531</v>
          </cell>
          <cell r="B7776" t="str">
            <v>SIKAMENT -N 100 1KL</v>
          </cell>
        </row>
        <row r="7777">
          <cell r="A7777">
            <v>553532</v>
          </cell>
          <cell r="B7777" t="str">
            <v>SIKATARD-935 1 KL</v>
          </cell>
        </row>
        <row r="7778">
          <cell r="A7778">
            <v>553535</v>
          </cell>
          <cell r="B7778" t="str">
            <v>BOQUILLA SIKA ANCHORFIX 3001 X5 UNIDADES</v>
          </cell>
        </row>
        <row r="7779">
          <cell r="A7779">
            <v>553537</v>
          </cell>
          <cell r="B7779" t="str">
            <v>BOQUILLA SIKA ANCHORFIX 2/S BOLSA X 5 UND</v>
          </cell>
        </row>
        <row r="7780">
          <cell r="A7780">
            <v>553538</v>
          </cell>
          <cell r="B7780" t="str">
            <v>SOPLADOR DE LIMPIEZA</v>
          </cell>
        </row>
        <row r="7781">
          <cell r="A7781">
            <v>553540</v>
          </cell>
          <cell r="B7781" t="str">
            <v>SIKA ANCHORFIX-3030 585 ML</v>
          </cell>
        </row>
        <row r="7782">
          <cell r="A7782">
            <v>554000</v>
          </cell>
          <cell r="B7782" t="str">
            <v>SIKACOLOR C CONCRETO 55 GL</v>
          </cell>
        </row>
        <row r="7783">
          <cell r="A7783">
            <v>554001</v>
          </cell>
          <cell r="B7783" t="str">
            <v>SIKACOLOR C CONCRETO 25 KG</v>
          </cell>
        </row>
        <row r="7784">
          <cell r="A7784">
            <v>554002</v>
          </cell>
          <cell r="B7784" t="str">
            <v>SIKACOLOR C TABACO 55 GL</v>
          </cell>
        </row>
        <row r="7785">
          <cell r="A7785">
            <v>554003</v>
          </cell>
          <cell r="B7785" t="str">
            <v>SIKACOLOR C BLANCO LUNA 55 GL</v>
          </cell>
        </row>
        <row r="7786">
          <cell r="A7786">
            <v>554004</v>
          </cell>
          <cell r="B7786" t="str">
            <v>SIKACOLOR C BLANCO 1 GL</v>
          </cell>
        </row>
        <row r="7787">
          <cell r="A7787">
            <v>554005</v>
          </cell>
          <cell r="B7787" t="str">
            <v>SIKACOLOR-C CONCRETO CUÑETE</v>
          </cell>
        </row>
        <row r="7788">
          <cell r="A7788">
            <v>554006</v>
          </cell>
          <cell r="B7788" t="str">
            <v>SIKACOLOR C TABACO 5 GL</v>
          </cell>
        </row>
        <row r="7789">
          <cell r="A7789">
            <v>554007</v>
          </cell>
          <cell r="B7789" t="str">
            <v>SIKACOLOR C BLANCO 5 GL</v>
          </cell>
          <cell r="C7789">
            <v>2</v>
          </cell>
        </row>
        <row r="7790">
          <cell r="A7790">
            <v>554008</v>
          </cell>
          <cell r="B7790" t="str">
            <v>SIKACOLOR C ALMENDRA 5 GL</v>
          </cell>
        </row>
        <row r="7791">
          <cell r="A7791">
            <v>554009</v>
          </cell>
          <cell r="B7791" t="str">
            <v>SIKACOLOR-C CONCRETO GALON</v>
          </cell>
        </row>
        <row r="7792">
          <cell r="A7792">
            <v>554010</v>
          </cell>
          <cell r="B7792" t="str">
            <v>SIKAGUARD 62 COMARFIL</v>
          </cell>
        </row>
        <row r="7793">
          <cell r="A7793">
            <v>554011</v>
          </cell>
          <cell r="B7793" t="str">
            <v>SIKAGUARD-63 N_GRIS CLARO</v>
          </cell>
        </row>
        <row r="7794">
          <cell r="A7794">
            <v>554012</v>
          </cell>
          <cell r="B7794" t="str">
            <v>SIKACOLOR C GRIS BASALTO 1 GL</v>
          </cell>
        </row>
        <row r="7795">
          <cell r="A7795">
            <v>554013</v>
          </cell>
          <cell r="B7795" t="str">
            <v>SIKAGUARD-68 BRILLANTE BLANCO 7.3 KL</v>
          </cell>
          <cell r="C7795">
            <v>2</v>
          </cell>
        </row>
        <row r="7796">
          <cell r="A7796">
            <v>554014</v>
          </cell>
          <cell r="B7796" t="str">
            <v>SIKACOLOR C GRIS BASALTO 5 GL</v>
          </cell>
        </row>
        <row r="7797">
          <cell r="A7797">
            <v>554015</v>
          </cell>
          <cell r="B7797" t="str">
            <v>SIKAFLOOR-2430 CO BLANCO 4KL</v>
          </cell>
        </row>
        <row r="7798">
          <cell r="A7798">
            <v>554016</v>
          </cell>
          <cell r="B7798" t="str">
            <v>SIKAFLOOR-2430 CO VERDE 4KG</v>
          </cell>
        </row>
        <row r="7799">
          <cell r="A7799">
            <v>554017</v>
          </cell>
          <cell r="B7799" t="str">
            <v>SIKAFLOOR-2430 CO GRIS OSCURO 4KL</v>
          </cell>
        </row>
        <row r="7800">
          <cell r="A7800">
            <v>554018</v>
          </cell>
          <cell r="B7800" t="str">
            <v>SIKAFLOOR-2430 CO AZUL 4KG</v>
          </cell>
        </row>
        <row r="7801">
          <cell r="A7801">
            <v>554019</v>
          </cell>
          <cell r="B7801" t="str">
            <v>SIKAFLOOR-2430 GRIS CLARO 4KG</v>
          </cell>
        </row>
        <row r="7802">
          <cell r="A7802">
            <v>554020</v>
          </cell>
          <cell r="B7802" t="str">
            <v>SIKADUR-510 NEUTRO 40KG</v>
          </cell>
        </row>
        <row r="7803">
          <cell r="A7803">
            <v>554021</v>
          </cell>
          <cell r="B7803" t="str">
            <v>SIKAGUARD-63 N_ROJO OXIDO 4KG</v>
          </cell>
        </row>
        <row r="7804">
          <cell r="A7804">
            <v>554022</v>
          </cell>
          <cell r="B7804" t="str">
            <v>SIKAFLOOR-2430 CO MARFIL 4KG</v>
          </cell>
        </row>
        <row r="7805">
          <cell r="A7805">
            <v>554023</v>
          </cell>
          <cell r="B7805" t="str">
            <v>SIKADUR-506 30KG</v>
          </cell>
        </row>
        <row r="7806">
          <cell r="A7806">
            <v>554024</v>
          </cell>
          <cell r="B7806" t="str">
            <v>SIKAFLOOR-156 4KG</v>
          </cell>
        </row>
        <row r="7807">
          <cell r="A7807">
            <v>554025</v>
          </cell>
          <cell r="B7807" t="str">
            <v>SIKADUR-510 BLANCA 40KG</v>
          </cell>
        </row>
        <row r="7808">
          <cell r="A7808">
            <v>554026</v>
          </cell>
          <cell r="B7808" t="str">
            <v>SIKAGUARD 62 CO VERDE RESEDA</v>
          </cell>
        </row>
        <row r="7809">
          <cell r="A7809">
            <v>554027</v>
          </cell>
          <cell r="B7809" t="str">
            <v>SIKAFLOOR-363 GRIS 7035 4.5 KG</v>
          </cell>
        </row>
        <row r="7810">
          <cell r="A7810">
            <v>554028</v>
          </cell>
          <cell r="B7810" t="str">
            <v>SIKAGUARD-62 GRIS 7035 48 KG</v>
          </cell>
        </row>
        <row r="7811">
          <cell r="A7811">
            <v>554029</v>
          </cell>
          <cell r="B7811" t="str">
            <v>SIKAGUARD 62 CO GRIS CLARO</v>
          </cell>
        </row>
        <row r="7812">
          <cell r="A7812">
            <v>554030</v>
          </cell>
          <cell r="B7812" t="str">
            <v>SIKAGUARD 62 CO GRIS 7030 3KG</v>
          </cell>
        </row>
        <row r="7813">
          <cell r="A7813">
            <v>554031</v>
          </cell>
          <cell r="B7813" t="str">
            <v>SIKAGUARD 62 CO GRIS OSCURO</v>
          </cell>
        </row>
        <row r="7814">
          <cell r="A7814">
            <v>554032</v>
          </cell>
          <cell r="B7814" t="str">
            <v>SIKAFLOOR-400 N ELASTIC GRIS 7023 18KG</v>
          </cell>
        </row>
        <row r="7815">
          <cell r="A7815">
            <v>554033</v>
          </cell>
          <cell r="B7815" t="str">
            <v>SIKAGUARD-68 MATE BLANCO 9 KG</v>
          </cell>
        </row>
        <row r="7816">
          <cell r="A7816">
            <v>554034</v>
          </cell>
          <cell r="B7816" t="str">
            <v>SIKAFLOOR-2430 CO AMARILLO 4KG</v>
          </cell>
        </row>
        <row r="7817">
          <cell r="A7817">
            <v>554035</v>
          </cell>
          <cell r="B7817" t="str">
            <v>SIKACOLOR C GRIS BASALTO CAMPIN 25 KG</v>
          </cell>
        </row>
        <row r="7818">
          <cell r="A7818">
            <v>554036</v>
          </cell>
          <cell r="B7818" t="str">
            <v>SIKAGUARD DECOR TRANSPARENTE 18KG</v>
          </cell>
        </row>
        <row r="7819">
          <cell r="A7819">
            <v>554037</v>
          </cell>
          <cell r="B7819" t="str">
            <v>SIKA URETANO 3.5 TRANSPARENTE MATE</v>
          </cell>
        </row>
        <row r="7820">
          <cell r="A7820">
            <v>554038</v>
          </cell>
          <cell r="B7820" t="str">
            <v>SIKACOLOR C BLANCO 55 GL</v>
          </cell>
        </row>
        <row r="7821">
          <cell r="A7821">
            <v>554039</v>
          </cell>
          <cell r="B7821" t="str">
            <v>SIKAFLOOR PURCEM GRIS 7038 6 KG COMP A,B</v>
          </cell>
        </row>
        <row r="7822">
          <cell r="A7822">
            <v>554040</v>
          </cell>
          <cell r="B7822" t="str">
            <v>SIKADUR-504 13KG</v>
          </cell>
        </row>
        <row r="7823">
          <cell r="A7823">
            <v>554041</v>
          </cell>
          <cell r="B7823" t="str">
            <v>SIKAFLOOR-220 W CONDUCTIVE 6KG</v>
          </cell>
        </row>
        <row r="7824">
          <cell r="A7824">
            <v>554042</v>
          </cell>
          <cell r="B7824" t="str">
            <v>SIKAFLOOR-262 AS GRIS 7035 25KG</v>
          </cell>
        </row>
        <row r="7825">
          <cell r="A7825">
            <v>554043</v>
          </cell>
          <cell r="B7825" t="str">
            <v>SET DE ELECTRODOS SIKAFLOOR</v>
          </cell>
        </row>
        <row r="7826">
          <cell r="A7826">
            <v>554044</v>
          </cell>
          <cell r="B7826" t="str">
            <v>SIKAFLOOR-169 5.5 KG</v>
          </cell>
        </row>
        <row r="7827">
          <cell r="A7827">
            <v>554045</v>
          </cell>
          <cell r="B7827" t="str">
            <v>SIKAFLOOR-161 -18KG</v>
          </cell>
        </row>
        <row r="7828">
          <cell r="A7828">
            <v>554046</v>
          </cell>
          <cell r="B7828" t="str">
            <v>SIKACOLOR C GRIS HUMO CUÑETE 5 GL</v>
          </cell>
        </row>
        <row r="7829">
          <cell r="A7829">
            <v>554047</v>
          </cell>
          <cell r="B7829" t="str">
            <v>SIKACOLOR C GRIS HUMO 1 GL</v>
          </cell>
        </row>
        <row r="7830">
          <cell r="A7830">
            <v>554048</v>
          </cell>
          <cell r="B7830" t="str">
            <v>SIKACOLOR C GRIS HUMO 55 GL</v>
          </cell>
        </row>
        <row r="7831">
          <cell r="A7831">
            <v>554049</v>
          </cell>
          <cell r="B7831" t="str">
            <v>SIKACOLOR C BLANCO HIELO 55 GL</v>
          </cell>
        </row>
        <row r="7832">
          <cell r="A7832">
            <v>554050</v>
          </cell>
          <cell r="B7832" t="str">
            <v>SIKAFLOOR-2430 CO GRIS CLARO 40KG</v>
          </cell>
        </row>
        <row r="7833">
          <cell r="A7833">
            <v>554051</v>
          </cell>
          <cell r="B7833" t="str">
            <v>SIKAGUARD 62 CO BLANCO</v>
          </cell>
        </row>
        <row r="7834">
          <cell r="A7834">
            <v>554052</v>
          </cell>
          <cell r="B7834" t="str">
            <v>SIKACOLOR C VERDE PINO 55 GL</v>
          </cell>
        </row>
        <row r="7835">
          <cell r="A7835">
            <v>554053</v>
          </cell>
          <cell r="B7835" t="str">
            <v>SIKACOLOR F GRIS CENIZA 55 GL</v>
          </cell>
        </row>
        <row r="7836">
          <cell r="A7836">
            <v>554054</v>
          </cell>
          <cell r="B7836" t="str">
            <v>SIKACOLOR F MANDARINA 55 GL</v>
          </cell>
        </row>
        <row r="7837">
          <cell r="A7837">
            <v>554055</v>
          </cell>
          <cell r="B7837" t="str">
            <v>SIKATOP MODUL A</v>
          </cell>
        </row>
        <row r="7838">
          <cell r="A7838">
            <v>554056</v>
          </cell>
          <cell r="B7838" t="str">
            <v>SIKACOLOR C GRIS SENDEROS 55 GL</v>
          </cell>
        </row>
        <row r="7839">
          <cell r="A7839">
            <v>554057</v>
          </cell>
          <cell r="B7839" t="str">
            <v>SIKACOLOR-F MANDARINA 5 GL</v>
          </cell>
        </row>
        <row r="7840">
          <cell r="A7840">
            <v>554058</v>
          </cell>
          <cell r="B7840" t="str">
            <v>SIKAFLOOR 20N PURCEM NG 25KG</v>
          </cell>
        </row>
        <row r="7841">
          <cell r="A7841">
            <v>554059</v>
          </cell>
          <cell r="B7841" t="str">
            <v>SIKADUR-510 GRIS 40KG</v>
          </cell>
        </row>
        <row r="7842">
          <cell r="A7842">
            <v>554060</v>
          </cell>
          <cell r="B7842" t="str">
            <v>SIKACOLOR C GRIS BASALTO P 55 GL</v>
          </cell>
        </row>
        <row r="7843">
          <cell r="A7843">
            <v>554061</v>
          </cell>
          <cell r="B7843" t="str">
            <v>SIKACOLOR C LADRILLO 55 GL</v>
          </cell>
        </row>
        <row r="7844">
          <cell r="A7844">
            <v>554062</v>
          </cell>
          <cell r="B7844" t="str">
            <v>SIKACOLOR C VERDE ESPIGA 55 GL</v>
          </cell>
        </row>
        <row r="7845">
          <cell r="A7845">
            <v>554063</v>
          </cell>
          <cell r="B7845" t="str">
            <v>SIKACOLOR C BLANCO HUESO 5 GL</v>
          </cell>
        </row>
        <row r="7846">
          <cell r="A7846">
            <v>554064</v>
          </cell>
          <cell r="B7846" t="str">
            <v>SIKAFLOOR 29N PURCEM NG 40KG</v>
          </cell>
        </row>
        <row r="7847">
          <cell r="A7847">
            <v>554065</v>
          </cell>
          <cell r="B7847" t="str">
            <v>SIKACOLOR C GRIS SENDEROS 5 GL</v>
          </cell>
        </row>
        <row r="7848">
          <cell r="A7848">
            <v>554066</v>
          </cell>
          <cell r="B7848" t="str">
            <v>SIKAGUARD-68 BRILLANTE GRIS 7035 7.3 KL</v>
          </cell>
        </row>
        <row r="7849">
          <cell r="A7849">
            <v>554067</v>
          </cell>
          <cell r="B7849" t="str">
            <v>SIKACOLOR C NEGRO 55 GL</v>
          </cell>
        </row>
        <row r="7850">
          <cell r="A7850">
            <v>554068</v>
          </cell>
          <cell r="B7850" t="str">
            <v>SIKAFLOOR PURCEM GLOSSY MOD GRIS CLARO 9.4KG (a+b)</v>
          </cell>
        </row>
        <row r="7851">
          <cell r="A7851">
            <v>554069</v>
          </cell>
          <cell r="B7851" t="str">
            <v>SIKACOLOR C  MAZUREN 55 GL</v>
          </cell>
        </row>
        <row r="7852">
          <cell r="A7852">
            <v>554070</v>
          </cell>
          <cell r="B7852" t="str">
            <v>SIKAGUARD 206W BLANCO MATE GALON</v>
          </cell>
        </row>
        <row r="7853">
          <cell r="A7853">
            <v>554071</v>
          </cell>
          <cell r="B7853" t="str">
            <v>SIKAGUARD 206W BLANCO CUÑETE</v>
          </cell>
        </row>
        <row r="7854">
          <cell r="A7854">
            <v>554072</v>
          </cell>
          <cell r="B7854" t="str">
            <v>SIKAGUARD 317 W BLANCO MATE GALON</v>
          </cell>
        </row>
        <row r="7855">
          <cell r="A7855">
            <v>554073</v>
          </cell>
          <cell r="B7855" t="str">
            <v>SIKAGUARD 317 W BLANCO MATE CUÑETE</v>
          </cell>
        </row>
        <row r="7856">
          <cell r="A7856">
            <v>554074</v>
          </cell>
          <cell r="B7856" t="str">
            <v>SIKA ESMALTE 3133 GALON GRIS PLATA</v>
          </cell>
        </row>
        <row r="7857">
          <cell r="A7857">
            <v>554075</v>
          </cell>
          <cell r="B7857" t="str">
            <v>SIKA ESMALTE 3133 GRIS PLATA</v>
          </cell>
        </row>
        <row r="7858">
          <cell r="A7858">
            <v>554076</v>
          </cell>
          <cell r="B7858" t="str">
            <v>SIKA ESMALTE 3133 TAMBOR GRIS PLATA</v>
          </cell>
        </row>
        <row r="7859">
          <cell r="A7859">
            <v>554077</v>
          </cell>
          <cell r="B7859" t="str">
            <v>SIKA ESMALTE 3133 GRIS 7022</v>
          </cell>
        </row>
        <row r="7860">
          <cell r="A7860">
            <v>554078</v>
          </cell>
          <cell r="B7860" t="str">
            <v>SIKA ESMALTE 3133 CUÑETE GRIS 7022</v>
          </cell>
        </row>
        <row r="7861">
          <cell r="A7861">
            <v>554079</v>
          </cell>
          <cell r="B7861" t="str">
            <v>SIKA ESMALTE 3133 TAMBOR GRIS 7022</v>
          </cell>
        </row>
        <row r="7862">
          <cell r="A7862">
            <v>554080</v>
          </cell>
          <cell r="B7862" t="str">
            <v>SIKACOLOR C ALMENDRA 55 GL</v>
          </cell>
        </row>
        <row r="7863">
          <cell r="A7863">
            <v>554081</v>
          </cell>
          <cell r="B7863" t="str">
            <v>SIKAGUARD 206W BEIGE</v>
          </cell>
        </row>
        <row r="7864">
          <cell r="A7864">
            <v>554082</v>
          </cell>
          <cell r="B7864" t="str">
            <v>SIKAGUARD 206W LILA</v>
          </cell>
        </row>
        <row r="7865">
          <cell r="A7865">
            <v>554083</v>
          </cell>
          <cell r="B7865" t="str">
            <v>SIKAFLOOR 31 N PURCEM NG 4KG</v>
          </cell>
        </row>
        <row r="7866">
          <cell r="A7866">
            <v>554084</v>
          </cell>
          <cell r="B7866" t="str">
            <v>SIKAGUARD 318W 5 GL</v>
          </cell>
        </row>
        <row r="7867">
          <cell r="A7867">
            <v>554085</v>
          </cell>
          <cell r="B7867" t="str">
            <v>SIKAFLOOR 510 GRIS 7035 4.9 KG</v>
          </cell>
        </row>
        <row r="7868">
          <cell r="A7868">
            <v>554086</v>
          </cell>
          <cell r="B7868" t="str">
            <v>SIKAGUARD-61_GRIS 42kg</v>
          </cell>
        </row>
        <row r="7869">
          <cell r="A7869">
            <v>554087</v>
          </cell>
          <cell r="B7869" t="str">
            <v>SIKACOLOR C BLANCO LUNA 5 GL</v>
          </cell>
        </row>
        <row r="7870">
          <cell r="A7870">
            <v>554088</v>
          </cell>
          <cell r="B7870" t="str">
            <v>SIKAFLOOR-2430 CO_GRIS OSCURO 40KG</v>
          </cell>
        </row>
        <row r="7871">
          <cell r="A7871">
            <v>554089</v>
          </cell>
          <cell r="B7871" t="str">
            <v>SIKAFLOOR 510 GRIS 7030 4.9 KG</v>
          </cell>
        </row>
        <row r="7872">
          <cell r="A7872">
            <v>554090</v>
          </cell>
          <cell r="B7872" t="str">
            <v>SIKACOLOR C BLANCO HUESO 55 GL</v>
          </cell>
        </row>
        <row r="7873">
          <cell r="A7873">
            <v>554091</v>
          </cell>
          <cell r="B7873" t="str">
            <v>SIKAGUARD-68 BRILLANTE MARFIL 7.3 KG</v>
          </cell>
        </row>
        <row r="7874">
          <cell r="A7874">
            <v>554106</v>
          </cell>
          <cell r="B7874" t="str">
            <v>DLJE019 - MEDIDOR VOL. METALICO 3/4 JV 400 R315 ROSCA  1"</v>
          </cell>
        </row>
        <row r="7875">
          <cell r="A7875">
            <v>554107</v>
          </cell>
          <cell r="B7875" t="str">
            <v>MEDIDOR VOL. METALICO 1 1/4 JV 400 R315 ROSCA  1"</v>
          </cell>
        </row>
        <row r="7876">
          <cell r="A7876">
            <v>554501</v>
          </cell>
          <cell r="B7876" t="str">
            <v>SIKA TRANSP. 10 GALON 3 KL</v>
          </cell>
          <cell r="C7876">
            <v>71</v>
          </cell>
        </row>
        <row r="7877">
          <cell r="A7877">
            <v>554502</v>
          </cell>
          <cell r="B7877" t="str">
            <v>SIKA TRANSP. 10 CUNETE 16 KL</v>
          </cell>
          <cell r="C7877">
            <v>16</v>
          </cell>
        </row>
        <row r="7878">
          <cell r="A7878">
            <v>554503</v>
          </cell>
          <cell r="B7878" t="str">
            <v>SIKA TRANSP. 10 3.6 GL</v>
          </cell>
        </row>
        <row r="7879">
          <cell r="A7879">
            <v>554504</v>
          </cell>
          <cell r="B7879" t="str">
            <v>SIKA TRANSP. 10 TAMBOR 160 KL</v>
          </cell>
          <cell r="C7879">
            <v>18</v>
          </cell>
        </row>
        <row r="7880">
          <cell r="A7880">
            <v>554505</v>
          </cell>
          <cell r="B7880" t="str">
            <v>SIKA TRANSP. 5 GALON 3 KL</v>
          </cell>
          <cell r="C7880">
            <v>21</v>
          </cell>
        </row>
        <row r="7881">
          <cell r="A7881">
            <v>554506</v>
          </cell>
          <cell r="B7881" t="str">
            <v>SIKA TRANSP. 5 16KG</v>
          </cell>
          <cell r="C7881">
            <v>6</v>
          </cell>
        </row>
        <row r="7882">
          <cell r="A7882">
            <v>554507</v>
          </cell>
          <cell r="B7882" t="str">
            <v>SIKA TRANSP. 5 TAMBOR 160 KL</v>
          </cell>
        </row>
        <row r="7883">
          <cell r="A7883">
            <v>554508</v>
          </cell>
          <cell r="B7883" t="str">
            <v>SIKA TRANSP. 5 3,6 GL</v>
          </cell>
          <cell r="C7883">
            <v>1</v>
          </cell>
        </row>
        <row r="7884">
          <cell r="A7884">
            <v>554510</v>
          </cell>
          <cell r="B7884" t="str">
            <v>SIKAFLOOR-3 QUARTZ TOP 50KL LADRILLO</v>
          </cell>
        </row>
        <row r="7885">
          <cell r="A7885">
            <v>554513</v>
          </cell>
          <cell r="B7885" t="str">
            <v>SIKAFILL 10 BLANCO 5KL</v>
          </cell>
        </row>
        <row r="7886">
          <cell r="A7886">
            <v>554515</v>
          </cell>
          <cell r="B7886" t="str">
            <v>SIKAFILL 10 ROJO 5 KG</v>
          </cell>
        </row>
        <row r="7887">
          <cell r="A7887">
            <v>554519</v>
          </cell>
          <cell r="B7887" t="str">
            <v>SIKAFILL 10 GRIS 5 KG</v>
          </cell>
        </row>
        <row r="7888">
          <cell r="A7888">
            <v>554520</v>
          </cell>
          <cell r="B7888" t="str">
            <v>SIKAFILL 5 GRIS 1.2 KL</v>
          </cell>
        </row>
        <row r="7889">
          <cell r="A7889">
            <v>554523</v>
          </cell>
          <cell r="B7889" t="str">
            <v>SIKAFILL 5 ROJO 1.2</v>
          </cell>
        </row>
        <row r="7890">
          <cell r="A7890">
            <v>554524</v>
          </cell>
          <cell r="B7890" t="str">
            <v>SIKAFILL 5 ROJO 5 KG</v>
          </cell>
        </row>
        <row r="7891">
          <cell r="A7891">
            <v>554527</v>
          </cell>
          <cell r="B7891" t="str">
            <v>SIKAFILL 5 VERDE 5 KG</v>
          </cell>
        </row>
        <row r="7892">
          <cell r="A7892">
            <v>554528</v>
          </cell>
          <cell r="B7892" t="str">
            <v>SIKAFILL 5 BLANCO 1.2KL</v>
          </cell>
        </row>
        <row r="7893">
          <cell r="A7893">
            <v>554533</v>
          </cell>
          <cell r="B7893" t="str">
            <v>IGOL IMPRIMANTE 3 KL</v>
          </cell>
          <cell r="C7893">
            <v>7</v>
          </cell>
        </row>
        <row r="7894">
          <cell r="A7894">
            <v>554534</v>
          </cell>
          <cell r="B7894" t="str">
            <v>IGOL IMPRIMANTE 16KL</v>
          </cell>
          <cell r="C7894">
            <v>13</v>
          </cell>
        </row>
        <row r="7895">
          <cell r="A7895">
            <v>554535</v>
          </cell>
          <cell r="B7895" t="str">
            <v>IGOL IMPRIMANTE 0.8 KL</v>
          </cell>
        </row>
        <row r="7896">
          <cell r="A7896">
            <v>554537</v>
          </cell>
          <cell r="B7896" t="str">
            <v>IGOL DENSO 3 KG</v>
          </cell>
        </row>
        <row r="7897">
          <cell r="A7897">
            <v>554538</v>
          </cell>
          <cell r="B7897" t="str">
            <v>IGOL DENSO 180KL</v>
          </cell>
        </row>
        <row r="7898">
          <cell r="A7898">
            <v>554539</v>
          </cell>
          <cell r="B7898" t="str">
            <v>IGOL DENSO 18 KG</v>
          </cell>
        </row>
        <row r="7899">
          <cell r="A7899">
            <v>554540</v>
          </cell>
          <cell r="B7899" t="str">
            <v>ALUMOL 0.8 KL</v>
          </cell>
          <cell r="C7899">
            <v>10</v>
          </cell>
        </row>
        <row r="7900">
          <cell r="A7900">
            <v>554541</v>
          </cell>
          <cell r="B7900" t="str">
            <v>ALUMOL 3 KL GALON</v>
          </cell>
          <cell r="C7900">
            <v>13</v>
          </cell>
        </row>
        <row r="7901">
          <cell r="A7901">
            <v>554542</v>
          </cell>
          <cell r="B7901" t="str">
            <v>ALUMOL CUNETE 16 KG</v>
          </cell>
          <cell r="C7901">
            <v>4</v>
          </cell>
        </row>
        <row r="7902">
          <cell r="A7902">
            <v>554543</v>
          </cell>
          <cell r="B7902" t="str">
            <v>IGASOL CUBIERTA CUNETE 20 KG</v>
          </cell>
        </row>
        <row r="7903">
          <cell r="A7903">
            <v>554544</v>
          </cell>
          <cell r="B7903" t="str">
            <v>IGASOL CUBIERTA GL. 3.5 KL</v>
          </cell>
        </row>
        <row r="7904">
          <cell r="A7904">
            <v>554545</v>
          </cell>
          <cell r="B7904" t="str">
            <v>IGASOL CUBIERTA 200 KL</v>
          </cell>
        </row>
        <row r="7905">
          <cell r="A7905">
            <v>554546</v>
          </cell>
          <cell r="B7905" t="str">
            <v>EMULSION ASF. 3.5 KL GALON</v>
          </cell>
          <cell r="C7905">
            <v>92</v>
          </cell>
        </row>
        <row r="7906">
          <cell r="A7906">
            <v>554547</v>
          </cell>
          <cell r="B7906" t="str">
            <v>EMULSION ASF. 200 KL</v>
          </cell>
        </row>
        <row r="7907">
          <cell r="A7907">
            <v>554548</v>
          </cell>
          <cell r="B7907" t="str">
            <v>EMULSION ASF. 18 KL.CUNETE</v>
          </cell>
          <cell r="C7907">
            <v>97</v>
          </cell>
        </row>
        <row r="7908">
          <cell r="A7908">
            <v>554549</v>
          </cell>
          <cell r="B7908" t="str">
            <v>SIKA TECHO-E 3.5 KG</v>
          </cell>
          <cell r="C7908">
            <v>81</v>
          </cell>
        </row>
        <row r="7909">
          <cell r="A7909">
            <v>554550</v>
          </cell>
          <cell r="B7909" t="str">
            <v>SIKA TECHO-E 200KG</v>
          </cell>
        </row>
        <row r="7910">
          <cell r="A7910">
            <v>554551</v>
          </cell>
          <cell r="B7910" t="str">
            <v>SIKA TECHO-E 18KG</v>
          </cell>
          <cell r="C7910">
            <v>60</v>
          </cell>
        </row>
        <row r="7911">
          <cell r="A7911">
            <v>554552</v>
          </cell>
          <cell r="B7911" t="str">
            <v>SIKA MULTISEAL 10 CMS ANCHO</v>
          </cell>
          <cell r="C7911">
            <v>25</v>
          </cell>
        </row>
        <row r="7912">
          <cell r="A7912">
            <v>554553</v>
          </cell>
          <cell r="B7912" t="str">
            <v>SIKA MULTISEAL 15 CM ANCHO</v>
          </cell>
          <cell r="C7912">
            <v>31</v>
          </cell>
        </row>
        <row r="7913">
          <cell r="A7913">
            <v>554554</v>
          </cell>
          <cell r="B7913" t="str">
            <v>SIKAFELT ROLLOX40MT</v>
          </cell>
        </row>
        <row r="7914">
          <cell r="A7914">
            <v>554555</v>
          </cell>
          <cell r="B7914" t="str">
            <v>SIKAFILL REFUERZO 100 MT</v>
          </cell>
        </row>
        <row r="7915">
          <cell r="A7915">
            <v>554556</v>
          </cell>
          <cell r="B7915" t="str">
            <v>IGASOL CUBIERTA 1.6 KL</v>
          </cell>
          <cell r="C7915">
            <v>1</v>
          </cell>
        </row>
        <row r="7916">
          <cell r="A7916">
            <v>554557</v>
          </cell>
          <cell r="B7916" t="str">
            <v>ALUMOL 1.5 KL</v>
          </cell>
          <cell r="C7916">
            <v>12</v>
          </cell>
        </row>
        <row r="7917">
          <cell r="A7917">
            <v>554558</v>
          </cell>
          <cell r="B7917" t="str">
            <v>SIKAFILL 3 GRIS 1.2 KG</v>
          </cell>
        </row>
        <row r="7918">
          <cell r="A7918">
            <v>554559</v>
          </cell>
          <cell r="B7918" t="str">
            <v>IGASOL CUBIERTA 8.5 KL</v>
          </cell>
        </row>
        <row r="7919">
          <cell r="A7919">
            <v>554560</v>
          </cell>
          <cell r="B7919" t="str">
            <v>SIKAFILL 3 BLANCO 1.2 KG</v>
          </cell>
        </row>
        <row r="7920">
          <cell r="A7920">
            <v>554562</v>
          </cell>
          <cell r="B7920" t="str">
            <v>SIKAFILL 3 BLANCO 5 KG</v>
          </cell>
        </row>
        <row r="7921">
          <cell r="A7921">
            <v>554563</v>
          </cell>
          <cell r="B7921" t="str">
            <v>IGOL DENSO PLUS 3,5 KG</v>
          </cell>
          <cell r="C7921">
            <v>12</v>
          </cell>
        </row>
        <row r="7922">
          <cell r="A7922">
            <v>554564</v>
          </cell>
          <cell r="B7922" t="str">
            <v>IGOL DENSO PLUS 18 KG</v>
          </cell>
          <cell r="C7922">
            <v>16</v>
          </cell>
        </row>
        <row r="7923">
          <cell r="A7923">
            <v>554565</v>
          </cell>
          <cell r="B7923" t="str">
            <v>IGOL DENSO PLUS 180 KG</v>
          </cell>
          <cell r="C7923">
            <v>6</v>
          </cell>
        </row>
        <row r="7924">
          <cell r="A7924">
            <v>554566</v>
          </cell>
          <cell r="B7924" t="str">
            <v>""IGOL CIMENTACION 3</v>
          </cell>
        </row>
        <row r="7925">
          <cell r="A7925">
            <v>554567</v>
          </cell>
          <cell r="B7925" t="str">
            <v>IGOL CIMENTACION 18 KG</v>
          </cell>
        </row>
        <row r="7926">
          <cell r="A7926">
            <v>554568</v>
          </cell>
          <cell r="B7926" t="str">
            <v>IGOL CIMENTACION 180 KG</v>
          </cell>
        </row>
        <row r="7927">
          <cell r="A7927">
            <v>554569</v>
          </cell>
          <cell r="B7927" t="str">
            <v>EMULSION ASF. 8.5 KL</v>
          </cell>
          <cell r="C7927">
            <v>4</v>
          </cell>
        </row>
        <row r="7928">
          <cell r="A7928">
            <v>554570</v>
          </cell>
          <cell r="B7928" t="str">
            <v>EMULSION ASF 1.6 KL</v>
          </cell>
          <cell r="C7928">
            <v>19</v>
          </cell>
        </row>
        <row r="7929">
          <cell r="A7929">
            <v>554571</v>
          </cell>
          <cell r="B7929" t="str">
            <v>SIKA TECHO-E 1.6 KG</v>
          </cell>
          <cell r="C7929">
            <v>51</v>
          </cell>
        </row>
        <row r="7930">
          <cell r="A7930">
            <v>554572</v>
          </cell>
          <cell r="B7930" t="str">
            <v>SIKA TECHO-E 8.5 KG</v>
          </cell>
          <cell r="C7930">
            <v>5</v>
          </cell>
        </row>
        <row r="7931">
          <cell r="A7931">
            <v>554575</v>
          </cell>
          <cell r="B7931" t="str">
            <v>SIKAFILL 10 FIBRAS BLANCO 1GL</v>
          </cell>
        </row>
        <row r="7932">
          <cell r="A7932">
            <v>554576</v>
          </cell>
          <cell r="B7932" t="str">
            <v>SIKAFILL 10 FIBRAS GRIS 1GL</v>
          </cell>
        </row>
        <row r="7933">
          <cell r="A7933">
            <v>554577</v>
          </cell>
          <cell r="B7933" t="str">
            <v>SIKAFILL 10 FIBRAS ROJO 1GL</v>
          </cell>
        </row>
        <row r="7934">
          <cell r="A7934">
            <v>554578</v>
          </cell>
          <cell r="B7934" t="str">
            <v>SIKAFILL 10 FIBRAS VERDE 1GL</v>
          </cell>
        </row>
        <row r="7935">
          <cell r="A7935">
            <v>554583</v>
          </cell>
          <cell r="B7935" t="str">
            <v>SIKAFILL 5 FIBRAS BLANCO 1/4GL</v>
          </cell>
        </row>
        <row r="7936">
          <cell r="A7936">
            <v>554584</v>
          </cell>
          <cell r="B7936" t="str">
            <v>SIKAFILL 5 FIBRAS GRIS 1/4GL</v>
          </cell>
        </row>
        <row r="7937">
          <cell r="A7937">
            <v>554585</v>
          </cell>
          <cell r="B7937" t="str">
            <v>SIKAFILL 5 FIBRAS ROJO 1/4GL</v>
          </cell>
        </row>
        <row r="7938">
          <cell r="A7938">
            <v>554586</v>
          </cell>
          <cell r="B7938" t="str">
            <v>SIKAFILL 5 FIBRAS VERDE 1/4GL</v>
          </cell>
        </row>
        <row r="7939">
          <cell r="A7939">
            <v>554587</v>
          </cell>
          <cell r="B7939" t="str">
            <v>SIKAFILL 5 FIBRAS BLANCO 1GL</v>
          </cell>
        </row>
        <row r="7940">
          <cell r="A7940">
            <v>554588</v>
          </cell>
          <cell r="B7940" t="str">
            <v>SIKAFILL 5 FIBRAS GRIS 1GL</v>
          </cell>
        </row>
        <row r="7941">
          <cell r="A7941">
            <v>554589</v>
          </cell>
          <cell r="B7941" t="str">
            <v>SIKAFILL 5 FIBRAS ROJO 1GL</v>
          </cell>
        </row>
        <row r="7942">
          <cell r="A7942">
            <v>554590</v>
          </cell>
          <cell r="B7942" t="str">
            <v>SIKAFILL 5 FIBRAS VERDE 1GL</v>
          </cell>
        </row>
        <row r="7943">
          <cell r="A7943">
            <v>554591</v>
          </cell>
          <cell r="B7943" t="str">
            <v>SIKAFILL 5 FIBRAS BLANCO 5GL</v>
          </cell>
        </row>
        <row r="7944">
          <cell r="A7944">
            <v>554592</v>
          </cell>
          <cell r="B7944" t="str">
            <v>SIKAFILL 5 FIBRAS GRIS 5GL</v>
          </cell>
        </row>
        <row r="7945">
          <cell r="A7945">
            <v>554593</v>
          </cell>
          <cell r="B7945" t="str">
            <v>SIKAFILL 5 FIBRAS ROJO 5GL</v>
          </cell>
        </row>
        <row r="7946">
          <cell r="A7946">
            <v>554595</v>
          </cell>
          <cell r="B7946" t="str">
            <v>SIKAFILL 3 FIBRAS BLANCO 1/4GL</v>
          </cell>
        </row>
        <row r="7947">
          <cell r="A7947">
            <v>554596</v>
          </cell>
          <cell r="B7947" t="str">
            <v>SIKAFILL 3 FIBRAS GRIS 1/4GL</v>
          </cell>
        </row>
        <row r="7948">
          <cell r="A7948">
            <v>554597</v>
          </cell>
          <cell r="B7948" t="str">
            <v>SIKAFILL 3 FIBRAS ROJO 1/4GL</v>
          </cell>
        </row>
        <row r="7949">
          <cell r="A7949">
            <v>554598</v>
          </cell>
          <cell r="B7949" t="str">
            <v>SIKAFILL 3 FIBRAS VERDE 1/4GL</v>
          </cell>
        </row>
        <row r="7950">
          <cell r="A7950">
            <v>554599</v>
          </cell>
          <cell r="B7950" t="str">
            <v>SIKAFILL 3 FIBRAS BLANCO 1GL</v>
          </cell>
        </row>
        <row r="7951">
          <cell r="A7951">
            <v>554604</v>
          </cell>
          <cell r="B7951" t="str">
            <v>SIKAFILL 3 FIBRAS GRIS 5GL</v>
          </cell>
        </row>
        <row r="7952">
          <cell r="A7952">
            <v>554605</v>
          </cell>
          <cell r="B7952" t="str">
            <v>SIKAFILL 3 FIBRAS ROJO 5GL</v>
          </cell>
        </row>
        <row r="7953">
          <cell r="A7953">
            <v>554607</v>
          </cell>
          <cell r="B7953" t="str">
            <v>SIKA TRANSP. 7W CO 1GL</v>
          </cell>
        </row>
        <row r="7954">
          <cell r="A7954">
            <v>554608</v>
          </cell>
          <cell r="B7954" t="str">
            <v>SIKA TRANSP. 7W CO 5GL</v>
          </cell>
        </row>
        <row r="7955">
          <cell r="A7955">
            <v>554609</v>
          </cell>
          <cell r="B7955" t="str">
            <v>SIKA TRANSP. 7W CO 55GL</v>
          </cell>
          <cell r="C7955">
            <v>11</v>
          </cell>
        </row>
        <row r="7956">
          <cell r="A7956">
            <v>554610</v>
          </cell>
          <cell r="B7956" t="str">
            <v>SIKA TRANSP. 3W CO 0.5GL</v>
          </cell>
        </row>
        <row r="7957">
          <cell r="A7957">
            <v>554611</v>
          </cell>
          <cell r="B7957" t="str">
            <v>SIKA TRANSP. 3W CO 1GL</v>
          </cell>
        </row>
        <row r="7958">
          <cell r="A7958">
            <v>554612</v>
          </cell>
          <cell r="B7958" t="str">
            <v>SIKA TRANSP. 3W CO 5GL</v>
          </cell>
        </row>
        <row r="7959">
          <cell r="A7959">
            <v>554613</v>
          </cell>
          <cell r="B7959" t="str">
            <v>SIKA TRANSP. 3W CO 55GL</v>
          </cell>
        </row>
        <row r="7960">
          <cell r="A7960">
            <v>554614</v>
          </cell>
          <cell r="B7960" t="str">
            <v>SIKA LIMPIADOR RINSE 0.5 GL</v>
          </cell>
          <cell r="C7960">
            <v>15</v>
          </cell>
        </row>
        <row r="7961">
          <cell r="A7961">
            <v>554615</v>
          </cell>
          <cell r="B7961" t="str">
            <v>SIKA LIMPIADOR RINSE 1 GL</v>
          </cell>
          <cell r="C7961">
            <v>14</v>
          </cell>
        </row>
        <row r="7962">
          <cell r="A7962">
            <v>554616</v>
          </cell>
          <cell r="B7962" t="str">
            <v>SIKA LIMPIADOR RINSE 5 GL</v>
          </cell>
          <cell r="C7962">
            <v>3</v>
          </cell>
        </row>
        <row r="7963">
          <cell r="A7963">
            <v>554617</v>
          </cell>
          <cell r="B7963" t="str">
            <v>SIKA MULTISEAL 10 CMS ANCHO ALUMINIO</v>
          </cell>
          <cell r="C7963">
            <v>33</v>
          </cell>
        </row>
        <row r="7964">
          <cell r="A7964">
            <v>554618</v>
          </cell>
          <cell r="B7964" t="str">
            <v>SIKA MULTISEAL 15 CM ANCHO ALUMINIO</v>
          </cell>
          <cell r="C7964">
            <v>76</v>
          </cell>
        </row>
        <row r="7965">
          <cell r="A7965">
            <v>5546189</v>
          </cell>
        </row>
        <row r="7966">
          <cell r="A7966">
            <v>554619</v>
          </cell>
          <cell r="B7966" t="str">
            <v>SIKA MULTISEAL-S 10 CMS ANCHO ALUMINIO</v>
          </cell>
        </row>
        <row r="7967">
          <cell r="A7967">
            <v>554620</v>
          </cell>
          <cell r="B7967" t="str">
            <v>SIKA MULTISEAL-S 10 CMS ANCHO ROJO</v>
          </cell>
        </row>
        <row r="7968">
          <cell r="A7968">
            <v>554621</v>
          </cell>
          <cell r="B7968" t="str">
            <v>SIKA MULTISEAL-S 20 CMS ANCHO ALUMINIO</v>
          </cell>
        </row>
        <row r="7969">
          <cell r="A7969">
            <v>554622</v>
          </cell>
          <cell r="B7969" t="str">
            <v>SIKA MULTISEAL-S 20 CMS ANCHO ROJO</v>
          </cell>
        </row>
        <row r="7970">
          <cell r="A7970">
            <v>554633</v>
          </cell>
          <cell r="B7970" t="str">
            <v>IGASOL CUBIERTA 20 KG  EMP.ANTERIOR</v>
          </cell>
        </row>
        <row r="7971">
          <cell r="A7971">
            <v>554635</v>
          </cell>
          <cell r="B7971" t="str">
            <v>SIKA MULTISEAL PLUS 4" 15.24 m GRIS</v>
          </cell>
        </row>
        <row r="7972">
          <cell r="A7972">
            <v>554636</v>
          </cell>
          <cell r="B7972" t="str">
            <v>SIKA MULTISEAL PLUS 6" 15.24 m BLANCO</v>
          </cell>
          <cell r="C7972">
            <v>2</v>
          </cell>
        </row>
        <row r="7973">
          <cell r="A7973">
            <v>554637</v>
          </cell>
          <cell r="B7973" t="str">
            <v>SIKA LIMPIADOR RINSE 60 KILOS</v>
          </cell>
        </row>
        <row r="7974">
          <cell r="A7974">
            <v>554701</v>
          </cell>
          <cell r="B7974" t="str">
            <v>SIKAFILL POWER 12 BLANCO 55GL NUEVA TECNOLOGIA</v>
          </cell>
        </row>
        <row r="7975">
          <cell r="A7975">
            <v>554702</v>
          </cell>
          <cell r="B7975" t="str">
            <v>SIKAFILL POWER 12 GRIS 5GL</v>
          </cell>
        </row>
        <row r="7976">
          <cell r="A7976">
            <v>554703</v>
          </cell>
          <cell r="B7976" t="str">
            <v>""SIKAFILL POWER 12 BLANCO 0</v>
          </cell>
        </row>
        <row r="7977">
          <cell r="A7977">
            <v>554704</v>
          </cell>
          <cell r="B7977" t="str">
            <v>SIKAFILL POWER 12 BLANCO 1GL</v>
          </cell>
        </row>
        <row r="7978">
          <cell r="A7978">
            <v>554705</v>
          </cell>
          <cell r="B7978" t="str">
            <v>SIKAFILL POWER 12 BLANCO 5GL</v>
          </cell>
        </row>
        <row r="7979">
          <cell r="A7979">
            <v>554706</v>
          </cell>
          <cell r="B7979" t="str">
            <v>""SIKAFILL POWER 12 GRIS 0</v>
          </cell>
        </row>
        <row r="7980">
          <cell r="A7980">
            <v>554707</v>
          </cell>
          <cell r="B7980" t="str">
            <v>SIKAFILL POWER 12 GRIS 1GL</v>
          </cell>
        </row>
        <row r="7981">
          <cell r="A7981">
            <v>554708</v>
          </cell>
          <cell r="B7981" t="str">
            <v>SIKAFILL POWER 12 GRIS -DESCONTINUADO</v>
          </cell>
        </row>
        <row r="7982">
          <cell r="A7982">
            <v>554709</v>
          </cell>
          <cell r="B7982" t="str">
            <v>""SIKAFILL POWER 12 ROJO 0</v>
          </cell>
        </row>
        <row r="7983">
          <cell r="A7983">
            <v>554710</v>
          </cell>
          <cell r="B7983" t="str">
            <v>SIKAFILL POWER 12 ROJO 1GL</v>
          </cell>
        </row>
        <row r="7984">
          <cell r="A7984">
            <v>554711</v>
          </cell>
          <cell r="B7984" t="str">
            <v>SIKAFILL POWER 12 ROJO 5GL</v>
          </cell>
        </row>
        <row r="7985">
          <cell r="A7985">
            <v>554712</v>
          </cell>
          <cell r="B7985" t="str">
            <v>SIKAFILL POWER 12 ROJO 55GL</v>
          </cell>
        </row>
        <row r="7986">
          <cell r="A7986">
            <v>554713</v>
          </cell>
          <cell r="B7986" t="str">
            <v>""SIKAFILL POWER 12 VERDE 0</v>
          </cell>
        </row>
        <row r="7987">
          <cell r="A7987">
            <v>554714</v>
          </cell>
          <cell r="B7987" t="str">
            <v>SIKAFILL POWER 12 VERDE 1GL</v>
          </cell>
        </row>
        <row r="7988">
          <cell r="A7988">
            <v>554715</v>
          </cell>
          <cell r="B7988" t="str">
            <v>SIKAFILL POWER 12 VERDE 5GL</v>
          </cell>
        </row>
        <row r="7989">
          <cell r="A7989">
            <v>554716</v>
          </cell>
          <cell r="B7989" t="str">
            <v>SIKAFILL POWER 8 BLANCO 0.25GL</v>
          </cell>
        </row>
        <row r="7990">
          <cell r="A7990">
            <v>554717</v>
          </cell>
          <cell r="B7990" t="str">
            <v>SIKAFILL POWER 8 BLANCO 1GL</v>
          </cell>
        </row>
        <row r="7991">
          <cell r="A7991">
            <v>554718</v>
          </cell>
          <cell r="B7991" t="str">
            <v>SIKAFILL POWER 8 BLANCO 5GL</v>
          </cell>
        </row>
        <row r="7992">
          <cell r="A7992">
            <v>554719</v>
          </cell>
          <cell r="B7992" t="str">
            <v>SIKAFILL POWER 8 BLANCO 55GL</v>
          </cell>
        </row>
        <row r="7993">
          <cell r="A7993">
            <v>554720</v>
          </cell>
          <cell r="B7993" t="str">
            <v>SIKAFILL POWER 8 GRIS 0.25GL</v>
          </cell>
        </row>
        <row r="7994">
          <cell r="A7994">
            <v>554721</v>
          </cell>
          <cell r="B7994" t="str">
            <v>SIKAFILL POWER 8 GRIS 1GL</v>
          </cell>
        </row>
        <row r="7995">
          <cell r="A7995">
            <v>554722</v>
          </cell>
          <cell r="B7995" t="str">
            <v>SIKAFILL POWER 8 GRIS 5GL</v>
          </cell>
        </row>
        <row r="7996">
          <cell r="A7996">
            <v>554723</v>
          </cell>
          <cell r="B7996" t="str">
            <v>SIKAFILL POWER 8 GRIS 55GL</v>
          </cell>
        </row>
        <row r="7997">
          <cell r="A7997">
            <v>554724</v>
          </cell>
          <cell r="B7997" t="str">
            <v>""SIKAFILL POWER 8 ROJO 0.25GL</v>
          </cell>
        </row>
        <row r="7998">
          <cell r="A7998">
            <v>554725</v>
          </cell>
          <cell r="B7998" t="str">
            <v>SIKAFILL POWER 8 ROJO 1GL</v>
          </cell>
        </row>
        <row r="7999">
          <cell r="A7999">
            <v>554726</v>
          </cell>
          <cell r="B7999" t="str">
            <v>SIKAFILL POWER 8 ROJO 5GL</v>
          </cell>
        </row>
        <row r="8000">
          <cell r="A8000">
            <v>554727</v>
          </cell>
          <cell r="B8000" t="str">
            <v>SIKAFILL POWER 8 ROJO 55GL</v>
          </cell>
        </row>
        <row r="8001">
          <cell r="A8001">
            <v>554728</v>
          </cell>
          <cell r="B8001" t="str">
            <v>""SIKAFILL POWER 8 VERDE 0</v>
          </cell>
        </row>
        <row r="8002">
          <cell r="A8002">
            <v>554729</v>
          </cell>
          <cell r="B8002" t="str">
            <v>SIKAFILL POWER 8 VERDE 1GL</v>
          </cell>
        </row>
        <row r="8003">
          <cell r="A8003">
            <v>554730</v>
          </cell>
          <cell r="B8003" t="str">
            <v>SIKAFILL POWER 8 VERDE 5GL</v>
          </cell>
        </row>
        <row r="8004">
          <cell r="A8004">
            <v>554731</v>
          </cell>
          <cell r="B8004" t="str">
            <v>SIKAFILL POWER 8 VERDE 55GL</v>
          </cell>
        </row>
        <row r="8005">
          <cell r="A8005">
            <v>554732</v>
          </cell>
          <cell r="B8005" t="str">
            <v>SIKAFILL POWER 12 VERDE 55GL</v>
          </cell>
        </row>
        <row r="8006">
          <cell r="A8006">
            <v>554733</v>
          </cell>
          <cell r="B8006" t="str">
            <v>""SIKA ACRIL TECHO 5 BLANCO 0</v>
          </cell>
        </row>
        <row r="8007">
          <cell r="A8007">
            <v>554734</v>
          </cell>
          <cell r="B8007" t="str">
            <v>""SIKA ACRIL TECHO 5 GRIS 0</v>
          </cell>
        </row>
        <row r="8008">
          <cell r="A8008">
            <v>554735</v>
          </cell>
          <cell r="B8008" t="str">
            <v>""SIKA ACRIL TECHO 5 ROJO 0</v>
          </cell>
        </row>
        <row r="8009">
          <cell r="A8009">
            <v>554736</v>
          </cell>
          <cell r="B8009" t="str">
            <v>""SIKA ACRIL TECHO 5 VERDE 0</v>
          </cell>
        </row>
        <row r="8010">
          <cell r="A8010">
            <v>554737</v>
          </cell>
          <cell r="B8010" t="str">
            <v>SIKA ACRIL TECHO 5 BLANCO 1GL</v>
          </cell>
        </row>
        <row r="8011">
          <cell r="A8011">
            <v>554738</v>
          </cell>
          <cell r="B8011" t="str">
            <v>SIKA ACRIL TECHO 5 GRIS 1GL</v>
          </cell>
        </row>
        <row r="8012">
          <cell r="A8012">
            <v>554739</v>
          </cell>
          <cell r="B8012" t="str">
            <v>SIKA ACRIL TECHO 5 ROJO 1GL</v>
          </cell>
        </row>
        <row r="8013">
          <cell r="A8013">
            <v>554740</v>
          </cell>
          <cell r="B8013" t="str">
            <v>SIKA ACRIL TECHO 5 VERDE 1GL</v>
          </cell>
        </row>
        <row r="8014">
          <cell r="A8014">
            <v>554741</v>
          </cell>
          <cell r="B8014" t="str">
            <v>SIKA ACRIL TECHO 5 BLANCO 5GL</v>
          </cell>
        </row>
        <row r="8015">
          <cell r="A8015">
            <v>554742</v>
          </cell>
          <cell r="B8015" t="str">
            <v>SIKA ACRIL TECHO 5 GRIS 5GL</v>
          </cell>
        </row>
        <row r="8016">
          <cell r="A8016">
            <v>554743</v>
          </cell>
          <cell r="B8016" t="str">
            <v>SIKA ACRIL TECHO 5 ROJO 5GL</v>
          </cell>
        </row>
        <row r="8017">
          <cell r="A8017">
            <v>554744</v>
          </cell>
          <cell r="B8017" t="str">
            <v>SIKA ACRIL TECHO 5 VERDE 5GL</v>
          </cell>
        </row>
        <row r="8018">
          <cell r="A8018">
            <v>554745</v>
          </cell>
          <cell r="B8018" t="str">
            <v>SIKA ACRIL TECHO 5 BLANCO 55GL</v>
          </cell>
        </row>
        <row r="8019">
          <cell r="A8019">
            <v>554746</v>
          </cell>
          <cell r="B8019" t="str">
            <v>SIKA ACRIL TECHO 5 GRIS 55GL</v>
          </cell>
        </row>
        <row r="8020">
          <cell r="A8020">
            <v>554747</v>
          </cell>
          <cell r="B8020" t="str">
            <v>SIKA ACRIL TECHO 5 ROJO 55GL</v>
          </cell>
        </row>
        <row r="8021">
          <cell r="A8021">
            <v>554748</v>
          </cell>
          <cell r="B8021" t="str">
            <v>SIKA ACRIL TECHO 5 VERDE 55GL</v>
          </cell>
        </row>
        <row r="8022">
          <cell r="A8022">
            <v>554750</v>
          </cell>
          <cell r="B8022" t="str">
            <v>SIKA ACRIL TECHO 7 BLANCO 1KG</v>
          </cell>
        </row>
        <row r="8023">
          <cell r="A8023">
            <v>554751</v>
          </cell>
          <cell r="B8023" t="str">
            <v>SIKA ACRIL TECHO 7 GRIS 1KG</v>
          </cell>
        </row>
        <row r="8024">
          <cell r="A8024">
            <v>554752</v>
          </cell>
          <cell r="B8024" t="str">
            <v>SIKA ACRIL TECHO 7 BLANCO GALON</v>
          </cell>
          <cell r="C8024">
            <v>1</v>
          </cell>
        </row>
        <row r="8025">
          <cell r="A8025">
            <v>554753</v>
          </cell>
          <cell r="B8025" t="str">
            <v>SIKA ACRIL TECHO 7 GRIS GALON</v>
          </cell>
        </row>
        <row r="8026">
          <cell r="A8026">
            <v>554754</v>
          </cell>
          <cell r="B8026" t="str">
            <v>SIKA ACRIL TECHO 7 BLANCO CUÑETE</v>
          </cell>
          <cell r="C8026">
            <v>1</v>
          </cell>
        </row>
        <row r="8027">
          <cell r="A8027">
            <v>554755</v>
          </cell>
          <cell r="B8027" t="str">
            <v>SIKA ACRIL TECHO 7 GRIS CUÑETE</v>
          </cell>
        </row>
        <row r="8028">
          <cell r="A8028">
            <v>554758</v>
          </cell>
          <cell r="B8028" t="str">
            <v>SIKA ACRIL TECHO 7 BLANCO TAMBOR</v>
          </cell>
        </row>
        <row r="8029">
          <cell r="A8029">
            <v>554759</v>
          </cell>
          <cell r="B8029" t="str">
            <v>SIKA ACRIL TECHO 7 GRIS TAMBOR</v>
          </cell>
        </row>
        <row r="8030">
          <cell r="A8030">
            <v>554760</v>
          </cell>
          <cell r="B8030" t="str">
            <v>SIKA ACRIL TECHO 10 BLANCO GALON</v>
          </cell>
          <cell r="C8030">
            <v>1</v>
          </cell>
        </row>
        <row r="8031">
          <cell r="A8031">
            <v>554761</v>
          </cell>
          <cell r="B8031" t="str">
            <v>SIKA ACRIL TECHO 10 GRIS GALON</v>
          </cell>
        </row>
        <row r="8032">
          <cell r="A8032">
            <v>554762</v>
          </cell>
          <cell r="B8032" t="str">
            <v>SIKA ACRIL TECHO 10 BLANCO CUÑETE</v>
          </cell>
        </row>
        <row r="8033">
          <cell r="A8033">
            <v>554763</v>
          </cell>
          <cell r="B8033" t="str">
            <v>SIKA ACRIL TECHO 10 GRIS 20KG</v>
          </cell>
        </row>
        <row r="8034">
          <cell r="A8034">
            <v>554764</v>
          </cell>
          <cell r="B8034" t="str">
            <v>SIKA ACRIL TECHO 10 BLANCO TAMBOR</v>
          </cell>
        </row>
        <row r="8035">
          <cell r="A8035">
            <v>554765</v>
          </cell>
          <cell r="B8035" t="str">
            <v>SIKA ACRIL TECHO 10 GRIS TAMBOR</v>
          </cell>
        </row>
        <row r="8036">
          <cell r="A8036">
            <v>554766</v>
          </cell>
          <cell r="B8036" t="str">
            <v>SIKAFILL POWER 15 BLANCO GALON</v>
          </cell>
          <cell r="C8036">
            <v>1</v>
          </cell>
        </row>
        <row r="8037">
          <cell r="A8037">
            <v>554767</v>
          </cell>
          <cell r="B8037" t="str">
            <v>SIKAFILL POWER 15 GRIS GALON</v>
          </cell>
          <cell r="C8037">
            <v>5</v>
          </cell>
        </row>
        <row r="8038">
          <cell r="A8038">
            <v>554768</v>
          </cell>
          <cell r="B8038" t="str">
            <v>SIKAFILL POWER 15 BLANCO CUÑETE</v>
          </cell>
        </row>
        <row r="8039">
          <cell r="A8039">
            <v>554769</v>
          </cell>
          <cell r="B8039" t="str">
            <v>SIKAFILL POWER 15 GRIS CUÑETE</v>
          </cell>
        </row>
        <row r="8040">
          <cell r="A8040">
            <v>554770</v>
          </cell>
          <cell r="B8040" t="str">
            <v>SIKAFILL POWER 15 BLANCO TAMBOR</v>
          </cell>
        </row>
        <row r="8041">
          <cell r="A8041">
            <v>554771</v>
          </cell>
          <cell r="B8041" t="str">
            <v>SIKAFILL POWER 15 GRIS TAMBOR</v>
          </cell>
        </row>
        <row r="8042">
          <cell r="A8042">
            <v>554772</v>
          </cell>
          <cell r="B8042" t="str">
            <v>SIKAFILL POWER 12 BLANCO GL NUEVA TECNOLOGIA</v>
          </cell>
          <cell r="C8042">
            <v>35</v>
          </cell>
        </row>
        <row r="8043">
          <cell r="A8043">
            <v>554773</v>
          </cell>
          <cell r="B8043" t="str">
            <v>SIKAFILL POWER 12 GRIS GL NUEVA TECNOLOGIA 4.4KG</v>
          </cell>
          <cell r="C8043">
            <v>67</v>
          </cell>
        </row>
        <row r="8044">
          <cell r="A8044">
            <v>554774</v>
          </cell>
          <cell r="B8044" t="str">
            <v>SIKAFILL POWER 12 ROJO GL NUEVA TECNOLOGIA 4,4kg</v>
          </cell>
          <cell r="C8044">
            <v>14</v>
          </cell>
        </row>
        <row r="8045">
          <cell r="A8045">
            <v>554775</v>
          </cell>
          <cell r="B8045" t="str">
            <v>SIKAFILL POWER 12 VERDE GL NUEVA TECNOLOGIA 4,4KG</v>
          </cell>
          <cell r="C8045">
            <v>2</v>
          </cell>
        </row>
        <row r="8046">
          <cell r="A8046">
            <v>554776</v>
          </cell>
          <cell r="B8046" t="str">
            <v>SIKAFILL POWER 12 BLANCO 20KG  NUEVA TECNOLOGIA</v>
          </cell>
          <cell r="C8046">
            <v>8</v>
          </cell>
        </row>
        <row r="8047">
          <cell r="A8047">
            <v>554777</v>
          </cell>
          <cell r="B8047" t="str">
            <v>SIKAFILL POWER 12 GRIS 20KG  NUEVA TECNOLOGIA</v>
          </cell>
          <cell r="C8047">
            <v>39</v>
          </cell>
        </row>
        <row r="8048">
          <cell r="A8048">
            <v>554778</v>
          </cell>
          <cell r="B8048" t="str">
            <v>SIKAFILL POWER 12 ROJO 20KG  NUEVA TECNOLOGIA</v>
          </cell>
          <cell r="C8048">
            <v>4</v>
          </cell>
        </row>
        <row r="8049">
          <cell r="A8049">
            <v>554779</v>
          </cell>
          <cell r="B8049" t="str">
            <v>SIKAFILL POWER 12 VERDE 20KG  NUEVA TECNOLOGIA</v>
          </cell>
          <cell r="C8049">
            <v>16</v>
          </cell>
        </row>
        <row r="8050">
          <cell r="A8050">
            <v>554780</v>
          </cell>
          <cell r="B8050" t="str">
            <v>SIKAFILL POWER 12 GRIS 230KG  NUEVA TECNOLOGIA</v>
          </cell>
        </row>
        <row r="8051">
          <cell r="A8051">
            <v>554781</v>
          </cell>
          <cell r="B8051" t="str">
            <v>SIKAFILL POWER 12 ROJO 230KG  NUEVA TECNOLOGIA</v>
          </cell>
        </row>
        <row r="8052">
          <cell r="A8052">
            <v>554782</v>
          </cell>
          <cell r="B8052" t="str">
            <v>SIKAFILL POWER 12 VERDE 230KG  NUEVA TECNOLOGIA</v>
          </cell>
        </row>
        <row r="8053">
          <cell r="A8053">
            <v>554783</v>
          </cell>
          <cell r="B8053" t="str">
            <v>SIKA ACRIL TECHO 7 VERDE 1KG</v>
          </cell>
        </row>
        <row r="8054">
          <cell r="A8054">
            <v>554784</v>
          </cell>
          <cell r="B8054" t="str">
            <v>SIKA ACRIL TECHO 7 VERDE GALON</v>
          </cell>
        </row>
        <row r="8055">
          <cell r="A8055">
            <v>554785</v>
          </cell>
          <cell r="B8055" t="str">
            <v>SIKA ACRIL TECHO 7 VERDE CUÑETE</v>
          </cell>
        </row>
        <row r="8056">
          <cell r="A8056">
            <v>554786</v>
          </cell>
          <cell r="B8056" t="str">
            <v>SIKA ACRIL TECHO 7 VERDE TAMBOR</v>
          </cell>
        </row>
        <row r="8057">
          <cell r="A8057">
            <v>554787</v>
          </cell>
          <cell r="B8057" t="str">
            <v>SIKA ACRIL TECHO 7 ROJO 1KG</v>
          </cell>
        </row>
        <row r="8058">
          <cell r="A8058">
            <v>554788</v>
          </cell>
          <cell r="B8058" t="str">
            <v>SIKA ACRIL TECHO 7 ROJO GALON</v>
          </cell>
          <cell r="C8058">
            <v>1</v>
          </cell>
        </row>
        <row r="8059">
          <cell r="A8059">
            <v>554789</v>
          </cell>
          <cell r="B8059" t="str">
            <v>SIKA ACRIL TECHO 7 ROJO CUÑETE</v>
          </cell>
        </row>
        <row r="8060">
          <cell r="A8060">
            <v>554790</v>
          </cell>
          <cell r="B8060" t="str">
            <v>SIKA ACRIL TECHO 7 ROJO TAMBOR</v>
          </cell>
        </row>
        <row r="8061">
          <cell r="A8061">
            <v>554791</v>
          </cell>
          <cell r="B8061" t="str">
            <v>SIKAFILL POWER 10 GRIS 20KG</v>
          </cell>
        </row>
        <row r="8062">
          <cell r="A8062">
            <v>554792</v>
          </cell>
          <cell r="B8062" t="str">
            <v>SIKAFILL-7 POWER GRIS 1KG</v>
          </cell>
          <cell r="C8062">
            <v>69</v>
          </cell>
        </row>
        <row r="8063">
          <cell r="A8063">
            <v>554793</v>
          </cell>
          <cell r="B8063" t="str">
            <v>SIKAFILL-7 POWER GRIS4,2KG</v>
          </cell>
          <cell r="C8063">
            <v>58</v>
          </cell>
        </row>
        <row r="8064">
          <cell r="A8064">
            <v>554794</v>
          </cell>
          <cell r="B8064" t="str">
            <v>SIKAFILL-7 POWER GRIS20KG</v>
          </cell>
          <cell r="C8064">
            <v>10</v>
          </cell>
        </row>
        <row r="8065">
          <cell r="A8065">
            <v>554795</v>
          </cell>
          <cell r="B8065" t="str">
            <v>SIKAFILL-7 POWER GRIS230KG</v>
          </cell>
        </row>
        <row r="8066">
          <cell r="A8066">
            <v>554796</v>
          </cell>
          <cell r="B8066" t="str">
            <v>SIKAFILL-7 POWER BLANCO 1KG</v>
          </cell>
          <cell r="C8066">
            <v>47</v>
          </cell>
        </row>
        <row r="8067">
          <cell r="A8067">
            <v>554797</v>
          </cell>
          <cell r="B8067" t="str">
            <v>SIKAFILL-7 POWER BLANCO 4,2KG</v>
          </cell>
          <cell r="C8067">
            <v>35</v>
          </cell>
        </row>
        <row r="8068">
          <cell r="A8068">
            <v>554798</v>
          </cell>
          <cell r="B8068" t="str">
            <v>SIKAFILL-7 POWER BLANCO20KG</v>
          </cell>
        </row>
        <row r="8069">
          <cell r="A8069">
            <v>554799</v>
          </cell>
          <cell r="B8069" t="str">
            <v>SIKAFILL-7 POWER BLANCO230KG</v>
          </cell>
        </row>
        <row r="8070">
          <cell r="A8070">
            <v>554800</v>
          </cell>
          <cell r="B8070" t="str">
            <v>SIKAFILL-7 POWER ROJO 1KG</v>
          </cell>
        </row>
        <row r="8071">
          <cell r="A8071">
            <v>554801</v>
          </cell>
          <cell r="B8071" t="str">
            <v>SIKAFILL-7 POWER ROJO4,2KG</v>
          </cell>
        </row>
        <row r="8072">
          <cell r="A8072">
            <v>554802</v>
          </cell>
          <cell r="B8072" t="str">
            <v>SIKAFILL-7 POWER ROJO 20KG</v>
          </cell>
        </row>
        <row r="8073">
          <cell r="A8073">
            <v>554803</v>
          </cell>
          <cell r="B8073" t="str">
            <v>SIKAFILL-7 POWER ROJO 230KG</v>
          </cell>
        </row>
        <row r="8074">
          <cell r="A8074">
            <v>554804</v>
          </cell>
          <cell r="B8074" t="str">
            <v>SIKAFILL-7 POWER VERDE1KG</v>
          </cell>
        </row>
        <row r="8075">
          <cell r="A8075">
            <v>554805</v>
          </cell>
          <cell r="B8075" t="str">
            <v>SIKAFILL-7 POWER VERDE4,2KG</v>
          </cell>
        </row>
        <row r="8076">
          <cell r="A8076">
            <v>554806</v>
          </cell>
          <cell r="B8076" t="str">
            <v>SIKAFILL-7 POWER VERDE20KG</v>
          </cell>
        </row>
        <row r="8077">
          <cell r="A8077">
            <v>554807</v>
          </cell>
          <cell r="B8077" t="str">
            <v>SIKAFILL-7 POWER VERDE230KG</v>
          </cell>
        </row>
        <row r="8078">
          <cell r="A8078">
            <v>554808</v>
          </cell>
          <cell r="B8078" t="str">
            <v>SIKAFILL-10 POWER GRIS 4,2KG</v>
          </cell>
          <cell r="C8078">
            <v>6</v>
          </cell>
        </row>
        <row r="8079">
          <cell r="A8079">
            <v>554809</v>
          </cell>
          <cell r="B8079" t="str">
            <v>SIKAFILL-10 POWER GRIS20KG</v>
          </cell>
        </row>
        <row r="8080">
          <cell r="A8080">
            <v>554810</v>
          </cell>
          <cell r="B8080" t="str">
            <v>SIKAFILL-10 POWER GRIS230KG</v>
          </cell>
        </row>
        <row r="8081">
          <cell r="A8081">
            <v>554811</v>
          </cell>
          <cell r="B8081" t="str">
            <v>SIKAFILL-10 POWER BLANCO 4,2KG</v>
          </cell>
          <cell r="C8081">
            <v>8</v>
          </cell>
        </row>
        <row r="8082">
          <cell r="A8082">
            <v>554812</v>
          </cell>
          <cell r="B8082" t="str">
            <v>SIKAFILL-10 POWER BLANCO20KG</v>
          </cell>
        </row>
        <row r="8083">
          <cell r="A8083">
            <v>554813</v>
          </cell>
          <cell r="B8083" t="str">
            <v>SIKAFILL-10 POWER BLANCO230KG</v>
          </cell>
        </row>
        <row r="8084">
          <cell r="A8084">
            <v>554814</v>
          </cell>
          <cell r="B8084" t="str">
            <v>SikaCeram-650 Boquilla Plus Blanca 2 K</v>
          </cell>
        </row>
        <row r="8085">
          <cell r="A8085">
            <v>554815</v>
          </cell>
          <cell r="B8085" t="str">
            <v>SikaTop-110 Primer Cubiertas y Terrazas 35Kg</v>
          </cell>
        </row>
        <row r="8086">
          <cell r="A8086">
            <v>554816</v>
          </cell>
          <cell r="B8086" t="str">
            <v>SIKAFLEX 118 EXTREME GRAB 300 mL BLANCO</v>
          </cell>
        </row>
        <row r="8087">
          <cell r="A8087">
            <v>554817</v>
          </cell>
          <cell r="B8087" t="str">
            <v>SIKAFLEX - 117 METAL FORCE</v>
          </cell>
        </row>
        <row r="8088">
          <cell r="A8088">
            <v>555001</v>
          </cell>
          <cell r="B8088" t="str">
            <v>MERULEX IFS TR.16 KL.(EXCL)</v>
          </cell>
        </row>
        <row r="8089">
          <cell r="A8089">
            <v>555003</v>
          </cell>
          <cell r="B8089" t="str">
            <v>MERULEX IFS TR.3 KL.(EXCL)</v>
          </cell>
          <cell r="C8089">
            <v>18</v>
          </cell>
        </row>
        <row r="8090">
          <cell r="A8090">
            <v>555005</v>
          </cell>
          <cell r="B8090" t="str">
            <v>MERULEX I.F.A. 20 KL</v>
          </cell>
        </row>
        <row r="8091">
          <cell r="A8091">
            <v>555006</v>
          </cell>
          <cell r="B8091" t="str">
            <v>MERULEX I.F. A TR. 0.9 KL (EXCL)</v>
          </cell>
        </row>
        <row r="8092">
          <cell r="A8092">
            <v>555007</v>
          </cell>
          <cell r="B8092" t="str">
            <v>MERULEX I.F. A. TR. 3.5KL (EXCL)</v>
          </cell>
          <cell r="C8092">
            <v>11</v>
          </cell>
        </row>
        <row r="8093">
          <cell r="A8093">
            <v>555009</v>
          </cell>
          <cell r="B8093" t="str">
            <v>MERULEX IMPERM 3.5 KG NEGRO</v>
          </cell>
        </row>
        <row r="8094">
          <cell r="A8094">
            <v>555011</v>
          </cell>
          <cell r="B8094" t="str">
            <v>MERULEX IMPERM 200 KG NEGRO</v>
          </cell>
        </row>
        <row r="8095">
          <cell r="A8095">
            <v>555090</v>
          </cell>
          <cell r="B8095" t="str">
            <v>SIKACOLOR C K083 AMARILLO 55 GL</v>
          </cell>
        </row>
        <row r="8096">
          <cell r="A8096">
            <v>555498</v>
          </cell>
          <cell r="B8096" t="str">
            <v>SIKACOLOR-F GRIS HUMO CUÑETE</v>
          </cell>
        </row>
        <row r="8097">
          <cell r="A8097">
            <v>555499</v>
          </cell>
          <cell r="B8097" t="str">
            <v>SIKACOLOR-F GRIS HUMO 55 GL</v>
          </cell>
        </row>
        <row r="8098">
          <cell r="A8098">
            <v>555501</v>
          </cell>
          <cell r="B8098" t="str">
            <v>SIKACOLOR-F BLANCO HUESO 55 GL</v>
          </cell>
        </row>
        <row r="8099">
          <cell r="A8099">
            <v>555502</v>
          </cell>
          <cell r="B8099" t="str">
            <v>SIKACOLOR-F BLANCO HUESO 5 GL</v>
          </cell>
        </row>
        <row r="8100">
          <cell r="A8100">
            <v>555503</v>
          </cell>
          <cell r="B8100" t="str">
            <v>CINTA SIKA PVC O-15 X 15 MT</v>
          </cell>
        </row>
        <row r="8101">
          <cell r="A8101">
            <v>555504</v>
          </cell>
          <cell r="B8101" t="str">
            <v>SIKACOLOR-F ALMENDRA 5 GL</v>
          </cell>
        </row>
        <row r="8102">
          <cell r="A8102">
            <v>555505</v>
          </cell>
          <cell r="B8102" t="str">
            <v>SIKACOLOR-F ALMENDRA 55 GL</v>
          </cell>
        </row>
        <row r="8103">
          <cell r="A8103">
            <v>555506</v>
          </cell>
          <cell r="B8103" t="str">
            <v>SIKACOLOR-F AZUL INTENSO 5 GL</v>
          </cell>
        </row>
        <row r="8104">
          <cell r="A8104">
            <v>555507</v>
          </cell>
          <cell r="B8104" t="str">
            <v>SIKACOLOR-F BLANCO ALMENDRA 1 GL</v>
          </cell>
        </row>
        <row r="8105">
          <cell r="A8105">
            <v>555508</v>
          </cell>
          <cell r="B8105" t="str">
            <v>SIKAFLEX-2C SL GRIS 3GL</v>
          </cell>
        </row>
        <row r="8106">
          <cell r="A8106">
            <v>555509</v>
          </cell>
          <cell r="B8106" t="str">
            <v>SIKAROD DE 5/8 (16MM)</v>
          </cell>
          <cell r="C8106">
            <v>1154</v>
          </cell>
        </row>
        <row r="8107">
          <cell r="A8107">
            <v>555510</v>
          </cell>
          <cell r="B8107" t="str">
            <v>SIKAFLEX 1A GRIS 300 CC</v>
          </cell>
        </row>
        <row r="8108">
          <cell r="A8108">
            <v>555511</v>
          </cell>
          <cell r="B8108" t="str">
            <v>SIKAFLEX 1A NEGRO 305 CC</v>
          </cell>
        </row>
        <row r="8109">
          <cell r="A8109">
            <v>555512</v>
          </cell>
          <cell r="B8109" t="str">
            <v>SIKAFLEX 1A BLANCO 305 CC</v>
          </cell>
        </row>
        <row r="8110">
          <cell r="A8110">
            <v>555513</v>
          </cell>
          <cell r="B8110" t="str">
            <v>SIKA BOOM (250CC)</v>
          </cell>
        </row>
        <row r="8111">
          <cell r="A8111">
            <v>555514</v>
          </cell>
          <cell r="B8111" t="str">
            <v>SIKA BOOM (500CC)</v>
          </cell>
        </row>
        <row r="8112">
          <cell r="A8112">
            <v>555515</v>
          </cell>
          <cell r="B8112" t="str">
            <v>SIKAFLEX-11 FC GRIS 300 CC</v>
          </cell>
        </row>
        <row r="8113">
          <cell r="A8113">
            <v>555516</v>
          </cell>
          <cell r="B8113" t="str">
            <v>SIKAFLEX-1 CSL GRIS 300 CC</v>
          </cell>
        </row>
        <row r="8114">
          <cell r="A8114">
            <v>555517</v>
          </cell>
          <cell r="B8114" t="str">
            <v>SIKAFLEX-15 LM SL GRIS 22.7 KL</v>
          </cell>
        </row>
        <row r="8115">
          <cell r="A8115">
            <v>555518</v>
          </cell>
          <cell r="B8115" t="str">
            <v>SIKACOLOR-F BLANCO LUNA 1 GL</v>
          </cell>
        </row>
        <row r="8116">
          <cell r="A8116">
            <v>555519</v>
          </cell>
          <cell r="B8116" t="str">
            <v>SIKASIL-E TRANSPARENTE 280ml</v>
          </cell>
          <cell r="C8116">
            <v>849</v>
          </cell>
        </row>
        <row r="8117">
          <cell r="A8117">
            <v>555520</v>
          </cell>
          <cell r="B8117" t="str">
            <v>SIKASIL-E NEGRA 300 CC</v>
          </cell>
        </row>
        <row r="8118">
          <cell r="A8118">
            <v>555521</v>
          </cell>
          <cell r="B8118" t="str">
            <v>SIKASIL-E GRIS 300 CC</v>
          </cell>
        </row>
        <row r="8119">
          <cell r="A8119">
            <v>555522</v>
          </cell>
          <cell r="B8119" t="str">
            <v>SIKASIL-E BLANCA 300 CC</v>
          </cell>
        </row>
        <row r="8120">
          <cell r="A8120">
            <v>555523</v>
          </cell>
          <cell r="B8120" t="str">
            <v>SIKASIL-C NEGRA 300 CC</v>
          </cell>
        </row>
        <row r="8121">
          <cell r="A8121">
            <v>555524</v>
          </cell>
          <cell r="B8121" t="str">
            <v>SIKASIL-C TRANSPARENTE 300 CC</v>
          </cell>
        </row>
        <row r="8122">
          <cell r="A8122">
            <v>555525</v>
          </cell>
          <cell r="B8122" t="str">
            <v>SIKASIL-AC TRANSPARENTE 300 CC</v>
          </cell>
        </row>
        <row r="8123">
          <cell r="A8123">
            <v>555526</v>
          </cell>
          <cell r="B8123" t="str">
            <v>SANISIL TRANSP. 300 CC</v>
          </cell>
        </row>
        <row r="8124">
          <cell r="A8124">
            <v>555527</v>
          </cell>
          <cell r="B8124" t="str">
            <v>SIKAFLEX-401 PAVEMENT SL GALON</v>
          </cell>
          <cell r="C8124">
            <v>11</v>
          </cell>
        </row>
        <row r="8125">
          <cell r="A8125">
            <v>555528</v>
          </cell>
          <cell r="B8125" t="str">
            <v>SIKAFLEX CONSTRUCCION BLANCO 300 CC</v>
          </cell>
        </row>
        <row r="8126">
          <cell r="A8126">
            <v>555529</v>
          </cell>
          <cell r="B8126" t="str">
            <v>SIKAFLEX CONSTRUCCION GRIS 300 CC</v>
          </cell>
        </row>
        <row r="8127">
          <cell r="A8127">
            <v>555530</v>
          </cell>
          <cell r="B8127" t="str">
            <v>SIKAFLEX-401 PAVEMENT SL 5 GALONES</v>
          </cell>
          <cell r="C8127">
            <v>40</v>
          </cell>
        </row>
        <row r="8128">
          <cell r="A8128">
            <v>555531</v>
          </cell>
          <cell r="B8128" t="str">
            <v>SIKACOLOR-F BLANCO LUNA 5 GL</v>
          </cell>
        </row>
        <row r="8129">
          <cell r="A8129">
            <v>555532</v>
          </cell>
          <cell r="B8129" t="str">
            <v>SIKACOLOR-F AZUL OCEÁNICO 55 GL</v>
          </cell>
        </row>
        <row r="8130">
          <cell r="A8130">
            <v>555533</v>
          </cell>
          <cell r="B8130" t="str">
            <v>SIKACOLOR-F NUEZ 55 GL</v>
          </cell>
        </row>
        <row r="8131">
          <cell r="A8131">
            <v>555534</v>
          </cell>
          <cell r="B8131" t="str">
            <v>SIKACRYL S BLANCO</v>
          </cell>
        </row>
        <row r="8132">
          <cell r="A8132">
            <v>555535</v>
          </cell>
          <cell r="B8132" t="str">
            <v>SIKAROD DE 3/8 (10MM)</v>
          </cell>
          <cell r="C8132">
            <v>4754</v>
          </cell>
        </row>
        <row r="8133">
          <cell r="A8133">
            <v>555536</v>
          </cell>
          <cell r="B8133" t="str">
            <v>SIKAROD DE 7/8 (22MM)</v>
          </cell>
          <cell r="C8133">
            <v>652</v>
          </cell>
        </row>
        <row r="8134">
          <cell r="A8134">
            <v>555537</v>
          </cell>
          <cell r="B8134" t="str">
            <v>SIKAROD DE 1/4 (6MM)</v>
          </cell>
          <cell r="C8134">
            <v>5479</v>
          </cell>
        </row>
        <row r="8135">
          <cell r="A8135">
            <v>555538</v>
          </cell>
          <cell r="B8135" t="str">
            <v>CINTA SIKA PVC V-10 X 30 MT</v>
          </cell>
        </row>
        <row r="8136">
          <cell r="A8136">
            <v>555539</v>
          </cell>
          <cell r="B8136" t="str">
            <v>CINTA SIKA PVC V-15 X 30 MT</v>
          </cell>
        </row>
        <row r="8137">
          <cell r="A8137">
            <v>555540</v>
          </cell>
          <cell r="B8137" t="str">
            <v>CINTA SIKA PVC O-22 X 15 MT</v>
          </cell>
        </row>
        <row r="8138">
          <cell r="A8138">
            <v>555541</v>
          </cell>
          <cell r="B8138" t="str">
            <v>SIKADUR COMBIFLEX SG H-10 X 12.5 MT</v>
          </cell>
        </row>
        <row r="8139">
          <cell r="A8139">
            <v>555542</v>
          </cell>
          <cell r="B8139" t="str">
            <v>SIKADUR COMBIFLEX SG H-15 X 12.5 MT</v>
          </cell>
        </row>
        <row r="8140">
          <cell r="A8140">
            <v>555543</v>
          </cell>
          <cell r="B8140" t="str">
            <v>SIKADUR COMBIFLEX SG H-20 X 12.5 MT</v>
          </cell>
          <cell r="C8140">
            <v>1</v>
          </cell>
        </row>
        <row r="8141">
          <cell r="A8141">
            <v>555544</v>
          </cell>
          <cell r="B8141" t="str">
            <v>SIKA SWELL S</v>
          </cell>
        </row>
        <row r="8142">
          <cell r="A8142">
            <v>555545</v>
          </cell>
          <cell r="B8142" t="str">
            <v>SIKAFIX HH 22 KG</v>
          </cell>
        </row>
        <row r="8143">
          <cell r="A8143">
            <v>555546</v>
          </cell>
          <cell r="B8143" t="str">
            <v>SIKACOLOR-F BLANCO 1 GL</v>
          </cell>
        </row>
        <row r="8144">
          <cell r="A8144">
            <v>555547</v>
          </cell>
          <cell r="B8144" t="str">
            <v>SIKACOLOR-F TABACO 5 GL</v>
          </cell>
        </row>
        <row r="8145">
          <cell r="A8145">
            <v>555548</v>
          </cell>
          <cell r="B8145" t="str">
            <v>SIKACOLOR-F AMARILLO OCRE 55 GL</v>
          </cell>
        </row>
        <row r="8146">
          <cell r="A8146">
            <v>555549</v>
          </cell>
          <cell r="B8146" t="str">
            <v>SIKACOLOR-F BLANCO 5 GL</v>
          </cell>
        </row>
        <row r="8147">
          <cell r="A8147">
            <v>555550</v>
          </cell>
          <cell r="B8147" t="str">
            <v>SIKACOLOR-F NEGRO 25 KG</v>
          </cell>
        </row>
        <row r="8148">
          <cell r="A8148">
            <v>555551</v>
          </cell>
          <cell r="B8148" t="str">
            <v>SIKAFLEX-11 FC BLANCO PLUS I-CURE 300 CC</v>
          </cell>
          <cell r="C8148">
            <v>68</v>
          </cell>
        </row>
        <row r="8149">
          <cell r="A8149">
            <v>555552</v>
          </cell>
          <cell r="B8149" t="str">
            <v>SIKA BOOM M 500 ml</v>
          </cell>
          <cell r="C8149">
            <v>196</v>
          </cell>
        </row>
        <row r="8150">
          <cell r="A8150">
            <v>555553</v>
          </cell>
          <cell r="B8150" t="str">
            <v>SIKA BOOM M 300 cc AMARILLO</v>
          </cell>
          <cell r="C8150">
            <v>264</v>
          </cell>
        </row>
        <row r="8151">
          <cell r="A8151">
            <v>555554</v>
          </cell>
          <cell r="B8151" t="str">
            <v>PACK SIKAFLEX CONST.SIKA SELLO X 4</v>
          </cell>
        </row>
        <row r="8152">
          <cell r="A8152">
            <v>555555</v>
          </cell>
          <cell r="B8152" t="str">
            <v>SIKAFLEX-401 PAVEMENT 300CC</v>
          </cell>
          <cell r="C8152">
            <v>57</v>
          </cell>
        </row>
        <row r="8153">
          <cell r="A8153">
            <v>555557</v>
          </cell>
          <cell r="B8153" t="str">
            <v>SIKACOLOR-F ROJO COLONIAL 25 KG</v>
          </cell>
        </row>
        <row r="8154">
          <cell r="A8154">
            <v>555558</v>
          </cell>
          <cell r="B8154" t="str">
            <v>SIKACOLOR-F GRIS CONCRETO 55 GL</v>
          </cell>
        </row>
        <row r="8155">
          <cell r="A8155">
            <v>555559</v>
          </cell>
          <cell r="B8155" t="str">
            <v>SIKACOLOR-F GRIS CONCRETO 5 GL</v>
          </cell>
        </row>
        <row r="8156">
          <cell r="A8156">
            <v>555560</v>
          </cell>
          <cell r="B8156" t="str">
            <v>SIKAROD 1 1/4 (32MM)</v>
          </cell>
          <cell r="C8156">
            <v>1340</v>
          </cell>
        </row>
        <row r="8157">
          <cell r="A8157">
            <v>555561</v>
          </cell>
          <cell r="B8157" t="str">
            <v>SIKASIL POOL 300 CC</v>
          </cell>
          <cell r="C8157">
            <v>28</v>
          </cell>
        </row>
        <row r="8158">
          <cell r="A8158">
            <v>555562</v>
          </cell>
          <cell r="B8158" t="str">
            <v>BOQUILLA CD3A-52</v>
          </cell>
        </row>
        <row r="8159">
          <cell r="A8159">
            <v>555563</v>
          </cell>
          <cell r="B8159" t="str">
            <v>SIKAFLEX-PRO 3WF GRIS 600CC</v>
          </cell>
        </row>
        <row r="8160">
          <cell r="A8160">
            <v>555564</v>
          </cell>
          <cell r="B8160" t="str">
            <v>SIKACOLOR 555 W GRIS CONCRETO 25KG</v>
          </cell>
        </row>
        <row r="8161">
          <cell r="A8161">
            <v>555565</v>
          </cell>
          <cell r="B8161" t="str">
            <v>SIKACOLOR-F AMARILLO QUEMAO 5 GL</v>
          </cell>
        </row>
        <row r="8162">
          <cell r="A8162">
            <v>555566</v>
          </cell>
          <cell r="B8162" t="str">
            <v>SIKAFLEX 1A PLUS I-CURE GRIS 600CC</v>
          </cell>
          <cell r="C8162">
            <v>67</v>
          </cell>
        </row>
        <row r="8163">
          <cell r="A8163">
            <v>555567</v>
          </cell>
          <cell r="B8163" t="str">
            <v>SIKACOLOR-F GRIS BASALTO 55 GL</v>
          </cell>
        </row>
        <row r="8164">
          <cell r="A8164">
            <v>555568</v>
          </cell>
          <cell r="B8164" t="str">
            <v>SIKA SWELL S2 300CC</v>
          </cell>
        </row>
        <row r="8165">
          <cell r="A8165">
            <v>555569</v>
          </cell>
          <cell r="B8165" t="str">
            <v>SIKASIL FS-665 600ML</v>
          </cell>
        </row>
        <row r="8166">
          <cell r="A8166">
            <v>555570</v>
          </cell>
          <cell r="B8166" t="str">
            <v>SIKAFELT FV-225 ROLLO 1.5m X 130m</v>
          </cell>
        </row>
        <row r="8167">
          <cell r="A8167">
            <v>555571</v>
          </cell>
          <cell r="B8167" t="str">
            <v>SIKACOLOR-F BLANCO 55 GL</v>
          </cell>
        </row>
        <row r="8168">
          <cell r="A8168">
            <v>555572</v>
          </cell>
          <cell r="B8168" t="str">
            <v>SIKACOLOR-F CREMA 1 GL</v>
          </cell>
        </row>
        <row r="8169">
          <cell r="A8169">
            <v>555573</v>
          </cell>
          <cell r="B8169" t="str">
            <v>SIKACOLOR-F VERDE PINO 5 GL</v>
          </cell>
        </row>
        <row r="8170">
          <cell r="A8170">
            <v>555574</v>
          </cell>
          <cell r="B8170" t="str">
            <v>SIKA FERROGARD-903 CUÑETE</v>
          </cell>
        </row>
        <row r="8171">
          <cell r="A8171">
            <v>555575</v>
          </cell>
          <cell r="B8171" t="str">
            <v>SIKACOLOR 555 W GRIS CONCRETO 230KG</v>
          </cell>
        </row>
        <row r="8172">
          <cell r="A8172">
            <v>555576</v>
          </cell>
          <cell r="B8172" t="str">
            <v>SIKACOLOR-F AZUL MEDIO 5 GL</v>
          </cell>
        </row>
        <row r="8173">
          <cell r="A8173">
            <v>555577</v>
          </cell>
          <cell r="B8173" t="str">
            <v>SIKACOLOR-F CREMA 5 GL</v>
          </cell>
        </row>
        <row r="8174">
          <cell r="A8174">
            <v>555578</v>
          </cell>
          <cell r="B8174" t="str">
            <v>SIKACOLOR-F LADRILLO CLARO 5 GL</v>
          </cell>
        </row>
        <row r="8175">
          <cell r="A8175">
            <v>555579</v>
          </cell>
          <cell r="B8175" t="str">
            <v>SIKACOLOR-F AMARILLO OCRE 5 GL</v>
          </cell>
        </row>
        <row r="8176">
          <cell r="A8176">
            <v>555580</v>
          </cell>
          <cell r="B8176" t="str">
            <v>SIKAFLEX 1A BLANCO 305 CC-SIX PACK</v>
          </cell>
        </row>
        <row r="8177">
          <cell r="A8177">
            <v>555581</v>
          </cell>
          <cell r="B8177" t="str">
            <v>SIKAFLEX 1A GRIS 300 CC-SIX PACK</v>
          </cell>
        </row>
        <row r="8178">
          <cell r="A8178">
            <v>555582</v>
          </cell>
          <cell r="B8178" t="str">
            <v>SIKAFLEX 1A NEGRO 305 CC-SIX PACK</v>
          </cell>
        </row>
        <row r="8179">
          <cell r="A8179">
            <v>555583</v>
          </cell>
          <cell r="B8179" t="str">
            <v>SIKAFLEX CONST. BLANCO 300 CC-SIX PACK</v>
          </cell>
        </row>
        <row r="8180">
          <cell r="A8180">
            <v>555584</v>
          </cell>
          <cell r="B8180" t="str">
            <v>SIKAFLEX CONST. GRIS 300 CC-SIX PACK</v>
          </cell>
        </row>
        <row r="8181">
          <cell r="A8181">
            <v>555585</v>
          </cell>
          <cell r="B8181" t="str">
            <v>SIKAFLEX 1A UNIPAC BLANCO 600CC</v>
          </cell>
        </row>
        <row r="8182">
          <cell r="A8182">
            <v>555586</v>
          </cell>
          <cell r="B8182" t="str">
            <v>SIKACOLOR-F GRIS BASALTO 5 GL</v>
          </cell>
        </row>
        <row r="8183">
          <cell r="A8183">
            <v>555587</v>
          </cell>
          <cell r="B8183" t="str">
            <v>SIKACOLOR-F VERDE PINO 55 GL</v>
          </cell>
        </row>
        <row r="8184">
          <cell r="A8184">
            <v>555588</v>
          </cell>
          <cell r="B8184" t="str">
            <v>SIKA FERROGARD-903 200 KG</v>
          </cell>
        </row>
        <row r="8185">
          <cell r="A8185">
            <v>555589</v>
          </cell>
          <cell r="B8185" t="str">
            <v>SIKACOLOR-F ROJO COLONIAL 55 GL</v>
          </cell>
        </row>
        <row r="8186">
          <cell r="A8186">
            <v>555590</v>
          </cell>
          <cell r="B8186" t="str">
            <v>SIKACOLOR-F AZUL REY  5 GL</v>
          </cell>
        </row>
        <row r="8187">
          <cell r="A8187">
            <v>555591</v>
          </cell>
          <cell r="B8187" t="str">
            <v>SIKACOLOR-F AZUL REY 1 GL</v>
          </cell>
        </row>
        <row r="8188">
          <cell r="A8188">
            <v>555592</v>
          </cell>
          <cell r="B8188" t="str">
            <v>SIKACOLOR-F ROJO FUEGO 1 GL</v>
          </cell>
        </row>
        <row r="8189">
          <cell r="A8189">
            <v>555593</v>
          </cell>
          <cell r="B8189" t="str">
            <v>SIKACOLOR-F AMARILLO QUEMAO 1 GL</v>
          </cell>
        </row>
        <row r="8190">
          <cell r="A8190">
            <v>555594</v>
          </cell>
          <cell r="B8190" t="str">
            <v>SIKA MAXTACK 400GR CARTUCHO</v>
          </cell>
        </row>
        <row r="8191">
          <cell r="A8191">
            <v>555595</v>
          </cell>
          <cell r="B8191" t="str">
            <v>SIKA MAXTACK 100GR COLAPSIBLE</v>
          </cell>
        </row>
        <row r="8192">
          <cell r="A8192">
            <v>555596</v>
          </cell>
          <cell r="B8192" t="str">
            <v>SIKACOLOR-F GRIS CENIZA 5 GL</v>
          </cell>
        </row>
        <row r="8193">
          <cell r="A8193">
            <v>555597</v>
          </cell>
          <cell r="B8193" t="str">
            <v>SIKACOLOR-F NEGRO 55 GL</v>
          </cell>
        </row>
        <row r="8194">
          <cell r="A8194">
            <v>555598</v>
          </cell>
          <cell r="B8194" t="str">
            <v>SIKACOLOR-F AMARILLO OCRE 1 GL</v>
          </cell>
        </row>
        <row r="8195">
          <cell r="A8195">
            <v>555599</v>
          </cell>
          <cell r="B8195" t="str">
            <v>SIKACOLOR-F TRIGO 55 GL</v>
          </cell>
        </row>
        <row r="8196">
          <cell r="A8196">
            <v>555600</v>
          </cell>
          <cell r="B8196" t="str">
            <v>SIKAFELT FV-225 ROLLO 1.27m X 120m</v>
          </cell>
        </row>
        <row r="8197">
          <cell r="A8197">
            <v>555601</v>
          </cell>
          <cell r="B8197" t="str">
            <v>SIKAFLEX AT CONNECTION BLANCO 300CC</v>
          </cell>
        </row>
        <row r="8198">
          <cell r="A8198">
            <v>555602</v>
          </cell>
          <cell r="B8198" t="str">
            <v>SIKAFLEX AT CONNECTION GRIS 300CC</v>
          </cell>
        </row>
        <row r="8199">
          <cell r="A8199">
            <v>555603</v>
          </cell>
          <cell r="B8199" t="str">
            <v>SIKAFLEX AT CONNECTION NEGRO 300CC</v>
          </cell>
        </row>
        <row r="8200">
          <cell r="A8200">
            <v>555605</v>
          </cell>
          <cell r="B8200" t="str">
            <v>SIKAFLEX AT CONNECTION BEIGE 300CC</v>
          </cell>
          <cell r="C8200">
            <v>20</v>
          </cell>
        </row>
        <row r="8201">
          <cell r="A8201">
            <v>555606</v>
          </cell>
          <cell r="B8201" t="str">
            <v>SIKABOND AT UNIVERSAL BLANCO 300CC</v>
          </cell>
        </row>
        <row r="8202">
          <cell r="A8202">
            <v>555608</v>
          </cell>
          <cell r="B8202" t="str">
            <v>SIKABOND AT METAL GRIS 300CC</v>
          </cell>
        </row>
        <row r="8203">
          <cell r="A8203">
            <v>555609</v>
          </cell>
          <cell r="B8203" t="str">
            <v>SIKABOND-T 55 13 KG</v>
          </cell>
        </row>
        <row r="8204">
          <cell r="A8204">
            <v>555610</v>
          </cell>
          <cell r="B8204" t="str">
            <v>SIKABOND-T 52 FC 600 CC</v>
          </cell>
          <cell r="C8204">
            <v>78</v>
          </cell>
        </row>
        <row r="8205">
          <cell r="A8205">
            <v>555611</v>
          </cell>
          <cell r="B8205" t="str">
            <v>SIKA LAYER-03 25M2</v>
          </cell>
        </row>
        <row r="8206">
          <cell r="A8206">
            <v>555612</v>
          </cell>
          <cell r="B8206" t="str">
            <v>SIKASIL UNIVERSAL TRANSPARENTE 280ML</v>
          </cell>
          <cell r="C8206">
            <v>313</v>
          </cell>
        </row>
        <row r="8207">
          <cell r="A8207">
            <v>555613</v>
          </cell>
          <cell r="B8207" t="str">
            <v>SIKASIL-670 FIRE 600 mL GRIS</v>
          </cell>
        </row>
        <row r="8208">
          <cell r="A8208">
            <v>555614</v>
          </cell>
          <cell r="B8208" t="str">
            <v>SIKAHYFLEX-305 EU 600 mL NEGRO</v>
          </cell>
        </row>
        <row r="8209">
          <cell r="A8209">
            <v>555615</v>
          </cell>
          <cell r="B8209" t="str">
            <v>SIKAHYFLEX-305 EU 600 mL GRIS</v>
          </cell>
        </row>
        <row r="8210">
          <cell r="A8210">
            <v>555616</v>
          </cell>
          <cell r="B8210" t="str">
            <v>SIKACOLOR-F GRIS BASALTO X GALON</v>
          </cell>
        </row>
        <row r="8211">
          <cell r="A8211">
            <v>555619</v>
          </cell>
          <cell r="B8211" t="str">
            <v>SIKAFIBER 65/35 CHO 20KG</v>
          </cell>
        </row>
        <row r="8212">
          <cell r="A8212">
            <v>555620</v>
          </cell>
          <cell r="B8212" t="str">
            <v>SIKAFIBER FORCE PP/PE- 700/55 7KG</v>
          </cell>
        </row>
        <row r="8213">
          <cell r="A8213">
            <v>555621</v>
          </cell>
          <cell r="B8213" t="str">
            <v>SIKABOND PVA 1KG</v>
          </cell>
        </row>
        <row r="8214">
          <cell r="A8214">
            <v>555622</v>
          </cell>
          <cell r="B8214" t="str">
            <v>SIKABOND PVA 4KG</v>
          </cell>
        </row>
        <row r="8215">
          <cell r="A8215">
            <v>555623</v>
          </cell>
          <cell r="B8215" t="str">
            <v>SIKABOND PVA 20KG</v>
          </cell>
        </row>
        <row r="8216">
          <cell r="A8216">
            <v>555624</v>
          </cell>
          <cell r="B8216" t="str">
            <v>SIKABOND PVA 200KG</v>
          </cell>
        </row>
        <row r="8217">
          <cell r="A8217">
            <v>555625</v>
          </cell>
          <cell r="B8217" t="str">
            <v>SIKA WATERBAR V-15 30 MTS</v>
          </cell>
          <cell r="C8217">
            <v>61</v>
          </cell>
        </row>
        <row r="8218">
          <cell r="A8218">
            <v>555626</v>
          </cell>
          <cell r="B8218" t="str">
            <v>SIKA DEMOLEDOR 20 KL</v>
          </cell>
        </row>
        <row r="8219">
          <cell r="A8219">
            <v>555627</v>
          </cell>
          <cell r="B8219" t="str">
            <v>SIKA DEMOLEDOR 25 KL CLIMA FRIO</v>
          </cell>
        </row>
        <row r="8220">
          <cell r="A8220">
            <v>555628</v>
          </cell>
          <cell r="B8220" t="str">
            <v>SIKA DEMOLEDOR 25 KL CLIMA CALIDO</v>
          </cell>
        </row>
        <row r="8221">
          <cell r="A8221">
            <v>555629</v>
          </cell>
          <cell r="B8221" t="str">
            <v>SIKADUR CRACK WELD (AB)</v>
          </cell>
        </row>
        <row r="8222">
          <cell r="A8222">
            <v>555630</v>
          </cell>
          <cell r="B8222" t="str">
            <v>SIKA WATERBAR O-22 15 MTS</v>
          </cell>
          <cell r="C8222">
            <v>19</v>
          </cell>
        </row>
        <row r="8223">
          <cell r="A8223">
            <v>555631</v>
          </cell>
          <cell r="B8223" t="str">
            <v>SIKAFLEX-11 FC PLUS I-CURE 300 CC</v>
          </cell>
        </row>
        <row r="8224">
          <cell r="A8224">
            <v>555632</v>
          </cell>
          <cell r="B8224" t="str">
            <v>SIKAFLEX 1A PLUS I-CURE BLANCO 300 CC</v>
          </cell>
          <cell r="C8224">
            <v>651</v>
          </cell>
        </row>
        <row r="8225">
          <cell r="A8225">
            <v>555633</v>
          </cell>
          <cell r="B8225" t="str">
            <v>SIKAFLEX 1A PLUS I-CURE GRIS 300 CC</v>
          </cell>
          <cell r="C8225">
            <v>593</v>
          </cell>
        </row>
        <row r="8226">
          <cell r="A8226">
            <v>555634</v>
          </cell>
          <cell r="B8226" t="str">
            <v>SIKAFLEX CONSTR. PLUS I-CURE BLANCO 300 CC</v>
          </cell>
          <cell r="C8226">
            <v>80</v>
          </cell>
        </row>
        <row r="8227">
          <cell r="A8227" t="str">
            <v>555634-02</v>
          </cell>
          <cell r="B8227" t="str">
            <v>SIKAFLEX CONSTR. PLUS I-CURE BLANCO 300 CC</v>
          </cell>
        </row>
        <row r="8228">
          <cell r="A8228">
            <v>555635</v>
          </cell>
          <cell r="B8228" t="str">
            <v>SIKAFLEX CONSTR. PLUS I-CURE GRIS 300 CC</v>
          </cell>
          <cell r="C8228">
            <v>546</v>
          </cell>
        </row>
        <row r="8229">
          <cell r="A8229">
            <v>555636</v>
          </cell>
          <cell r="B8229" t="str">
            <v>SIKAFLEX 1A PLUS I-CURE BLANCO 600 CC</v>
          </cell>
          <cell r="C8229">
            <v>121</v>
          </cell>
        </row>
        <row r="8230">
          <cell r="A8230">
            <v>555637</v>
          </cell>
          <cell r="B8230" t="str">
            <v>SIKA SELLO PINTORES BLANCO 280CC</v>
          </cell>
          <cell r="C8230">
            <v>84</v>
          </cell>
        </row>
        <row r="8231">
          <cell r="A8231">
            <v>555638</v>
          </cell>
          <cell r="B8231" t="str">
            <v>SIKA SELLO BAÑOS Y COCINAS BLANCO 280CC</v>
          </cell>
          <cell r="C8231">
            <v>67</v>
          </cell>
        </row>
        <row r="8232">
          <cell r="A8232">
            <v>555639</v>
          </cell>
          <cell r="B8232" t="str">
            <v>SIKA SELLO PUERTAS Y VENTANAS BLANCO 280CC</v>
          </cell>
          <cell r="C8232">
            <v>24</v>
          </cell>
        </row>
        <row r="8233">
          <cell r="A8233">
            <v>555640</v>
          </cell>
          <cell r="B8233" t="str">
            <v>SIKA SELLO MULTIUSOS BLANCO 280CC</v>
          </cell>
          <cell r="C8233">
            <v>99</v>
          </cell>
        </row>
        <row r="8234">
          <cell r="A8234">
            <v>555641</v>
          </cell>
          <cell r="B8234" t="str">
            <v>SIKA MAXTACK BLANCO 300CC</v>
          </cell>
          <cell r="C8234">
            <v>54</v>
          </cell>
        </row>
        <row r="8235">
          <cell r="A8235">
            <v>555642</v>
          </cell>
          <cell r="B8235" t="str">
            <v>KIT PROMOCIONAL SILICONAS</v>
          </cell>
        </row>
        <row r="8236">
          <cell r="A8236">
            <v>555643</v>
          </cell>
          <cell r="B8236" t="str">
            <v>SIKA WATERBAR O-15 X 15 MTS</v>
          </cell>
        </row>
        <row r="8237">
          <cell r="A8237">
            <v>555644</v>
          </cell>
          <cell r="B8237" t="str">
            <v>SIKA WATERBAR V-10 30 METROS</v>
          </cell>
        </row>
        <row r="8238">
          <cell r="A8238">
            <v>555645</v>
          </cell>
          <cell r="B8238" t="str">
            <v>SIKAFLEX 1A PLUS I-CURE NEGRO 300 CC</v>
          </cell>
          <cell r="C8238">
            <v>171</v>
          </cell>
        </row>
        <row r="8239">
          <cell r="A8239">
            <v>555646</v>
          </cell>
          <cell r="B8239" t="str">
            <v>SIKAFLEX 1A PLUS I-CURE NEGRO 600 CC</v>
          </cell>
        </row>
        <row r="8240">
          <cell r="A8240">
            <v>555647</v>
          </cell>
          <cell r="B8240" t="str">
            <v>SIKAFLEX UNIVERSAL BLANCO 300</v>
          </cell>
          <cell r="C8240">
            <v>879</v>
          </cell>
        </row>
        <row r="8241">
          <cell r="A8241">
            <v>555648</v>
          </cell>
          <cell r="B8241" t="str">
            <v>SIKAFLEX UNIVERSAL GRIS 300</v>
          </cell>
          <cell r="C8241">
            <v>301</v>
          </cell>
        </row>
        <row r="8242">
          <cell r="A8242">
            <v>555649</v>
          </cell>
          <cell r="B8242" t="str">
            <v>SIKAFILL-300 THERMIC 3.1KG BLANCO</v>
          </cell>
        </row>
        <row r="8243">
          <cell r="A8243">
            <v>555650</v>
          </cell>
          <cell r="B8243" t="str">
            <v>SIKAFILL-300 THERMIC 3.1KG GRIS</v>
          </cell>
        </row>
        <row r="8244">
          <cell r="A8244">
            <v>555651</v>
          </cell>
          <cell r="B8244" t="str">
            <v>SIKAFILL-300 THERMIC 3.1KG ROJO</v>
          </cell>
        </row>
        <row r="8245">
          <cell r="A8245">
            <v>555652</v>
          </cell>
          <cell r="B8245" t="str">
            <v>SIKAFILL-300 THERMIC 3.1KG VERDE</v>
          </cell>
        </row>
        <row r="8246">
          <cell r="A8246">
            <v>555653</v>
          </cell>
          <cell r="B8246" t="str">
            <v>SIKAFILL-300 THERMIC 18KG BLANCO</v>
          </cell>
        </row>
        <row r="8247">
          <cell r="A8247">
            <v>555654</v>
          </cell>
          <cell r="B8247" t="str">
            <v>SIKAFILL-300 THERMIC 18KG GRIS</v>
          </cell>
        </row>
        <row r="8248">
          <cell r="A8248">
            <v>555655</v>
          </cell>
          <cell r="B8248" t="str">
            <v>SIKAFILL-300 THERMIC 18KG ROJO</v>
          </cell>
        </row>
        <row r="8249">
          <cell r="A8249">
            <v>555656</v>
          </cell>
          <cell r="B8249" t="str">
            <v>SIKAFILL-300 THERMIC 18KG VERDE</v>
          </cell>
        </row>
        <row r="8250">
          <cell r="A8250">
            <v>555657</v>
          </cell>
          <cell r="B8250" t="str">
            <v>SIKASEAL-119 SISMO 26 KILOS</v>
          </cell>
        </row>
        <row r="8251">
          <cell r="A8251">
            <v>555658</v>
          </cell>
          <cell r="B8251" t="str">
            <v>SIKASEAL-116 BAÑOS Y COCINAS BLANCO 280ML</v>
          </cell>
        </row>
        <row r="8252">
          <cell r="A8252">
            <v>555659</v>
          </cell>
          <cell r="B8252" t="str">
            <v>SIKASEAL-116 BAÑOS Y COCINAS GRIS 280ML</v>
          </cell>
        </row>
        <row r="8253">
          <cell r="A8253">
            <v>555660</v>
          </cell>
          <cell r="B8253" t="str">
            <v>SIKASEAL-116 BAÑOS Y COCINAS NEGRO 280ML</v>
          </cell>
        </row>
        <row r="8254">
          <cell r="A8254">
            <v>555661</v>
          </cell>
          <cell r="B8254" t="str">
            <v>SIKASEAL-116 BAÑOS Y COCINAS TRANSPARENTE 280ML</v>
          </cell>
        </row>
        <row r="8255">
          <cell r="A8255">
            <v>555662</v>
          </cell>
          <cell r="B8255" t="str">
            <v>SIKASEAL-115 USO GENERAL TRANSPARENTE 280ML</v>
          </cell>
        </row>
        <row r="8256">
          <cell r="A8256">
            <v>555663</v>
          </cell>
          <cell r="B8256" t="str">
            <v>SIKASEAL-119 SISMO 5.3 KILOS GALON</v>
          </cell>
        </row>
        <row r="8257">
          <cell r="A8257">
            <v>555664</v>
          </cell>
          <cell r="B8257" t="str">
            <v>SIKAFILL-300 THERMIC 180KG BLANCO</v>
          </cell>
        </row>
        <row r="8258">
          <cell r="A8258">
            <v>555665</v>
          </cell>
          <cell r="B8258" t="str">
            <v>SIKAFILL-300 THERMIC 180KG ROJO</v>
          </cell>
        </row>
        <row r="8259">
          <cell r="A8259">
            <v>555666</v>
          </cell>
          <cell r="B8259" t="str">
            <v>SIKAFILL-300 THERMIC 180KG GRIS</v>
          </cell>
        </row>
        <row r="8260">
          <cell r="A8260">
            <v>555701</v>
          </cell>
          <cell r="B8260" t="str">
            <v>SIKAFLEX AT FACADE GRIS 300CC</v>
          </cell>
        </row>
        <row r="8261">
          <cell r="A8261">
            <v>555702</v>
          </cell>
          <cell r="B8261" t="str">
            <v>SIKAFLEX AT FACADE BLANCO 300CC</v>
          </cell>
        </row>
        <row r="8262">
          <cell r="A8262">
            <v>555703</v>
          </cell>
          <cell r="B8262" t="str">
            <v>SIKASIL-E BLANCA 280 ml</v>
          </cell>
          <cell r="C8262">
            <v>351</v>
          </cell>
        </row>
        <row r="8263">
          <cell r="A8263">
            <v>555704</v>
          </cell>
          <cell r="B8263" t="str">
            <v>SIKASIL-E GRIS 280 ml</v>
          </cell>
          <cell r="C8263">
            <v>32</v>
          </cell>
        </row>
        <row r="8264">
          <cell r="A8264">
            <v>555705</v>
          </cell>
          <cell r="B8264" t="str">
            <v>SIKASIL-E NEGRA 280 ml</v>
          </cell>
          <cell r="C8264">
            <v>216</v>
          </cell>
        </row>
        <row r="8265">
          <cell r="A8265">
            <v>555706</v>
          </cell>
          <cell r="B8265" t="str">
            <v>SIKASIL-E TRANSPARENTE 300 ml</v>
          </cell>
        </row>
        <row r="8266">
          <cell r="A8266">
            <v>555710</v>
          </cell>
          <cell r="B8266" t="str">
            <v>SIKASIL-C TRANSPARENTE 280 ML</v>
          </cell>
          <cell r="C8266">
            <v>575</v>
          </cell>
        </row>
        <row r="8267">
          <cell r="A8267">
            <v>555711</v>
          </cell>
          <cell r="B8267" t="str">
            <v>SIKASIL IA NEGRO 280 ML</v>
          </cell>
          <cell r="C8267">
            <v>24</v>
          </cell>
        </row>
        <row r="8268">
          <cell r="A8268">
            <v>555712</v>
          </cell>
          <cell r="B8268" t="str">
            <v>SIKASIL IA BLANCO 280 ML</v>
          </cell>
          <cell r="C8268">
            <v>15</v>
          </cell>
        </row>
        <row r="8269">
          <cell r="A8269">
            <v>555713</v>
          </cell>
          <cell r="B8269" t="str">
            <v>SANISIL TRANSP. 280 ML</v>
          </cell>
          <cell r="C8269">
            <v>93</v>
          </cell>
        </row>
        <row r="8270">
          <cell r="A8270">
            <v>555714</v>
          </cell>
          <cell r="B8270" t="str">
            <v>SIKASIL IA TRANSP 280 ML</v>
          </cell>
          <cell r="C8270">
            <v>10</v>
          </cell>
        </row>
        <row r="8271">
          <cell r="A8271">
            <v>556000</v>
          </cell>
          <cell r="B8271" t="str">
            <v>SIKAFIX BOQUILLA P.</v>
          </cell>
        </row>
        <row r="8272">
          <cell r="A8272">
            <v>556001</v>
          </cell>
          <cell r="B8272" t="str">
            <v>RODILLO DE PUAS</v>
          </cell>
        </row>
        <row r="8273">
          <cell r="A8273">
            <v>556002</v>
          </cell>
          <cell r="B8273" t="str">
            <v>PISTOLA ALBION YORK X 600 ML</v>
          </cell>
        </row>
        <row r="8274">
          <cell r="A8274">
            <v>556003</v>
          </cell>
          <cell r="B8274" t="str">
            <v>PISTOLA ANCHORFIX-4</v>
          </cell>
          <cell r="C8274">
            <v>2</v>
          </cell>
        </row>
        <row r="8275">
          <cell r="A8275">
            <v>556004</v>
          </cell>
          <cell r="B8275" t="str">
            <v>MANUAL PRODUCTOS SIKA</v>
          </cell>
        </row>
        <row r="8276">
          <cell r="A8276">
            <v>556005</v>
          </cell>
          <cell r="B8276" t="str">
            <v>BOQUILLA CD3A SIKA</v>
          </cell>
        </row>
        <row r="8277">
          <cell r="A8277">
            <v>556006</v>
          </cell>
          <cell r="B8277" t="str">
            <v>PISTOLA ULTRAFLOW COMBI 600ML</v>
          </cell>
        </row>
        <row r="8278">
          <cell r="A8278">
            <v>556007</v>
          </cell>
          <cell r="B8278" t="str">
            <v>PISTOLA ASCOT P/CARTUCHO 310ML</v>
          </cell>
        </row>
        <row r="8279">
          <cell r="A8279">
            <v>556008</v>
          </cell>
          <cell r="B8279" t="str">
            <v>PISTOLA CALAFATEO ELÉCTRICA 600CC</v>
          </cell>
        </row>
        <row r="8280">
          <cell r="A8280">
            <v>556009</v>
          </cell>
          <cell r="B8280" t="str">
            <v>PISTOLA CALAFATEO ELÉCTRICA 400CC</v>
          </cell>
        </row>
        <row r="8281">
          <cell r="A8281">
            <v>556010</v>
          </cell>
          <cell r="B8281" t="str">
            <v>PISTOLA ASCOT 800</v>
          </cell>
        </row>
        <row r="8282">
          <cell r="A8282">
            <v>556011</v>
          </cell>
          <cell r="B8282" t="str">
            <v>PISTOLA NEUMATICA WILTON 600</v>
          </cell>
        </row>
        <row r="8283">
          <cell r="A8283">
            <v>556012</v>
          </cell>
          <cell r="B8283" t="str">
            <v>PISTOLA ASCOT C. X 310 ML</v>
          </cell>
        </row>
        <row r="8284">
          <cell r="A8284">
            <v>556013</v>
          </cell>
          <cell r="B8284" t="str">
            <v>PLANCHA PARA SOLDAR CINTAS PVC</v>
          </cell>
        </row>
        <row r="8285">
          <cell r="A8285">
            <v>556020</v>
          </cell>
          <cell r="B8285" t="str">
            <v>PISTOLA 585 SIKA</v>
          </cell>
        </row>
        <row r="8286">
          <cell r="A8286">
            <v>556060</v>
          </cell>
          <cell r="B8286" t="str">
            <v>SIKAFLOOR LEVEL 25KG</v>
          </cell>
        </row>
        <row r="8287">
          <cell r="A8287">
            <v>556100</v>
          </cell>
          <cell r="B8287" t="str">
            <v>SIKATOP-SEAL 107 20KG</v>
          </cell>
          <cell r="C8287">
            <v>35</v>
          </cell>
        </row>
        <row r="8288">
          <cell r="A8288">
            <v>556104</v>
          </cell>
          <cell r="B8288" t="str">
            <v>SIKA IMPER MUR 1KG</v>
          </cell>
          <cell r="C8288">
            <v>27</v>
          </cell>
        </row>
        <row r="8289">
          <cell r="A8289">
            <v>556105</v>
          </cell>
          <cell r="B8289" t="str">
            <v>SIKA IMPER MUR 2KG</v>
          </cell>
          <cell r="C8289">
            <v>15</v>
          </cell>
        </row>
        <row r="8290">
          <cell r="A8290">
            <v>556106</v>
          </cell>
          <cell r="B8290" t="str">
            <v>SIKA IMPER MUR 4KG</v>
          </cell>
          <cell r="C8290">
            <v>15</v>
          </cell>
        </row>
        <row r="8291">
          <cell r="A8291">
            <v>556107</v>
          </cell>
          <cell r="B8291" t="str">
            <v>SIKAGUARD-719W 2KG</v>
          </cell>
        </row>
        <row r="8292">
          <cell r="A8292">
            <v>556108</v>
          </cell>
          <cell r="B8292" t="str">
            <v>SIKAGUARD-719W 4KG</v>
          </cell>
        </row>
        <row r="8293">
          <cell r="A8293">
            <v>556110</v>
          </cell>
          <cell r="B8293" t="str">
            <v>SIKALASTIC-560 1GL</v>
          </cell>
        </row>
        <row r="8294">
          <cell r="A8294">
            <v>556111</v>
          </cell>
          <cell r="B8294" t="str">
            <v>SIKALASTIC-560 5GL</v>
          </cell>
        </row>
        <row r="8295">
          <cell r="A8295">
            <v>556112</v>
          </cell>
          <cell r="B8295" t="str">
            <v>SIKALASTIC-560 55GL</v>
          </cell>
        </row>
        <row r="8296">
          <cell r="A8296">
            <v>556113</v>
          </cell>
          <cell r="B8296" t="str">
            <v>SIKAFELT FPP 30 ROLLOX50MT</v>
          </cell>
          <cell r="C8296">
            <v>6</v>
          </cell>
        </row>
        <row r="8297">
          <cell r="A8297">
            <v>556114</v>
          </cell>
          <cell r="B8297" t="str">
            <v>SIKAGUARD PEELING GALON</v>
          </cell>
        </row>
        <row r="8298">
          <cell r="A8298">
            <v>556115</v>
          </cell>
          <cell r="B8298" t="str">
            <v>SIKAGUARD PEELING CUÑETE</v>
          </cell>
        </row>
        <row r="8299">
          <cell r="A8299">
            <v>556116</v>
          </cell>
          <cell r="B8299" t="str">
            <v>SIKA IMPER MUR 200 KG</v>
          </cell>
        </row>
        <row r="8300">
          <cell r="A8300">
            <v>556117</v>
          </cell>
          <cell r="B8300" t="str">
            <v>SIKALASTIC-612 MTC 26.5KG</v>
          </cell>
        </row>
        <row r="8301">
          <cell r="A8301">
            <v>556118</v>
          </cell>
          <cell r="B8301" t="str">
            <v>SIKALASTIC-841ST 403 KG</v>
          </cell>
        </row>
        <row r="8302">
          <cell r="A8302">
            <v>556119</v>
          </cell>
          <cell r="B8302" t="str">
            <v>SIKALASTIC-830 441 KG</v>
          </cell>
        </row>
        <row r="8303">
          <cell r="A8303">
            <v>556120</v>
          </cell>
          <cell r="B8303" t="str">
            <v>SIKALASTIC 1K 18KG</v>
          </cell>
        </row>
        <row r="8304">
          <cell r="A8304">
            <v>556121</v>
          </cell>
          <cell r="B8304" t="str">
            <v>SIKALASTIC-615 TRAFFIC 26.5KG</v>
          </cell>
        </row>
        <row r="8305">
          <cell r="A8305">
            <v>556122</v>
          </cell>
          <cell r="B8305" t="str">
            <v>SIKALASTIC-8800 GRIS 403 KG</v>
          </cell>
        </row>
        <row r="8306">
          <cell r="A8306">
            <v>556123</v>
          </cell>
          <cell r="B8306" t="str">
            <v>SIKALASTIC-612 CO 28.5 KG (5GL)</v>
          </cell>
          <cell r="C8306">
            <v>23</v>
          </cell>
        </row>
        <row r="8307">
          <cell r="A8307">
            <v>556124</v>
          </cell>
          <cell r="B8307" t="str">
            <v>SIKALASTIC-615 CO TRAFFIC 28.5KG</v>
          </cell>
        </row>
        <row r="8308">
          <cell r="A8308">
            <v>556125</v>
          </cell>
          <cell r="B8308" t="str">
            <v>SIKAFELT FPP 30 ROLLOX10MT</v>
          </cell>
          <cell r="C8308">
            <v>20</v>
          </cell>
        </row>
        <row r="8309">
          <cell r="A8309">
            <v>556126</v>
          </cell>
          <cell r="B8309" t="str">
            <v>SIKALASTIC-8850 GRIS 403 KG</v>
          </cell>
        </row>
        <row r="8310">
          <cell r="A8310">
            <v>556130</v>
          </cell>
          <cell r="B8310" t="str">
            <v>SIKALASTIC 1K 20KG GRIS CLARO</v>
          </cell>
          <cell r="C8310">
            <v>20</v>
          </cell>
        </row>
        <row r="8311">
          <cell r="A8311">
            <v>556210</v>
          </cell>
          <cell r="B8311" t="str">
            <v>SIKAWALL 401 PINTURA TEXTURIZADA 5GL</v>
          </cell>
        </row>
        <row r="8312">
          <cell r="A8312">
            <v>557000</v>
          </cell>
          <cell r="B8312" t="str">
            <v>SIKAFLOOR-261 GRIS 7032 13KG</v>
          </cell>
        </row>
        <row r="8313">
          <cell r="A8313">
            <v>557001</v>
          </cell>
          <cell r="B8313" t="str">
            <v>SIKAFLOOR-261 BLANCO 9003 13KG</v>
          </cell>
        </row>
        <row r="8314">
          <cell r="A8314">
            <v>557002</v>
          </cell>
          <cell r="B8314" t="str">
            <v>SIKAFLOOR-261 VERDE 6011 13KG</v>
          </cell>
        </row>
        <row r="8315">
          <cell r="A8315">
            <v>557003</v>
          </cell>
          <cell r="B8315" t="str">
            <v>SIKAFLOOR-264 AZUL 5007 18KG</v>
          </cell>
        </row>
        <row r="8316">
          <cell r="A8316">
            <v>557004</v>
          </cell>
          <cell r="B8316" t="str">
            <v>SIKAFLOOR 264 GRIS 7032  18KG</v>
          </cell>
        </row>
        <row r="8317">
          <cell r="A8317">
            <v>557005</v>
          </cell>
          <cell r="B8317" t="str">
            <v>SIKAFLOOR-81 EPOCEM COMPONENTE C 19 KG</v>
          </cell>
        </row>
        <row r="8318">
          <cell r="A8318">
            <v>557006</v>
          </cell>
          <cell r="B8318" t="str">
            <v>SIKAFLOOR EPOCEM MODUL 4 KG</v>
          </cell>
          <cell r="C8318">
            <v>2</v>
          </cell>
        </row>
        <row r="8319">
          <cell r="A8319">
            <v>557007</v>
          </cell>
          <cell r="B8319" t="str">
            <v>SIKAFLOOR-261 SAHARA 13KG</v>
          </cell>
        </row>
        <row r="8320">
          <cell r="A8320">
            <v>557008</v>
          </cell>
          <cell r="B8320" t="str">
            <v>SIKAFLOOR-261 GRIS  7035 13KG</v>
          </cell>
        </row>
        <row r="8321">
          <cell r="A8321">
            <v>557009</v>
          </cell>
          <cell r="B8321" t="str">
            <v>SIKAFLOOR-261 AZUL 5007 13KG</v>
          </cell>
        </row>
        <row r="8322">
          <cell r="A8322">
            <v>557010</v>
          </cell>
          <cell r="B8322" t="str">
            <v>SIKAFLOOR-261 AZUL AGUA BRISA 13KG</v>
          </cell>
        </row>
        <row r="8323">
          <cell r="A8323">
            <v>557011</v>
          </cell>
          <cell r="B8323" t="str">
            <v>SIKAFLOOR-82 EPOCEM COMPONENTE C 25 KG</v>
          </cell>
        </row>
        <row r="8324">
          <cell r="A8324">
            <v>557012</v>
          </cell>
          <cell r="B8324" t="str">
            <v>SIKAFLOOR-261 GRIS  7030 13KG</v>
          </cell>
        </row>
        <row r="8325">
          <cell r="A8325">
            <v>557013</v>
          </cell>
          <cell r="B8325" t="str">
            <v>SIKAFLOOR-261 CARAMELO 13KG</v>
          </cell>
        </row>
        <row r="8326">
          <cell r="A8326">
            <v>557014</v>
          </cell>
          <cell r="B8326" t="str">
            <v>SIKAFLOOR 260 PURCEM CUÑETE</v>
          </cell>
        </row>
        <row r="8327">
          <cell r="A8327">
            <v>557015</v>
          </cell>
          <cell r="B8327" t="str">
            <v>SIKAFLOOR 264 BLANCO 9003 18KG</v>
          </cell>
        </row>
        <row r="8328">
          <cell r="A8328">
            <v>557016</v>
          </cell>
          <cell r="B8328" t="str">
            <v>SIKAFLOOR PURCEM NG MODUL 6 KG GRIS OSCURO</v>
          </cell>
        </row>
        <row r="8329">
          <cell r="A8329">
            <v>557017</v>
          </cell>
          <cell r="B8329" t="str">
            <v>SIKAFLOOR 210 PURCEM CUÑETE</v>
          </cell>
          <cell r="C8329">
            <v>4</v>
          </cell>
        </row>
        <row r="8330">
          <cell r="A8330">
            <v>557018</v>
          </cell>
          <cell r="B8330" t="str">
            <v>SIKAFLOOR 264 MARFIL 1015  18KG</v>
          </cell>
        </row>
        <row r="8331">
          <cell r="A8331">
            <v>557019</v>
          </cell>
          <cell r="B8331" t="str">
            <v>SIKAFLOOR 264 (A+B) GRIS CLARO 7035 18KG</v>
          </cell>
        </row>
        <row r="8332">
          <cell r="A8332">
            <v>557020</v>
          </cell>
          <cell r="B8332" t="str">
            <v>SIKAREFUERZO TEJIDO ROLLO X 36M2</v>
          </cell>
        </row>
        <row r="8333">
          <cell r="A8333">
            <v>557021</v>
          </cell>
          <cell r="B8333" t="str">
            <v>SIKAFLOOR 264 GRIS 7035 18KG</v>
          </cell>
        </row>
        <row r="8334">
          <cell r="A8334">
            <v>557030</v>
          </cell>
          <cell r="B8334" t="str">
            <v>SIKAFLOOR PURCEM GLOSSY MODUL AZUL 9.4 KG</v>
          </cell>
        </row>
        <row r="8335">
          <cell r="A8335">
            <v>557101</v>
          </cell>
          <cell r="B8335" t="str">
            <v>SIKA VINILO T2 BLANCO 1 GL</v>
          </cell>
          <cell r="C8335">
            <v>86</v>
          </cell>
        </row>
        <row r="8336">
          <cell r="A8336">
            <v>557103</v>
          </cell>
          <cell r="B8336" t="str">
            <v>SIKA VINILO T2 BLANCO 5 GL</v>
          </cell>
          <cell r="C8336">
            <v>28</v>
          </cell>
        </row>
        <row r="8337">
          <cell r="A8337">
            <v>557105</v>
          </cell>
          <cell r="B8337" t="str">
            <v>SIKA VINILO T1 BLANCO 1 GL</v>
          </cell>
          <cell r="C8337">
            <v>81</v>
          </cell>
        </row>
        <row r="8338">
          <cell r="A8338">
            <v>557107</v>
          </cell>
          <cell r="B8338" t="str">
            <v>SIKA VINILO T1 BLANCO 5 GL</v>
          </cell>
          <cell r="C8338">
            <v>20</v>
          </cell>
        </row>
        <row r="8339">
          <cell r="A8339">
            <v>557109</v>
          </cell>
          <cell r="B8339" t="str">
            <v>SIKA VINILO PANEL 1GL</v>
          </cell>
        </row>
        <row r="8340">
          <cell r="A8340">
            <v>557110</v>
          </cell>
          <cell r="B8340" t="str">
            <v>SIKA VINILO PANEL 5GL</v>
          </cell>
        </row>
        <row r="8341">
          <cell r="A8341">
            <v>557111</v>
          </cell>
          <cell r="B8341" t="str">
            <v>SIKA VINILO PANEL 55GL</v>
          </cell>
        </row>
        <row r="8342">
          <cell r="A8342">
            <v>557112</v>
          </cell>
          <cell r="B8342" t="str">
            <v>SIKA VINILO T2 BLANCO 55 GL</v>
          </cell>
        </row>
        <row r="8343">
          <cell r="A8343">
            <v>557113</v>
          </cell>
          <cell r="B8343" t="str">
            <v>SIKA VINILO T1 BLANCO 55 GL</v>
          </cell>
        </row>
        <row r="8344">
          <cell r="A8344">
            <v>557114</v>
          </cell>
          <cell r="B8344" t="str">
            <v>SIKA VINILO T2 PALO DE ROSA 1 GL</v>
          </cell>
        </row>
        <row r="8345">
          <cell r="A8345">
            <v>557115</v>
          </cell>
          <cell r="B8345" t="str">
            <v>SIKA VINILO T2 VERDE ACEITUNA 1 GL</v>
          </cell>
        </row>
        <row r="8346">
          <cell r="A8346">
            <v>557116</v>
          </cell>
          <cell r="B8346" t="str">
            <v>SIKA VINILO T2 AZUL MACARENA 1 GL</v>
          </cell>
        </row>
        <row r="8347">
          <cell r="A8347">
            <v>557117</v>
          </cell>
          <cell r="B8347" t="str">
            <v>SIKA VINILO T1 BLANCO DUNA  5 GL</v>
          </cell>
        </row>
        <row r="8348">
          <cell r="A8348">
            <v>557118</v>
          </cell>
          <cell r="B8348" t="str">
            <v>SIKA VINILO T2 ALMENDRA 5 GL</v>
          </cell>
        </row>
        <row r="8349">
          <cell r="A8349">
            <v>557119</v>
          </cell>
          <cell r="B8349" t="str">
            <v>Sika Acrilestireno  200 kg</v>
          </cell>
        </row>
        <row r="8350">
          <cell r="A8350">
            <v>557120</v>
          </cell>
          <cell r="B8350" t="str">
            <v>Sika Mastic Bolsa 20 kg</v>
          </cell>
        </row>
        <row r="8351">
          <cell r="A8351">
            <v>557121</v>
          </cell>
          <cell r="B8351" t="str">
            <v>Sika MonoTop-108 Water Plug CO  1 kg</v>
          </cell>
        </row>
        <row r="8352">
          <cell r="A8352">
            <v>557122</v>
          </cell>
          <cell r="B8352" t="str">
            <v>Sika MonoTop-108 Water Plug CO  4 kg</v>
          </cell>
        </row>
        <row r="8353">
          <cell r="A8353">
            <v>557123</v>
          </cell>
          <cell r="B8353" t="str">
            <v>Sika MonoTop-108 Water Plug CO  18 kg</v>
          </cell>
        </row>
        <row r="8354">
          <cell r="A8354">
            <v>557124</v>
          </cell>
          <cell r="B8354" t="str">
            <v>Sika Monotop-160 Migrating CO   25 kg</v>
          </cell>
        </row>
        <row r="8355">
          <cell r="A8355">
            <v>557125</v>
          </cell>
          <cell r="B8355" t="str">
            <v>Sika Transparente 7 Transparente 3.2 kg</v>
          </cell>
        </row>
        <row r="8356">
          <cell r="A8356">
            <v>557126</v>
          </cell>
          <cell r="B8356" t="str">
            <v>Sika Transparente 7 Transparente 16 kg</v>
          </cell>
        </row>
        <row r="8357">
          <cell r="A8357">
            <v>557127</v>
          </cell>
          <cell r="B8357" t="str">
            <v>Sika Transparente 7 Transparente 160 kg</v>
          </cell>
        </row>
        <row r="8358">
          <cell r="A8358">
            <v>557128</v>
          </cell>
          <cell r="B8358" t="str">
            <v>Sika Transparente-12 Transparente 3.2 kg</v>
          </cell>
        </row>
        <row r="8359">
          <cell r="A8359">
            <v>557129</v>
          </cell>
          <cell r="B8359" t="str">
            <v>Sika Transparente-12 Transparente 16 kg</v>
          </cell>
        </row>
        <row r="8360">
          <cell r="A8360">
            <v>557130</v>
          </cell>
          <cell r="B8360" t="str">
            <v>Sika Transparente-12 Transparente 160 kg</v>
          </cell>
        </row>
        <row r="8361">
          <cell r="A8361">
            <v>557134</v>
          </cell>
          <cell r="B8361" t="str">
            <v>SikaCeram 100 Ceramico Blanco 25 kg</v>
          </cell>
        </row>
        <row r="8362">
          <cell r="A8362">
            <v>557135</v>
          </cell>
          <cell r="B8362" t="str">
            <v>SikaCeram 100 Ceramico Blanco 50 kg</v>
          </cell>
        </row>
        <row r="8363">
          <cell r="A8363">
            <v>557136</v>
          </cell>
          <cell r="B8363" t="str">
            <v>SikaCeram 100 Ceramico Gris 25 kg</v>
          </cell>
        </row>
        <row r="8364">
          <cell r="A8364">
            <v>557137</v>
          </cell>
          <cell r="B8364" t="str">
            <v>SikaCeram-650 Boquilla Plus Blanco 10 kg</v>
          </cell>
        </row>
        <row r="8365">
          <cell r="A8365">
            <v>557138</v>
          </cell>
          <cell r="B8365" t="str">
            <v>Sikadur 42 LE Plus  16.72 kg</v>
          </cell>
        </row>
        <row r="8366">
          <cell r="A8366">
            <v>557139</v>
          </cell>
          <cell r="B8366" t="str">
            <v>Sikadur 42 LE Plus  33.82 kg</v>
          </cell>
        </row>
        <row r="8367">
          <cell r="A8367">
            <v>557140</v>
          </cell>
          <cell r="B8367" t="str">
            <v>Sikaflex 112 Crystal Clear</v>
          </cell>
          <cell r="C8367">
            <v>37</v>
          </cell>
        </row>
        <row r="8368">
          <cell r="A8368">
            <v>557141</v>
          </cell>
          <cell r="B8368" t="str">
            <v>Sikafloor-130 Level Comercial  25 kg</v>
          </cell>
        </row>
        <row r="8369">
          <cell r="A8369">
            <v>557142</v>
          </cell>
          <cell r="B8369" t="str">
            <v>Sikalastic-1K CO Gris Claro 20 kg</v>
          </cell>
        </row>
        <row r="8370">
          <cell r="A8370">
            <v>557143</v>
          </cell>
          <cell r="B8370" t="str">
            <v>SIKAPLAST MO 2.2 KG</v>
          </cell>
        </row>
        <row r="8371">
          <cell r="A8371">
            <v>557144</v>
          </cell>
          <cell r="B8371" t="str">
            <v>SikaLastic-707   Transparente 4 kg</v>
          </cell>
        </row>
        <row r="8372">
          <cell r="A8372">
            <v>557145</v>
          </cell>
          <cell r="B8372" t="str">
            <v>Sikamur-175 Grout Mamposteria Bicomponente 95 kg</v>
          </cell>
        </row>
        <row r="8373">
          <cell r="A8373">
            <v>557146</v>
          </cell>
          <cell r="B8373" t="str">
            <v>SikaLastic-707  Transparente 33 kg</v>
          </cell>
        </row>
        <row r="8374">
          <cell r="A8374">
            <v>557147</v>
          </cell>
          <cell r="B8374" t="str">
            <v>SikaWall 401 Pintura Texturizada Blanco 1 gal</v>
          </cell>
        </row>
        <row r="8375">
          <cell r="A8375">
            <v>557148</v>
          </cell>
          <cell r="B8375" t="str">
            <v>SikaWall 401 Pintura Texturizada Blanco 55 gal</v>
          </cell>
        </row>
        <row r="8376">
          <cell r="A8376">
            <v>558501</v>
          </cell>
          <cell r="B8376" t="str">
            <v>SIKA PISO DECOR GRIS 50KG</v>
          </cell>
        </row>
        <row r="8377">
          <cell r="A8377">
            <v>558502</v>
          </cell>
          <cell r="B8377" t="str">
            <v>SIKA PRIMER MB 4 KG</v>
          </cell>
        </row>
        <row r="8378">
          <cell r="A8378">
            <v>558503</v>
          </cell>
          <cell r="B8378" t="str">
            <v>SIKAFLOOR-1 METALTOP NEUTRO 50 KG</v>
          </cell>
        </row>
        <row r="8379">
          <cell r="A8379">
            <v>558505</v>
          </cell>
          <cell r="B8379" t="str">
            <v>SIKA PISO DECOR CARBON 50KG</v>
          </cell>
        </row>
        <row r="8380">
          <cell r="A8380">
            <v>558506</v>
          </cell>
          <cell r="B8380" t="str">
            <v>SIKA PISO DECOR LAJILLA 50KG</v>
          </cell>
        </row>
        <row r="8381">
          <cell r="A8381">
            <v>558507</v>
          </cell>
          <cell r="B8381" t="str">
            <v>SIKA PISO DECOR OCRE 50KG</v>
          </cell>
        </row>
        <row r="8382">
          <cell r="A8382">
            <v>558508</v>
          </cell>
          <cell r="B8382" t="str">
            <v>SIKA PISO DECOR TERRACOTA 50KG</v>
          </cell>
        </row>
        <row r="8383">
          <cell r="A8383">
            <v>558509</v>
          </cell>
          <cell r="B8383" t="str">
            <v>SIKAFLOOR-1 METALTOP GRIS CLARO 50 KG</v>
          </cell>
        </row>
        <row r="8384">
          <cell r="A8384">
            <v>558510</v>
          </cell>
          <cell r="B8384" t="str">
            <v>SIKA-1 2 KL. PROMOCIÓN PAGUE 10 Y LLEVE 12</v>
          </cell>
          <cell r="C8384">
            <v>119</v>
          </cell>
        </row>
        <row r="8385">
          <cell r="A8385">
            <v>558511</v>
          </cell>
          <cell r="B8385" t="str">
            <v>SIKA-1 1 KL. PROMOCIÓN PAGUE 16 Y LLEVE 20</v>
          </cell>
          <cell r="C8385">
            <v>256</v>
          </cell>
        </row>
        <row r="8386">
          <cell r="A8386">
            <v>558512</v>
          </cell>
          <cell r="B8386" t="str">
            <v>SIKA-1 4 KL. PROMOCIÓN PAGUE 5 Y LLEVE 6</v>
          </cell>
          <cell r="C8386">
            <v>238</v>
          </cell>
        </row>
        <row r="8387">
          <cell r="A8387">
            <v>558520</v>
          </cell>
          <cell r="B8387" t="str">
            <v>SIKALOADFLEX POLYUREA (AB)</v>
          </cell>
        </row>
        <row r="8388">
          <cell r="A8388">
            <v>559001</v>
          </cell>
          <cell r="B8388" t="str">
            <v>SIKAFLEX 221 GRIS 300CC</v>
          </cell>
        </row>
        <row r="8389">
          <cell r="A8389">
            <v>559002</v>
          </cell>
          <cell r="B8389" t="str">
            <v>SIKAFLEX 221 300 mL NEGRO</v>
          </cell>
          <cell r="C8389">
            <v>272</v>
          </cell>
        </row>
        <row r="8390">
          <cell r="A8390">
            <v>559003</v>
          </cell>
          <cell r="B8390" t="str">
            <v>SIKAFLEX 221 300 mL BLANCO</v>
          </cell>
          <cell r="C8390">
            <v>55</v>
          </cell>
        </row>
        <row r="8391">
          <cell r="A8391">
            <v>559004</v>
          </cell>
          <cell r="B8391" t="str">
            <v>SIKA PRIMER-206 G + P 250 mL NEGRO</v>
          </cell>
          <cell r="C8391">
            <v>12</v>
          </cell>
        </row>
        <row r="8392">
          <cell r="A8392">
            <v>559005</v>
          </cell>
          <cell r="B8392" t="str">
            <v>SIKATACK DRIVE NEGRO 300 ML</v>
          </cell>
        </row>
        <row r="8393">
          <cell r="A8393">
            <v>559006</v>
          </cell>
          <cell r="B8393" t="str">
            <v>SIKA AKTIVATOR 100 250 mL TRANSPARENTE</v>
          </cell>
          <cell r="C8393">
            <v>12</v>
          </cell>
        </row>
        <row r="8394">
          <cell r="A8394">
            <v>559007</v>
          </cell>
          <cell r="B8394" t="str">
            <v>SIKAFLEX 221 600 mL NEGRO</v>
          </cell>
        </row>
        <row r="8395">
          <cell r="A8395">
            <v>559008</v>
          </cell>
          <cell r="B8395" t="str">
            <v>SIKA PRIMER-215 250 mL TRANSPARENTE</v>
          </cell>
          <cell r="C8395">
            <v>12</v>
          </cell>
        </row>
        <row r="8396">
          <cell r="A8396">
            <v>559009</v>
          </cell>
          <cell r="B8396" t="str">
            <v>SIKAFLEX IA TRANSPARENTE 300ML</v>
          </cell>
        </row>
        <row r="8397">
          <cell r="A8397">
            <v>559010</v>
          </cell>
          <cell r="B8397" t="str">
            <v>SIKASIL IA TRANSP 300 ML</v>
          </cell>
        </row>
        <row r="8398">
          <cell r="A8398">
            <v>559011</v>
          </cell>
          <cell r="B8398" t="str">
            <v>SIKASIL IA NEGRO 300 ML</v>
          </cell>
        </row>
        <row r="8399">
          <cell r="A8399">
            <v>559012</v>
          </cell>
          <cell r="B8399" t="str">
            <v>SIKAFLEX 201 US GRIS 300 ML</v>
          </cell>
        </row>
        <row r="8400">
          <cell r="A8400">
            <v>559013</v>
          </cell>
          <cell r="B8400" t="str">
            <v>SIKAFLEX 265 600ML NEGRO</v>
          </cell>
        </row>
        <row r="8401">
          <cell r="A8401">
            <v>559014</v>
          </cell>
          <cell r="B8401" t="str">
            <v>SIKAFLEX 256 400ML NEGRO</v>
          </cell>
        </row>
        <row r="8402">
          <cell r="A8402">
            <v>559015</v>
          </cell>
          <cell r="B8402" t="str">
            <v>SIKAFLEX 552 600ML BLANCO</v>
          </cell>
        </row>
        <row r="8403">
          <cell r="A8403">
            <v>559016</v>
          </cell>
          <cell r="B8403" t="str">
            <v>SIKAFLEX 252 600 mL BLANCO</v>
          </cell>
          <cell r="C8403">
            <v>44</v>
          </cell>
        </row>
        <row r="8404">
          <cell r="A8404">
            <v>559017</v>
          </cell>
          <cell r="B8404" t="str">
            <v>SIKA FIXING TAPE 33 m NEGRO</v>
          </cell>
        </row>
        <row r="8405">
          <cell r="A8405">
            <v>559018</v>
          </cell>
          <cell r="B8405" t="str">
            <v>SIKA PRIMER 206 G+P 1LT NEGRO</v>
          </cell>
        </row>
        <row r="8406">
          <cell r="A8406">
            <v>559019</v>
          </cell>
          <cell r="B8406" t="str">
            <v>SIKAFLEX 201 US BLANCO 300ML</v>
          </cell>
        </row>
        <row r="8407">
          <cell r="A8407">
            <v>559020</v>
          </cell>
          <cell r="B8407" t="str">
            <v>SIKASIL IA BLANCO 300 ML</v>
          </cell>
        </row>
        <row r="8408">
          <cell r="A8408">
            <v>559021</v>
          </cell>
          <cell r="B8408" t="str">
            <v>SIKAFLEX 515 600 mL BLANCO</v>
          </cell>
        </row>
        <row r="8409">
          <cell r="A8409">
            <v>559022</v>
          </cell>
          <cell r="B8409" t="str">
            <v>SIKASIL FS-665 600 ML</v>
          </cell>
        </row>
        <row r="8410">
          <cell r="A8410">
            <v>559023</v>
          </cell>
          <cell r="B8410" t="str">
            <v>SIKAFLEX 222 UV BLANCO 600ML</v>
          </cell>
        </row>
        <row r="8411">
          <cell r="A8411">
            <v>559024</v>
          </cell>
          <cell r="B8411" t="str">
            <v>SIKAFLEX 201 US GRIS 600 ML</v>
          </cell>
        </row>
        <row r="8412">
          <cell r="A8412">
            <v>559025</v>
          </cell>
          <cell r="B8412" t="str">
            <v>SIKAFLEX 201 US BLANCO 600 ML</v>
          </cell>
        </row>
        <row r="8413">
          <cell r="A8413">
            <v>559026</v>
          </cell>
          <cell r="B8413" t="str">
            <v>SIKAFLEX 515 300ML GRIS</v>
          </cell>
        </row>
        <row r="8414">
          <cell r="A8414">
            <v>559027</v>
          </cell>
          <cell r="B8414" t="str">
            <v>SIKALASTOMER 95 OR 15.24 m GRIS</v>
          </cell>
        </row>
        <row r="8415">
          <cell r="A8415">
            <v>559028</v>
          </cell>
          <cell r="B8415" t="str">
            <v>SIKASIL WS-305 BLANCO 300ML</v>
          </cell>
        </row>
        <row r="8416">
          <cell r="A8416">
            <v>559029</v>
          </cell>
          <cell r="B8416" t="str">
            <v>SIKALASTOMER 951Z GRIS 15.24MTS</v>
          </cell>
        </row>
        <row r="8417">
          <cell r="A8417">
            <v>559030</v>
          </cell>
          <cell r="B8417" t="str">
            <v>SIKALASTOMER 95 OM 15.24 m GRIS</v>
          </cell>
        </row>
        <row r="8418">
          <cell r="A8418">
            <v>559031</v>
          </cell>
          <cell r="B8418" t="str">
            <v>SIKAFLEX 515 600 mL NEGRO</v>
          </cell>
        </row>
        <row r="8419">
          <cell r="A8419">
            <v>559032</v>
          </cell>
          <cell r="B8419" t="str">
            <v>SIKASIL WS-305 GRIS 600ML</v>
          </cell>
        </row>
        <row r="8420">
          <cell r="A8420">
            <v>559033</v>
          </cell>
          <cell r="B8420" t="str">
            <v>SIKASIL SG-18 600 mL NEGRO</v>
          </cell>
        </row>
        <row r="8421">
          <cell r="A8421">
            <v>559034</v>
          </cell>
          <cell r="B8421" t="str">
            <v>SIKATITAN SOLO 300 mL NEGRO</v>
          </cell>
        </row>
        <row r="8422">
          <cell r="A8422">
            <v>559035</v>
          </cell>
          <cell r="B8422" t="str">
            <v>SIKAFLEX 256 300 mL NEGRO</v>
          </cell>
        </row>
        <row r="8423">
          <cell r="A8423">
            <v>559036</v>
          </cell>
          <cell r="B8423" t="str">
            <v>SIKAFLEX 256 600 mL NEGRO</v>
          </cell>
        </row>
        <row r="8424">
          <cell r="A8424">
            <v>559037</v>
          </cell>
          <cell r="B8424" t="str">
            <v>SIKAFLEX 221 600 mL BLANCO</v>
          </cell>
        </row>
        <row r="8425">
          <cell r="A8425">
            <v>559038</v>
          </cell>
          <cell r="B8425" t="str">
            <v>SIKASIL IA Cartucho TRANSPARENTE</v>
          </cell>
        </row>
        <row r="8426">
          <cell r="A8426">
            <v>559039</v>
          </cell>
          <cell r="B8426" t="str">
            <v>SIKALASTOMER-711 NEGRO BUTILO EN CARTUCHO 310 ML</v>
          </cell>
        </row>
        <row r="8427">
          <cell r="A8427">
            <v>559040</v>
          </cell>
          <cell r="B8427" t="str">
            <v>SIKASIL WS-605S NEGRO 300ML</v>
          </cell>
        </row>
        <row r="8428">
          <cell r="A8428">
            <v>559100</v>
          </cell>
          <cell r="B8428" t="str">
            <v>IMPRIMANTE ALQUIDICO GRIS</v>
          </cell>
        </row>
        <row r="8429">
          <cell r="A8429">
            <v>559101</v>
          </cell>
          <cell r="B8429" t="str">
            <v>ESMALTE URETANO GRIS 7033 CUÑETE</v>
          </cell>
        </row>
        <row r="8430">
          <cell r="A8430">
            <v>559102</v>
          </cell>
          <cell r="B8430" t="str">
            <v>CATALIZADOR GRUPO 1 TIPO B GL</v>
          </cell>
        </row>
        <row r="8431">
          <cell r="A8431">
            <v>559103</v>
          </cell>
          <cell r="B8431" t="str">
            <v>COALTAR EPOXICO</v>
          </cell>
        </row>
        <row r="8432">
          <cell r="A8432">
            <v>559104</v>
          </cell>
          <cell r="B8432" t="str">
            <v>CATALIZADOR GRUPO 2 TIPO B GL</v>
          </cell>
          <cell r="C8432">
            <v>9</v>
          </cell>
        </row>
        <row r="8433">
          <cell r="A8433">
            <v>559105</v>
          </cell>
          <cell r="B8433" t="str">
            <v>IMPRIMANTE EPOXICO FOSFATO DE CINC</v>
          </cell>
        </row>
        <row r="8434">
          <cell r="A8434">
            <v>559106</v>
          </cell>
          <cell r="B8434" t="str">
            <v>CATALIZADOR DE 137057 (A:B=1:1)</v>
          </cell>
        </row>
        <row r="8435">
          <cell r="A8435">
            <v>559107</v>
          </cell>
          <cell r="B8435" t="str">
            <v>BARRERA EPOXICA GRIS</v>
          </cell>
        </row>
        <row r="8436">
          <cell r="A8436">
            <v>559108</v>
          </cell>
          <cell r="B8436" t="str">
            <v>CATALIZADOR DE SERIE  23 (A:B=1:1)</v>
          </cell>
        </row>
        <row r="8437">
          <cell r="A8437">
            <v>559109</v>
          </cell>
          <cell r="B8437" t="str">
            <v>COLMASOLVENTE EPOXICO TIPO M GALON</v>
          </cell>
        </row>
        <row r="8438">
          <cell r="A8438">
            <v>559110</v>
          </cell>
          <cell r="B8438" t="str">
            <v>ESMALTE URETANO AZUL 5012</v>
          </cell>
        </row>
        <row r="8439">
          <cell r="A8439">
            <v>559111</v>
          </cell>
          <cell r="B8439" t="str">
            <v>CATALIZADOR DE SERIE 36 (A:B=4:1) 1GL</v>
          </cell>
          <cell r="C8439">
            <v>12</v>
          </cell>
        </row>
        <row r="8440">
          <cell r="A8440">
            <v>559112</v>
          </cell>
          <cell r="B8440" t="str">
            <v>ESMALTE URETANO BLANCO 9016</v>
          </cell>
        </row>
        <row r="8441">
          <cell r="A8441">
            <v>559113</v>
          </cell>
          <cell r="B8441" t="str">
            <v>IMPRIMANTE EPOXICO ROJO 22.6 KG</v>
          </cell>
        </row>
        <row r="8442">
          <cell r="A8442">
            <v>559114</v>
          </cell>
          <cell r="B8442" t="str">
            <v>ESMALTE ALQUIDICO NARANJA</v>
          </cell>
        </row>
        <row r="8443">
          <cell r="A8443">
            <v>559115</v>
          </cell>
          <cell r="B8443" t="str">
            <v>ESMALTE EPOXICO AZUL 5017</v>
          </cell>
        </row>
        <row r="8444">
          <cell r="A8444">
            <v>559116</v>
          </cell>
          <cell r="B8444" t="str">
            <v>CATALIZADOR DE SERIE 33 (A:B=1:1)</v>
          </cell>
        </row>
        <row r="8445">
          <cell r="A8445">
            <v>559117</v>
          </cell>
          <cell r="B8445" t="str">
            <v>IMPRIMANTE ALQUIDICO ROJO GALON</v>
          </cell>
        </row>
        <row r="8446">
          <cell r="A8446">
            <v>559118</v>
          </cell>
          <cell r="B8446" t="str">
            <v>IMPRIMANTE ALQUIDICO GRIS</v>
          </cell>
        </row>
        <row r="8447">
          <cell r="A8447">
            <v>559119</v>
          </cell>
          <cell r="B8447" t="str">
            <v>SIKA EPOXI HS SERIE 300 BLANCO</v>
          </cell>
        </row>
        <row r="8448">
          <cell r="A8448">
            <v>559120</v>
          </cell>
          <cell r="B8448" t="str">
            <v>CATALIZADOR GRUPO 3  (A:B=2.7:1)</v>
          </cell>
        </row>
        <row r="8449">
          <cell r="A8449">
            <v>559121</v>
          </cell>
          <cell r="B8449" t="str">
            <v>ESMALTE URETANO NARANJA 2010</v>
          </cell>
        </row>
        <row r="8450">
          <cell r="A8450">
            <v>559122</v>
          </cell>
          <cell r="B8450" t="str">
            <v>CATALIZADOR GRUPO 1</v>
          </cell>
        </row>
        <row r="8451">
          <cell r="A8451">
            <v>559123</v>
          </cell>
          <cell r="B8451" t="str">
            <v>ESMALTE  URETANO ALUMINIO HS</v>
          </cell>
        </row>
        <row r="8452">
          <cell r="A8452">
            <v>559124</v>
          </cell>
          <cell r="B8452" t="str">
            <v>COLMASOLVENTE ALQUIDICO</v>
          </cell>
        </row>
        <row r="8453">
          <cell r="A8453">
            <v>559125</v>
          </cell>
          <cell r="B8453" t="str">
            <v>ESMALTE URETANO BLANCO 9001 MATE</v>
          </cell>
        </row>
        <row r="8454">
          <cell r="A8454">
            <v>559126</v>
          </cell>
          <cell r="B8454" t="str">
            <v>ESMALTE URETANO GRIS 7035 C</v>
          </cell>
        </row>
        <row r="8455">
          <cell r="A8455">
            <v>559127</v>
          </cell>
          <cell r="B8455" t="str">
            <v>ESMALTE URETANO GRIS 7045 TRANSMILENIO</v>
          </cell>
          <cell r="C8455">
            <v>1</v>
          </cell>
        </row>
        <row r="8456">
          <cell r="A8456">
            <v>559128</v>
          </cell>
          <cell r="B8456" t="str">
            <v>ESMALTE URETANO GRIS ANSI  70</v>
          </cell>
        </row>
        <row r="8457">
          <cell r="A8457">
            <v>559129</v>
          </cell>
          <cell r="B8457" t="str">
            <v>COLMASOLVENTE URETANO TIPO M CUÑETE</v>
          </cell>
        </row>
        <row r="8458">
          <cell r="A8458">
            <v>559130</v>
          </cell>
          <cell r="B8458" t="str">
            <v>ESMALTE URETANO VERDE 6002</v>
          </cell>
        </row>
        <row r="8459">
          <cell r="A8459">
            <v>559131</v>
          </cell>
          <cell r="B8459" t="str">
            <v>BARRERA EPOXICA BLANCA</v>
          </cell>
        </row>
        <row r="8460">
          <cell r="A8460">
            <v>559132</v>
          </cell>
          <cell r="B8460" t="str">
            <v>ESMALTE EPOXICO AMARILLO 1003</v>
          </cell>
        </row>
        <row r="8461">
          <cell r="A8461">
            <v>559133</v>
          </cell>
          <cell r="B8461" t="str">
            <v>ESMALTE ALQUIDICO GRIS PLATA</v>
          </cell>
        </row>
        <row r="8462">
          <cell r="A8462">
            <v>559134</v>
          </cell>
          <cell r="B8462" t="str">
            <v>ESMALTE ALQUIDICO NEGRO</v>
          </cell>
        </row>
        <row r="8463">
          <cell r="A8463">
            <v>559135</v>
          </cell>
          <cell r="B8463" t="str">
            <v>ESMALTE ALQUIDICO AMARILLO</v>
          </cell>
        </row>
        <row r="8464">
          <cell r="A8464">
            <v>559136</v>
          </cell>
          <cell r="B8464" t="str">
            <v>ESMALTE EPOXICO GRIS 7045 TRASMILENIO</v>
          </cell>
        </row>
        <row r="8465">
          <cell r="A8465">
            <v>559137</v>
          </cell>
          <cell r="B8465" t="str">
            <v>ESMALTE URETANO NEGRO 9004</v>
          </cell>
        </row>
        <row r="8466">
          <cell r="A8466">
            <v>559138</v>
          </cell>
          <cell r="B8466" t="str">
            <v>ESMALTE URETANO NEGRO 9005</v>
          </cell>
        </row>
        <row r="8467">
          <cell r="A8467">
            <v>559139</v>
          </cell>
          <cell r="B8467" t="str">
            <v>ESMALTE URETANO AMARILLO 1003</v>
          </cell>
        </row>
        <row r="8468">
          <cell r="A8468">
            <v>559140</v>
          </cell>
          <cell r="B8468" t="str">
            <v>ESMALTE EPOXICO NEGRO 9005</v>
          </cell>
        </row>
        <row r="8469">
          <cell r="A8469">
            <v>559141</v>
          </cell>
          <cell r="B8469" t="str">
            <v>ESMALTE URETANO VERDE 6021 ECOLOGICO</v>
          </cell>
        </row>
        <row r="8470">
          <cell r="A8470">
            <v>559142</v>
          </cell>
          <cell r="B8470" t="str">
            <v>ESMALTE URETANO NARANJA 2009</v>
          </cell>
        </row>
        <row r="8471">
          <cell r="A8471">
            <v>559143</v>
          </cell>
          <cell r="B8471" t="str">
            <v>ESMALTE EPOXICO ALUMINIO</v>
          </cell>
        </row>
        <row r="8472">
          <cell r="A8472">
            <v>559144</v>
          </cell>
          <cell r="B8472" t="str">
            <v>AUTOIMPRIMANTE EPOXICO  BLANCO HS FZ</v>
          </cell>
        </row>
        <row r="8473">
          <cell r="A8473">
            <v>559145</v>
          </cell>
          <cell r="B8473" t="str">
            <v>CATALIZADOR SERIE 200(A:B::4:1)</v>
          </cell>
        </row>
        <row r="8474">
          <cell r="A8474">
            <v>559146</v>
          </cell>
          <cell r="B8474" t="str">
            <v>ESMALTE URETANO AZUL 5017</v>
          </cell>
        </row>
        <row r="8475">
          <cell r="A8475">
            <v>559147</v>
          </cell>
          <cell r="B8475" t="str">
            <v>COALTAR EPOXICO</v>
          </cell>
        </row>
        <row r="8476">
          <cell r="A8476">
            <v>559148</v>
          </cell>
          <cell r="B8476" t="str">
            <v>CATALIZADOR GRUPO 2</v>
          </cell>
        </row>
        <row r="8477">
          <cell r="A8477">
            <v>559149</v>
          </cell>
          <cell r="B8477" t="str">
            <v>COLMASOLVENTE EPOXICO TIPO M CUÑETE</v>
          </cell>
        </row>
        <row r="8478">
          <cell r="A8478">
            <v>559150</v>
          </cell>
          <cell r="B8478" t="str">
            <v>CATALIZADOR GRUPO 2</v>
          </cell>
        </row>
        <row r="8479">
          <cell r="A8479">
            <v>559151</v>
          </cell>
          <cell r="B8479" t="str">
            <v>AUTOIMPRIMANTE EPOXICO  NEGRO HS FZ</v>
          </cell>
        </row>
        <row r="8480">
          <cell r="A8480">
            <v>559152</v>
          </cell>
          <cell r="B8480" t="str">
            <v>AUTOIMPRIMANTE EPOXICO  GRIS HS FZ</v>
          </cell>
        </row>
        <row r="8481">
          <cell r="A8481">
            <v>559153</v>
          </cell>
          <cell r="B8481" t="str">
            <v>IMPRIMANTE EPOXICO ROJO 5.7 KG</v>
          </cell>
          <cell r="C8481">
            <v>1</v>
          </cell>
        </row>
        <row r="8482">
          <cell r="A8482">
            <v>559154</v>
          </cell>
          <cell r="B8482" t="str">
            <v>CATALIZADOR GRUPO 1   (A:B=4:1)</v>
          </cell>
        </row>
        <row r="8483">
          <cell r="A8483">
            <v>559155</v>
          </cell>
          <cell r="B8483" t="str">
            <v>SIKA UNITHERM 38091 BLANCO 5GL</v>
          </cell>
        </row>
        <row r="8484">
          <cell r="A8484">
            <v>559156</v>
          </cell>
          <cell r="B8484" t="str">
            <v>ESMALTE EPOXICO BLANCO 9016</v>
          </cell>
        </row>
        <row r="8485">
          <cell r="A8485">
            <v>559157</v>
          </cell>
          <cell r="B8485" t="str">
            <v>ESMALTE URETANO VERDE ESMERALDA</v>
          </cell>
        </row>
        <row r="8486">
          <cell r="A8486">
            <v>559158</v>
          </cell>
          <cell r="B8486" t="str">
            <v>BARRERA EPOXICA GRIS</v>
          </cell>
        </row>
        <row r="8487">
          <cell r="A8487">
            <v>559159</v>
          </cell>
          <cell r="B8487" t="str">
            <v>CATALIZADOR DE SERIE  23 (A:B=1:1)</v>
          </cell>
        </row>
        <row r="8488">
          <cell r="A8488">
            <v>559160</v>
          </cell>
          <cell r="B8488" t="str">
            <v>ESMALTE EPOXICO GRIS 7010 GL</v>
          </cell>
        </row>
        <row r="8489">
          <cell r="A8489">
            <v>559161</v>
          </cell>
          <cell r="B8489" t="str">
            <v>ESMALTE ALQUIDICO COLOR ALUMINIO</v>
          </cell>
        </row>
        <row r="8490">
          <cell r="A8490">
            <v>559162</v>
          </cell>
          <cell r="B8490" t="str">
            <v>ESMALTE URETANO ROJO 3001</v>
          </cell>
        </row>
        <row r="8491">
          <cell r="A8491">
            <v>559163</v>
          </cell>
          <cell r="B8491" t="str">
            <v>EPOXIFENOLICO SERIE 400 GRIS</v>
          </cell>
        </row>
        <row r="8492">
          <cell r="A8492">
            <v>559164</v>
          </cell>
          <cell r="B8492" t="str">
            <v>SIKACRETE 213F</v>
          </cell>
        </row>
        <row r="8493">
          <cell r="A8493">
            <v>559165</v>
          </cell>
          <cell r="B8493" t="str">
            <v>ESMALTE URETANO GRIS 7039</v>
          </cell>
        </row>
        <row r="8494">
          <cell r="A8494">
            <v>559166</v>
          </cell>
          <cell r="B8494" t="str">
            <v>IMPRIMANTE INORGANICO DE CINC</v>
          </cell>
        </row>
        <row r="8495">
          <cell r="A8495">
            <v>559167</v>
          </cell>
          <cell r="B8495" t="str">
            <v>IMPRIMANTE EPOXICO RICO EN CINC</v>
          </cell>
        </row>
        <row r="8496">
          <cell r="A8496">
            <v>559168</v>
          </cell>
          <cell r="B8496" t="str">
            <v>CATALIZADOR RICO EN CINC (A:B=4:1)</v>
          </cell>
        </row>
        <row r="8497">
          <cell r="A8497">
            <v>559169</v>
          </cell>
          <cell r="B8497" t="str">
            <v>ESMALTE URETANO VERDE 6016</v>
          </cell>
        </row>
        <row r="8498">
          <cell r="A8498">
            <v>559170</v>
          </cell>
          <cell r="B8498" t="str">
            <v>ESMALTE EPOXICO GRIS 7035</v>
          </cell>
        </row>
        <row r="8499">
          <cell r="A8499">
            <v>559171</v>
          </cell>
          <cell r="B8499" t="str">
            <v>EPOXIFENOLICO SERIE 45  GRIS</v>
          </cell>
        </row>
        <row r="8500">
          <cell r="A8500">
            <v>559172</v>
          </cell>
          <cell r="B8500" t="str">
            <v>EPOXIFENOLICO SERIE 45 MARFIL  1014</v>
          </cell>
        </row>
        <row r="8501">
          <cell r="A8501">
            <v>559173</v>
          </cell>
          <cell r="B8501" t="str">
            <v>EPOXIFENOLICO SERIE 45 BLANCO 9016</v>
          </cell>
        </row>
        <row r="8502">
          <cell r="A8502">
            <v>559174</v>
          </cell>
          <cell r="B8502" t="str">
            <v>SIKA UNITHERM W BASE AGUA</v>
          </cell>
        </row>
        <row r="8503">
          <cell r="A8503">
            <v>559175</v>
          </cell>
          <cell r="B8503" t="str">
            <v>SIKA EPOXI HS SERIE 200 GRIS</v>
          </cell>
        </row>
        <row r="8504">
          <cell r="A8504">
            <v>559176</v>
          </cell>
          <cell r="B8504" t="str">
            <v>COLMASOLVENTE EPOXICO TIPO M TAMBOR</v>
          </cell>
        </row>
        <row r="8505">
          <cell r="A8505">
            <v>559177</v>
          </cell>
          <cell r="B8505" t="str">
            <v>ESMALTE ALQUIDICO BLANCO</v>
          </cell>
        </row>
        <row r="8506">
          <cell r="A8506">
            <v>559178</v>
          </cell>
          <cell r="B8506" t="str">
            <v>EPOXIFENOLICO SERIE 400 MARFIL TIPO A 3(Cñ)</v>
          </cell>
        </row>
        <row r="8507">
          <cell r="A8507">
            <v>559179</v>
          </cell>
          <cell r="B8507" t="str">
            <v>BARNIZ QDW BLANCO</v>
          </cell>
        </row>
        <row r="8508">
          <cell r="A8508">
            <v>559180</v>
          </cell>
          <cell r="B8508" t="str">
            <v>BARNIZ QDS BLANCO</v>
          </cell>
        </row>
        <row r="8509">
          <cell r="A8509">
            <v>559181</v>
          </cell>
          <cell r="B8509" t="str">
            <v>IMPRIMANTE ALQUIDICO ROJO CUÑETE</v>
          </cell>
        </row>
        <row r="8510">
          <cell r="A8510">
            <v>559182</v>
          </cell>
          <cell r="B8510" t="str">
            <v>SIKACOR PRIMER FZ GRIS CLARO</v>
          </cell>
        </row>
        <row r="8511">
          <cell r="A8511">
            <v>559183</v>
          </cell>
          <cell r="B8511" t="str">
            <v>ESMALTE URETANO BLANCO 9002</v>
          </cell>
        </row>
        <row r="8512">
          <cell r="A8512">
            <v>559184</v>
          </cell>
          <cell r="B8512" t="str">
            <v>SIKACOR PRIMER FZ GRIS CLARO</v>
          </cell>
        </row>
        <row r="8513">
          <cell r="A8513">
            <v>559185</v>
          </cell>
          <cell r="B8513" t="str">
            <v>CATALIZADOR SIKACOR PRIMER FZ (A:B::1:1)</v>
          </cell>
        </row>
        <row r="8514">
          <cell r="A8514">
            <v>559186</v>
          </cell>
          <cell r="B8514" t="str">
            <v>EPÓXICO INTERIOR DE TANQUES BLANCO</v>
          </cell>
        </row>
        <row r="8515">
          <cell r="A8515">
            <v>559187</v>
          </cell>
          <cell r="B8515" t="str">
            <v>SIKA EPOXI HS SERIE 300</v>
          </cell>
        </row>
        <row r="8516">
          <cell r="A8516">
            <v>559188</v>
          </cell>
          <cell r="B8516" t="str">
            <v>SIKA EPOXI RICO EN CINC</v>
          </cell>
        </row>
        <row r="8517">
          <cell r="A8517">
            <v>559189</v>
          </cell>
          <cell r="B8517" t="str">
            <v>SIKA PERMACOR SERIE 82 HS GRIS</v>
          </cell>
        </row>
        <row r="8518">
          <cell r="A8518">
            <v>559190</v>
          </cell>
          <cell r="B8518" t="str">
            <v>CATALIZADOR SERIE 82 HS  (A:B=3:1)</v>
          </cell>
        </row>
        <row r="8519">
          <cell r="A8519">
            <v>559191</v>
          </cell>
          <cell r="B8519" t="str">
            <v>SIKA PERMACOR SERIE 82 HS BLANCO</v>
          </cell>
        </row>
        <row r="8520">
          <cell r="A8520">
            <v>559192</v>
          </cell>
          <cell r="B8520" t="str">
            <v>BARNIZ QDS NEGRO</v>
          </cell>
        </row>
        <row r="8521">
          <cell r="A8521">
            <v>559193</v>
          </cell>
          <cell r="B8521" t="str">
            <v>ESMALTE EPOXICO VERDE 6021 GL</v>
          </cell>
        </row>
        <row r="8522">
          <cell r="A8522">
            <v>559194</v>
          </cell>
          <cell r="B8522" t="str">
            <v>ESMALTE ACRILICO BLANCO GL</v>
          </cell>
        </row>
        <row r="8523">
          <cell r="A8523">
            <v>559195</v>
          </cell>
          <cell r="B8523" t="str">
            <v>SIKA POLISILOXANO BLANCO 9003 CUÑETE</v>
          </cell>
        </row>
        <row r="8524">
          <cell r="A8524">
            <v>559196</v>
          </cell>
          <cell r="B8524" t="str">
            <v>CATALIZADOR POLISILOXANO GALON</v>
          </cell>
        </row>
        <row r="8525">
          <cell r="A8525">
            <v>559197</v>
          </cell>
          <cell r="B8525" t="str">
            <v>SIKA POLISILOXANO AZUL 5012 CUÑETE</v>
          </cell>
        </row>
        <row r="8526">
          <cell r="A8526">
            <v>559198</v>
          </cell>
          <cell r="B8526" t="str">
            <v>BARNIZ QDW AMARILLO 1023 CUÑETE</v>
          </cell>
        </row>
        <row r="8527">
          <cell r="A8527">
            <v>559199</v>
          </cell>
          <cell r="B8527" t="str">
            <v>ESMALTE URETANO VERDE 6002</v>
          </cell>
        </row>
        <row r="8528">
          <cell r="A8528">
            <v>559200</v>
          </cell>
          <cell r="B8528" t="str">
            <v>ESMALTE URETANO GRIS 7040</v>
          </cell>
        </row>
        <row r="8529">
          <cell r="A8529">
            <v>559201</v>
          </cell>
          <cell r="B8529" t="str">
            <v>SIKAPLAN 12 G CO 20 ML</v>
          </cell>
        </row>
        <row r="8530">
          <cell r="A8530">
            <v>559202</v>
          </cell>
          <cell r="B8530" t="str">
            <v>SIKAPLAN 12 R 20 ML</v>
          </cell>
        </row>
        <row r="8531">
          <cell r="A8531">
            <v>559203</v>
          </cell>
          <cell r="B8531" t="str">
            <v>SARNAFIL S327-12L WHITE 25MTS</v>
          </cell>
        </row>
        <row r="8532">
          <cell r="A8532">
            <v>559204</v>
          </cell>
          <cell r="B8532" t="str">
            <v>SARNAFIL S327-15L WHITE 20MTS</v>
          </cell>
        </row>
        <row r="8533">
          <cell r="A8533">
            <v>559205</v>
          </cell>
          <cell r="B8533" t="str">
            <v>SARNAFIL G476-15  20MTS</v>
          </cell>
        </row>
        <row r="8534">
          <cell r="A8534">
            <v>559206</v>
          </cell>
          <cell r="B8534" t="str">
            <v>SARNAFIL G476-12  25MTS</v>
          </cell>
        </row>
        <row r="8535">
          <cell r="A8535">
            <v>559207</v>
          </cell>
          <cell r="B8535" t="str">
            <v>SIKA LAM SD-8 PLUS 2X20MTS</v>
          </cell>
        </row>
        <row r="8536">
          <cell r="A8536">
            <v>559208</v>
          </cell>
          <cell r="B8536" t="str">
            <v>SIKACOR ALUTHERM ALUMINIO</v>
          </cell>
        </row>
        <row r="8537">
          <cell r="A8537">
            <v>559210</v>
          </cell>
          <cell r="B8537" t="str">
            <v>SIKAPLAN 12 NTR 20 ML ROLLO 32M2</v>
          </cell>
        </row>
        <row r="8538">
          <cell r="A8538">
            <v>559211</v>
          </cell>
          <cell r="B8538" t="str">
            <v>SIKAPLAN 12G CO (1,6X20M) 32M2 BLANCO</v>
          </cell>
        </row>
        <row r="8539">
          <cell r="A8539">
            <v>559212</v>
          </cell>
          <cell r="B8539" t="str">
            <v>SIKAPLAN 15G CO (1,6X20M) 32M2 BLANCO</v>
          </cell>
        </row>
        <row r="8540">
          <cell r="A8540">
            <v>559213</v>
          </cell>
          <cell r="B8540" t="str">
            <v>SIKAPLAN 12R CO (1,6X20M) 32M2 GRIS</v>
          </cell>
        </row>
        <row r="8541">
          <cell r="A8541">
            <v>559214</v>
          </cell>
          <cell r="B8541" t="str">
            <v>SIKAPLAN 15R CO (1,6X20M) 32M2 GRIS</v>
          </cell>
        </row>
        <row r="8542">
          <cell r="A8542">
            <v>559215</v>
          </cell>
          <cell r="B8542" t="str">
            <v>SIKAPLAN 12N CO (1,6X20M) 32M2 GRIS AMARILLO Y NEGRO</v>
          </cell>
        </row>
        <row r="8543">
          <cell r="A8543">
            <v>559216</v>
          </cell>
          <cell r="B8543" t="str">
            <v>SIKAPLAN 15N CO (1,6X20M) 32M2 GRIS AMARILLO Y NEGRO</v>
          </cell>
        </row>
        <row r="8544">
          <cell r="A8544">
            <v>559217</v>
          </cell>
          <cell r="B8544" t="str">
            <v>ESMALTE EPOXICO VERDE 6002</v>
          </cell>
        </row>
        <row r="8545">
          <cell r="A8545">
            <v>559218</v>
          </cell>
          <cell r="B8545" t="str">
            <v>SARNAFIL S327-12L GRIS CLARO (Ligth Grey) 2X25MTS</v>
          </cell>
        </row>
        <row r="8546">
          <cell r="A8546">
            <v>559220</v>
          </cell>
          <cell r="B8546" t="str">
            <v>SIKAPLAN 15 PR AZUL CLARO 20 ML (1.55X20M)</v>
          </cell>
        </row>
        <row r="8547">
          <cell r="A8547">
            <v>559221</v>
          </cell>
          <cell r="B8547" t="str">
            <v>SIKAPLAN 15 PR AZUL MEDIO 20 ML (1.55X20)</v>
          </cell>
        </row>
        <row r="8548">
          <cell r="A8548">
            <v>559225</v>
          </cell>
          <cell r="B8548" t="str">
            <v>SIKAPLAN  8 R  (1.55X20)</v>
          </cell>
        </row>
        <row r="8549">
          <cell r="A8549">
            <v>559226</v>
          </cell>
          <cell r="B8549" t="str">
            <v>SIKAPLAN 12 G GRIS CLARO 20 ML</v>
          </cell>
        </row>
        <row r="8550">
          <cell r="A8550">
            <v>559227</v>
          </cell>
          <cell r="B8550" t="str">
            <v>KIT SOLDADURA SIKAPLAN</v>
          </cell>
        </row>
        <row r="8551">
          <cell r="A8551">
            <v>559228</v>
          </cell>
          <cell r="B8551" t="str">
            <v>SIKA METAL SHEET 1MTX2MT</v>
          </cell>
        </row>
        <row r="8552">
          <cell r="A8552">
            <v>559239</v>
          </cell>
          <cell r="B8552" t="str">
            <v>SIKAPLAN PERFIL DE BORDE 1UND</v>
          </cell>
        </row>
        <row r="8553">
          <cell r="A8553">
            <v>559240</v>
          </cell>
          <cell r="B8553" t="str">
            <v>SIKAPLAN PERFIL DE FONDO</v>
          </cell>
          <cell r="C8553">
            <v>18</v>
          </cell>
        </row>
        <row r="8554">
          <cell r="A8554">
            <v>559241</v>
          </cell>
          <cell r="B8554" t="str">
            <v>SIKAPLAN PERFIL DE BORDE</v>
          </cell>
          <cell r="C8554">
            <v>20</v>
          </cell>
        </row>
        <row r="8555">
          <cell r="A8555">
            <v>559242</v>
          </cell>
          <cell r="B8555" t="str">
            <v>ARANDELA FIJACION SIKAPLAN (CAJAx100)</v>
          </cell>
        </row>
        <row r="8556">
          <cell r="A8556">
            <v>559243</v>
          </cell>
          <cell r="B8556" t="str">
            <v>GEOTEXTIL SIKA PP 1800</v>
          </cell>
        </row>
        <row r="8557">
          <cell r="A8557">
            <v>559244</v>
          </cell>
          <cell r="B8557" t="str">
            <v>LAMINA SIKA DRENAJE 32T (2MTX25MT)</v>
          </cell>
        </row>
        <row r="8558">
          <cell r="A8558">
            <v>559245</v>
          </cell>
          <cell r="B8558" t="str">
            <v>GEOTEXTIL SIKA PP 2500</v>
          </cell>
        </row>
        <row r="8559">
          <cell r="A8559">
            <v>559246</v>
          </cell>
          <cell r="B8559" t="str">
            <v>""SIKAPLAN 15GR 31M2 1</v>
          </cell>
        </row>
        <row r="8560">
          <cell r="A8560">
            <v>559247</v>
          </cell>
          <cell r="B8560" t="str">
            <v>UNIDAD SIKAPLAN PERFIL DE FONDO</v>
          </cell>
        </row>
        <row r="8561">
          <cell r="A8561">
            <v>559248</v>
          </cell>
          <cell r="B8561" t="str">
            <v>SIKA PROOF TAPE -150 RO (ROLLO 15X25CM)</v>
          </cell>
        </row>
        <row r="8562">
          <cell r="A8562">
            <v>559249</v>
          </cell>
          <cell r="B8562" t="str">
            <v>SIKA PROOF A-08 (ROLLO 1mx25m) ROLLO 25M</v>
          </cell>
        </row>
        <row r="8563">
          <cell r="A8563">
            <v>559250</v>
          </cell>
          <cell r="B8563" t="str">
            <v>SIKA AJUSTADOR EPOXICO 1GL</v>
          </cell>
        </row>
        <row r="8564">
          <cell r="A8564">
            <v>559251</v>
          </cell>
          <cell r="B8564" t="str">
            <v>SIKA AJUSTADOR EPOXICO 16KL</v>
          </cell>
        </row>
        <row r="8565">
          <cell r="A8565">
            <v>559252</v>
          </cell>
          <cell r="B8565" t="str">
            <v>SIKA AJUSTADOR URETANO</v>
          </cell>
        </row>
        <row r="8566">
          <cell r="A8566">
            <v>559253</v>
          </cell>
          <cell r="B8566" t="str">
            <v>SIKA AJUSTADOR EPÓXICO</v>
          </cell>
        </row>
        <row r="8567">
          <cell r="A8567">
            <v>559254</v>
          </cell>
          <cell r="B8567" t="str">
            <v>ESMALTE EPOXICO AZUL 5001 GALON</v>
          </cell>
        </row>
        <row r="8568">
          <cell r="A8568">
            <v>559255</v>
          </cell>
          <cell r="B8568" t="str">
            <v>ESMALTE ALQUIDICO AMARILLO CATERPILLAR</v>
          </cell>
        </row>
        <row r="8569">
          <cell r="A8569">
            <v>559256</v>
          </cell>
          <cell r="B8569" t="str">
            <v>ESMALTE EPOXICO MARFIL  1015</v>
          </cell>
        </row>
        <row r="8570">
          <cell r="A8570">
            <v>559257</v>
          </cell>
          <cell r="B8570" t="str">
            <v>IMPRIMANTE EPOXICO FOSFATO DE CINC</v>
          </cell>
        </row>
        <row r="8571">
          <cell r="A8571">
            <v>559258</v>
          </cell>
          <cell r="B8571" t="str">
            <v>CATALIZADOR PARA 137057  (A:B=1:1)</v>
          </cell>
        </row>
        <row r="8572">
          <cell r="A8572">
            <v>559259</v>
          </cell>
          <cell r="B8572" t="str">
            <v>ESMALTE EPOXICO ROJO OXIDO 3009</v>
          </cell>
        </row>
        <row r="8573">
          <cell r="A8573">
            <v>559260</v>
          </cell>
          <cell r="B8573" t="str">
            <v>CATALIZADOR SERIE AR  (A:B=5:1)</v>
          </cell>
        </row>
        <row r="8574">
          <cell r="A8574">
            <v>559261</v>
          </cell>
          <cell r="B8574" t="str">
            <v>ESMALTE ALQUIDICO GRIS 7004</v>
          </cell>
        </row>
        <row r="8575">
          <cell r="A8575">
            <v>559262</v>
          </cell>
          <cell r="B8575" t="str">
            <v>CATALIZADOR SIKACOR PRIMER FZ (A:B::1:1)</v>
          </cell>
        </row>
        <row r="8576">
          <cell r="A8576">
            <v>559263</v>
          </cell>
          <cell r="B8576" t="str">
            <v>SIKA POXITAR F NEGRO</v>
          </cell>
        </row>
        <row r="8577">
          <cell r="A8577">
            <v>559264</v>
          </cell>
          <cell r="B8577" t="str">
            <v>ESMALTE URETANO VERDE 6019</v>
          </cell>
        </row>
        <row r="8578">
          <cell r="A8578">
            <v>559265</v>
          </cell>
          <cell r="B8578" t="str">
            <v>ESMALTE URETANO AR VERDE 6019</v>
          </cell>
        </row>
        <row r="8579">
          <cell r="A8579">
            <v>559280</v>
          </cell>
          <cell r="B8579" t="str">
            <v>AUTOIMPRIMANTE EPOXICO  BLANCO HSFZ (AB) 4GL</v>
          </cell>
        </row>
        <row r="8580">
          <cell r="A8580">
            <v>559281</v>
          </cell>
          <cell r="B8580" t="str">
            <v>EPOXIFENOLICO S-400 (AB) BLANCO 4GL</v>
          </cell>
        </row>
        <row r="8581">
          <cell r="A8581">
            <v>559282</v>
          </cell>
          <cell r="B8581" t="str">
            <v>SIKAPERMACOR HI-BUILD 120 CO (AB) 4GL</v>
          </cell>
        </row>
        <row r="8582">
          <cell r="A8582">
            <v>559283</v>
          </cell>
          <cell r="B8582" t="str">
            <v>ESMALTE URETANO (AB) RAL 3001CO (AB) 5GL</v>
          </cell>
        </row>
        <row r="8583">
          <cell r="A8583">
            <v>559284</v>
          </cell>
          <cell r="B8583" t="str">
            <v>SIKAPERMACOR SERIE 550 HR (AB) GRIS 5GL</v>
          </cell>
        </row>
        <row r="8584">
          <cell r="A8584">
            <v>559290</v>
          </cell>
          <cell r="B8584" t="str">
            <v>ESMALTE URETANO (AB) RAL 5010CO 5GL</v>
          </cell>
        </row>
        <row r="8585">
          <cell r="A8585">
            <v>559292</v>
          </cell>
          <cell r="B8585" t="str">
            <v>ESMALTE URETANO (AB) RAL 9005CO 5GL</v>
          </cell>
        </row>
        <row r="8586">
          <cell r="A8586">
            <v>559301</v>
          </cell>
          <cell r="B8586" t="str">
            <v>SIKA MEMBRANA 2.2 NEGRO 10ML</v>
          </cell>
        </row>
        <row r="8587">
          <cell r="A8587">
            <v>559302</v>
          </cell>
          <cell r="B8587" t="str">
            <v>SIKA MEMBRANA 3.0 GRAVILLA BLANCA 10ML</v>
          </cell>
        </row>
        <row r="8588">
          <cell r="A8588">
            <v>559303</v>
          </cell>
          <cell r="B8588" t="str">
            <v>SIKA MEMBRANA 3.0 GRAVILLA ROJA 10ML</v>
          </cell>
        </row>
        <row r="8589">
          <cell r="A8589">
            <v>559304</v>
          </cell>
          <cell r="B8589" t="str">
            <v>SIKA MANTO FLEX 220KG</v>
          </cell>
        </row>
        <row r="8590">
          <cell r="A8590">
            <v>559311</v>
          </cell>
          <cell r="B8590" t="str">
            <v>SIKA MANTO 3MMX10M2 ALUMINIO</v>
          </cell>
          <cell r="C8590">
            <v>19</v>
          </cell>
        </row>
        <row r="8591">
          <cell r="A8591">
            <v>559312</v>
          </cell>
          <cell r="B8591" t="str">
            <v>SIKA MANTO 3MMX10ML LISO</v>
          </cell>
        </row>
        <row r="8592">
          <cell r="A8592">
            <v>559313</v>
          </cell>
          <cell r="B8592" t="str">
            <v>SIKA MANTO 3MMX10ML ALUMINIO CLIMA CALIDO</v>
          </cell>
        </row>
        <row r="8593">
          <cell r="A8593">
            <v>559314</v>
          </cell>
          <cell r="B8593" t="str">
            <v>SIKA MANTO 3MMX10ML LISO CLIMA CALIDO</v>
          </cell>
        </row>
        <row r="8594">
          <cell r="A8594">
            <v>559315</v>
          </cell>
          <cell r="B8594" t="str">
            <v>SIKA MANTO 3MMX10ML POLIESTER</v>
          </cell>
        </row>
        <row r="8595">
          <cell r="A8595">
            <v>559316</v>
          </cell>
          <cell r="B8595" t="str">
            <v>SIKA MANTO 4MM LISO</v>
          </cell>
        </row>
        <row r="8596">
          <cell r="A8596">
            <v>559317</v>
          </cell>
          <cell r="B8596" t="str">
            <v>SIKA MANTO 4MM ALUMINIO</v>
          </cell>
        </row>
        <row r="8597">
          <cell r="A8597">
            <v>559318</v>
          </cell>
          <cell r="B8597" t="str">
            <v>SIKA MANTO APP 4.2MM POLIESTER</v>
          </cell>
        </row>
        <row r="8598">
          <cell r="A8598">
            <v>559711</v>
          </cell>
          <cell r="B8598" t="str">
            <v>SEPAROL ECOLOGICO 200 KG POR VENCER</v>
          </cell>
        </row>
        <row r="8599">
          <cell r="A8599">
            <v>559715</v>
          </cell>
          <cell r="B8599" t="str">
            <v>MERULEX IFS TR.16 KL.(EXCL) POR VENCER</v>
          </cell>
        </row>
        <row r="8600">
          <cell r="A8600">
            <v>559716</v>
          </cell>
          <cell r="B8600" t="str">
            <v>MERULEX IFS TR.3 KL.(EXCL) POR VENCER</v>
          </cell>
        </row>
        <row r="8601">
          <cell r="A8601">
            <v>559800</v>
          </cell>
          <cell r="B8601" t="str">
            <v>SIKA-1 1 KL POR VENCER</v>
          </cell>
        </row>
        <row r="8602">
          <cell r="A8602">
            <v>559801</v>
          </cell>
          <cell r="B8602" t="str">
            <v>SIKA-1 2 KL. POR VENCER</v>
          </cell>
        </row>
        <row r="8603">
          <cell r="A8603">
            <v>559802</v>
          </cell>
          <cell r="B8603" t="str">
            <v>SIKA-1 220 KL POR VENCER</v>
          </cell>
        </row>
        <row r="8604">
          <cell r="A8604">
            <v>559803</v>
          </cell>
          <cell r="B8604" t="str">
            <v>SIKA LATEX O.25 KL. POR VENCER</v>
          </cell>
        </row>
        <row r="8605">
          <cell r="A8605">
            <v>559804</v>
          </cell>
          <cell r="B8605" t="str">
            <v>PLASTOCRETE DM 20 KL. POR VENCER</v>
          </cell>
        </row>
        <row r="8606">
          <cell r="A8606">
            <v>559805</v>
          </cell>
          <cell r="B8606" t="str">
            <v>ANTISOL BLANCO PIGMENTADO 20 KL. POR VENCER</v>
          </cell>
        </row>
        <row r="8607">
          <cell r="A8607">
            <v>559806</v>
          </cell>
          <cell r="B8607" t="str">
            <v>SEPAROL 15 KG POR VENCER</v>
          </cell>
        </row>
        <row r="8608">
          <cell r="A8608">
            <v>559807</v>
          </cell>
          <cell r="B8608" t="str">
            <v>SIKACERAM B.A. GRIS 25KL POR VENCER</v>
          </cell>
        </row>
        <row r="8609">
          <cell r="A8609">
            <v>559808</v>
          </cell>
          <cell r="B8609" t="str">
            <v>SIKAGROUT-200 30 KL POR VENCER</v>
          </cell>
        </row>
        <row r="8610">
          <cell r="A8610">
            <v>559809</v>
          </cell>
          <cell r="B8610" t="str">
            <v>SIKAGROUT-212 30 KL. POR VENCER</v>
          </cell>
        </row>
        <row r="8611">
          <cell r="A8611">
            <v>559810</v>
          </cell>
          <cell r="B8611" t="str">
            <v>PEGA ENCHAPE 25 KG POR VENCER</v>
          </cell>
        </row>
        <row r="8612">
          <cell r="A8612">
            <v>559811</v>
          </cell>
          <cell r="B8612" t="str">
            <v>PEGA ENCHAPE 50 KG POR VENCER</v>
          </cell>
        </row>
        <row r="8613">
          <cell r="A8613">
            <v>559812</v>
          </cell>
          <cell r="B8613" t="str">
            <v>BINDA BOQUILLA 2 KL BLANCO POR VENCER</v>
          </cell>
        </row>
        <row r="8614">
          <cell r="A8614">
            <v>559813</v>
          </cell>
          <cell r="B8614" t="str">
            <v>BINDA BOQUILLA 10 KL BLANCO POR VENCER</v>
          </cell>
        </row>
        <row r="8615">
          <cell r="A8615">
            <v>559814</v>
          </cell>
          <cell r="B8615" t="str">
            <v>ESTUKADOS 25 KG -POR VENCER</v>
          </cell>
        </row>
        <row r="8616">
          <cell r="A8616">
            <v>559815</v>
          </cell>
          <cell r="B8616" t="str">
            <v>BINDA EXTRA BL. 10 KL POR VENCER</v>
          </cell>
        </row>
        <row r="8617">
          <cell r="A8617">
            <v>559816</v>
          </cell>
          <cell r="B8617" t="str">
            <v>BINDA EXTRA BL. 25 KL POR VENCER</v>
          </cell>
        </row>
        <row r="8618">
          <cell r="A8618">
            <v>559817</v>
          </cell>
          <cell r="B8618" t="str">
            <v>BINDA EXTRA BL. 50 KL POR VENCER</v>
          </cell>
        </row>
        <row r="8619">
          <cell r="A8619">
            <v>559818</v>
          </cell>
          <cell r="B8619" t="str">
            <v>BINDA BOQUILLA 2 KL BEIGE POR VENCER</v>
          </cell>
        </row>
        <row r="8620">
          <cell r="A8620">
            <v>559819</v>
          </cell>
          <cell r="B8620" t="str">
            <v>BINDA BOQ. ACRIL. BLANCO 2KG POR VENCER</v>
          </cell>
        </row>
        <row r="8621">
          <cell r="A8621">
            <v>559820</v>
          </cell>
          <cell r="B8621" t="str">
            <v>BINDA BOQ. ACRIL. BEIGE 10KG POR VENCER</v>
          </cell>
        </row>
        <row r="8622">
          <cell r="A8622">
            <v>559821</v>
          </cell>
          <cell r="B8622" t="str">
            <v>SIKA-101 MOR.BL.2 KL. POR VENCER</v>
          </cell>
        </row>
        <row r="8623">
          <cell r="A8623">
            <v>559822</v>
          </cell>
          <cell r="B8623" t="str">
            <v>SIKA-101 MOR.BL.10 KL POR VENCER</v>
          </cell>
        </row>
        <row r="8624">
          <cell r="A8624">
            <v>559823</v>
          </cell>
          <cell r="B8624" t="str">
            <v>SIKA-101 MOR.BL.25 KL POR VENCER</v>
          </cell>
        </row>
        <row r="8625">
          <cell r="A8625">
            <v>559824</v>
          </cell>
          <cell r="B8625" t="str">
            <v>SIKA-101 MOR.GRIS 2 KL POR VENCER</v>
          </cell>
        </row>
        <row r="8626">
          <cell r="A8626">
            <v>559825</v>
          </cell>
          <cell r="B8626" t="str">
            <v>SIKA-101 MOR.GRIS 10 KL POR VENCER</v>
          </cell>
        </row>
        <row r="8627">
          <cell r="A8627">
            <v>559826</v>
          </cell>
          <cell r="B8627" t="str">
            <v>BINDA BOQUILLA 10 KL BEIGE POR VENCER</v>
          </cell>
        </row>
        <row r="8628">
          <cell r="A8628">
            <v>559827</v>
          </cell>
          <cell r="B8628" t="str">
            <v>BINDA BOQ. ACRIL. BEIGE 2KG POR VENCER</v>
          </cell>
        </row>
        <row r="8629">
          <cell r="A8629">
            <v>559828</v>
          </cell>
          <cell r="B8629" t="str">
            <v>SIKACERAM B.A. GRIS 50KL POR VENCER</v>
          </cell>
        </row>
        <row r="8630">
          <cell r="A8630">
            <v>559829</v>
          </cell>
          <cell r="B8630" t="str">
            <v>SIKA-101 MOR.BL.50 KL POR VENCER</v>
          </cell>
        </row>
        <row r="8631">
          <cell r="A8631">
            <v>559830</v>
          </cell>
          <cell r="B8631" t="str">
            <v>SIKA-101 MOR GRIS.50 KL POR VENCER</v>
          </cell>
        </row>
        <row r="8632">
          <cell r="A8632">
            <v>559831</v>
          </cell>
          <cell r="B8632" t="str">
            <v>SIKACERAM PORCEL. 25KG GRIS POR VENCER</v>
          </cell>
        </row>
        <row r="8633">
          <cell r="A8633">
            <v>559832</v>
          </cell>
          <cell r="B8633" t="str">
            <v>SIKACERAM PORCEL. 50KG GRIS POR VENCER</v>
          </cell>
        </row>
        <row r="8634">
          <cell r="A8634">
            <v>559833</v>
          </cell>
          <cell r="B8634" t="str">
            <v>SIKA-1 MOR.BL.2 KL. POR VENCER</v>
          </cell>
        </row>
        <row r="8635">
          <cell r="A8635">
            <v>559834</v>
          </cell>
          <cell r="B8635" t="str">
            <v>SIKA-1 MOR.BL.25 KL. POR VENCER</v>
          </cell>
        </row>
        <row r="8636">
          <cell r="A8636">
            <v>559835</v>
          </cell>
          <cell r="B8636" t="str">
            <v>SIKA-1 MOR.GRIS 2 KL. POR VENCER</v>
          </cell>
        </row>
        <row r="8637">
          <cell r="A8637">
            <v>559836</v>
          </cell>
          <cell r="B8637" t="str">
            <v>SIKA-1 MOR.GRIS 25 KL. POR VENCER</v>
          </cell>
        </row>
        <row r="8638">
          <cell r="A8638">
            <v>559837</v>
          </cell>
          <cell r="B8638" t="str">
            <v>SIKATOP-121 18 KG CLIMA CALIDO POR VENCER</v>
          </cell>
        </row>
        <row r="8639">
          <cell r="A8639">
            <v>559838</v>
          </cell>
          <cell r="B8639" t="str">
            <v>ESTUKA ACRIL. 30 KL. POR VENCER</v>
          </cell>
        </row>
        <row r="8640">
          <cell r="A8640">
            <v>559839</v>
          </cell>
          <cell r="B8640" t="str">
            <v>SIKATOP 121 PLUS MONOCOMPONENTE POR VENCER</v>
          </cell>
        </row>
        <row r="8641">
          <cell r="A8641">
            <v>559840</v>
          </cell>
          <cell r="B8641" t="str">
            <v>ESTUKA PAÑETE 50 KG POR VENCER</v>
          </cell>
        </row>
        <row r="8642">
          <cell r="A8642">
            <v>559841</v>
          </cell>
          <cell r="B8642" t="str">
            <v>SIKADUR-31 ADH.GRIS 2 KL. POR VENCER</v>
          </cell>
        </row>
        <row r="8643">
          <cell r="A8643">
            <v>559842</v>
          </cell>
          <cell r="B8643" t="str">
            <v>SIKADUR-42 ANCLAJE 5KL POR VENCER</v>
          </cell>
        </row>
        <row r="8644">
          <cell r="A8644">
            <v>559843</v>
          </cell>
          <cell r="B8644" t="str">
            <v>SIKA ANCHORFIX-S 300CC POR VENCER</v>
          </cell>
        </row>
        <row r="8645">
          <cell r="A8645">
            <v>559844</v>
          </cell>
          <cell r="B8645" t="str">
            <v>SIKAGUARD-63N GRIS CLARO 4KL</v>
          </cell>
        </row>
        <row r="8646">
          <cell r="A8646">
            <v>559845</v>
          </cell>
          <cell r="B8646" t="str">
            <v>SIKAGUARD-62 GRIS 7030 3KL POR VENCER</v>
          </cell>
        </row>
        <row r="8647">
          <cell r="A8647">
            <v>559846</v>
          </cell>
          <cell r="B8647" t="str">
            <v>SIKA TRANSP. 10 CUNETE 16 KL POR VENCER</v>
          </cell>
        </row>
        <row r="8648">
          <cell r="A8648">
            <v>559847</v>
          </cell>
          <cell r="B8648" t="str">
            <v>IGOL IMPRIMANTE 3 KL POR VENCER</v>
          </cell>
        </row>
        <row r="8649">
          <cell r="A8649">
            <v>559848</v>
          </cell>
          <cell r="B8649" t="str">
            <v>SIKA TRANSP. 3W CO 0.5GL POR VENCER</v>
          </cell>
        </row>
        <row r="8650">
          <cell r="A8650">
            <v>559849</v>
          </cell>
          <cell r="B8650" t="str">
            <v>SIKA TRANSP. 3W CO 1GL POR VENCER</v>
          </cell>
        </row>
        <row r="8651">
          <cell r="A8651">
            <v>559850</v>
          </cell>
          <cell r="B8651" t="str">
            <v>""SIKAFILL POWER 12 BLANCO 0</v>
          </cell>
        </row>
        <row r="8652">
          <cell r="A8652">
            <v>559851</v>
          </cell>
          <cell r="B8652" t="str">
            <v>SIKAFILL POWER 12 GRIS 1GL POR VENCER</v>
          </cell>
        </row>
        <row r="8653">
          <cell r="A8653">
            <v>559852</v>
          </cell>
          <cell r="B8653" t="str">
            <v>""SIKA ACRIL TECHO 5 BLANCO 0</v>
          </cell>
        </row>
        <row r="8654">
          <cell r="A8654">
            <v>559853</v>
          </cell>
          <cell r="B8654" t="str">
            <v>""SIKA ACRIL TECHO 5 GRIS 0</v>
          </cell>
        </row>
        <row r="8655">
          <cell r="A8655">
            <v>559854</v>
          </cell>
          <cell r="B8655" t="str">
            <v>""SIKA ACRIL TECHO 5 VERDE 0</v>
          </cell>
        </row>
        <row r="8656">
          <cell r="A8656">
            <v>559855</v>
          </cell>
          <cell r="B8656" t="str">
            <v>SIKA BOOM (250CC) POR VENCER</v>
          </cell>
        </row>
        <row r="8657">
          <cell r="A8657">
            <v>559856</v>
          </cell>
          <cell r="B8657" t="str">
            <v>SIKAFLEX-1 CSL GRIS 300 CC POR VENCER</v>
          </cell>
        </row>
        <row r="8658">
          <cell r="A8658">
            <v>559857</v>
          </cell>
          <cell r="B8658" t="str">
            <v>SIKASIL-E TRANSPARENTE 300 CC POR VENCER</v>
          </cell>
        </row>
        <row r="8659">
          <cell r="A8659">
            <v>559858</v>
          </cell>
          <cell r="B8659" t="str">
            <v>SANISIL TRANSP. 300 CC POR VENCER</v>
          </cell>
        </row>
        <row r="8660">
          <cell r="A8660">
            <v>559859</v>
          </cell>
          <cell r="B8660" t="str">
            <v>SIKA SWELL S POR VENCER</v>
          </cell>
        </row>
        <row r="8661">
          <cell r="A8661">
            <v>559860</v>
          </cell>
          <cell r="B8661" t="str">
            <v>SIKASIL POOL 300 CC POR VENCER</v>
          </cell>
        </row>
        <row r="8662">
          <cell r="A8662">
            <v>559861</v>
          </cell>
          <cell r="B8662" t="str">
            <v>SIKA SWELL 300CC POR VENCER</v>
          </cell>
        </row>
        <row r="8663">
          <cell r="A8663">
            <v>559862</v>
          </cell>
          <cell r="B8663" t="str">
            <v>SIKAFLEX AT CONNECTION GRIS 300CC POR VENCER</v>
          </cell>
        </row>
        <row r="8664">
          <cell r="A8664">
            <v>559863</v>
          </cell>
          <cell r="B8664" t="str">
            <v>SIKABOND AT UNIVERSAL BLANCO 300CC POR VENCER</v>
          </cell>
        </row>
        <row r="8665">
          <cell r="A8665">
            <v>559864</v>
          </cell>
          <cell r="B8665" t="str">
            <v>SIKAFLEX 1A PLUS I-CURE BLANCO 600 CC POR VENCER</v>
          </cell>
        </row>
        <row r="8666">
          <cell r="A8666">
            <v>559865</v>
          </cell>
          <cell r="B8666" t="str">
            <v>KIT PROMOCIONAL SILICONAS POR VENCER</v>
          </cell>
        </row>
        <row r="8667">
          <cell r="A8667">
            <v>559866</v>
          </cell>
          <cell r="B8667" t="str">
            <v>SIKAGUARD-719W 2KG POR VENCER</v>
          </cell>
        </row>
        <row r="8668">
          <cell r="A8668">
            <v>559867</v>
          </cell>
          <cell r="B8668" t="str">
            <v>SIKALASTIC-612 MTC 26.5KG POR VENCER</v>
          </cell>
        </row>
        <row r="8669">
          <cell r="A8669">
            <v>559868</v>
          </cell>
          <cell r="B8669" t="str">
            <v>SIKAFLOOR-261 GRIS  7030 13KG POR VENCER</v>
          </cell>
        </row>
        <row r="8670">
          <cell r="A8670">
            <v>559869</v>
          </cell>
          <cell r="B8670" t="str">
            <v>SIKA VINILO T1 BLANCO 5 GL POR VENCER</v>
          </cell>
        </row>
        <row r="8671">
          <cell r="A8671">
            <v>559870</v>
          </cell>
          <cell r="B8671" t="str">
            <v>CATALIZADOR ESMALTE EPOXICO GL POR VENCER</v>
          </cell>
        </row>
        <row r="8672">
          <cell r="A8672">
            <v>559871</v>
          </cell>
          <cell r="B8672" t="str">
            <v>BINDA BOQ. ACRIL. BLANCO 10KG POR VENCER</v>
          </cell>
        </row>
        <row r="8673">
          <cell r="A8673">
            <v>559872</v>
          </cell>
          <cell r="B8673" t="str">
            <v>ESTUKADOS 40 KG POR VENCER</v>
          </cell>
        </row>
        <row r="8674">
          <cell r="A8674">
            <v>559873</v>
          </cell>
          <cell r="B8674" t="str">
            <v>SIKA-1 MOR.GRIS 10 KL. POR VENCER</v>
          </cell>
        </row>
        <row r="8675">
          <cell r="A8675">
            <v>559874</v>
          </cell>
          <cell r="B8675" t="str">
            <v>SIKACERAM B.A. BLANCO 50KL POR VENCER</v>
          </cell>
        </row>
        <row r="8676">
          <cell r="A8676">
            <v>559875</v>
          </cell>
          <cell r="B8676" t="str">
            <v>SIKAFLEX 1A PLUS I-CURE GRIS 300 CC POR VENCER</v>
          </cell>
        </row>
        <row r="8677">
          <cell r="A8677">
            <v>559876</v>
          </cell>
          <cell r="B8677" t="str">
            <v>SIKAFLEX 221 GRIS 300CC POR VENCER</v>
          </cell>
        </row>
        <row r="8678">
          <cell r="A8678">
            <v>559877</v>
          </cell>
          <cell r="B8678" t="str">
            <v>SIKAFLEX AT CONNECTION BEIGE 300CC POR VENCER</v>
          </cell>
        </row>
        <row r="8679">
          <cell r="A8679">
            <v>559878</v>
          </cell>
          <cell r="B8679" t="str">
            <v>SIKAMASTIC 27KG CUÑETE POR VENCER</v>
          </cell>
        </row>
        <row r="8680">
          <cell r="A8680">
            <v>559879</v>
          </cell>
          <cell r="B8680" t="str">
            <v>SIKASIL FS-665 600 ML POR VENCER</v>
          </cell>
        </row>
        <row r="8681">
          <cell r="A8681">
            <v>559880</v>
          </cell>
          <cell r="B8681" t="str">
            <v>SIKASIL-C TRANSPARENTE 300 CC POR VENCER</v>
          </cell>
        </row>
        <row r="8682">
          <cell r="A8682">
            <v>559881</v>
          </cell>
          <cell r="B8682" t="str">
            <v>SIKATOP 122 CLIMA CALIDO POR VENCER</v>
          </cell>
        </row>
        <row r="8683">
          <cell r="A8683">
            <v>559882</v>
          </cell>
          <cell r="B8683" t="str">
            <v>SIKATOP 122 CLIMA FRIO POR VENCER</v>
          </cell>
        </row>
        <row r="8684">
          <cell r="A8684">
            <v>559883</v>
          </cell>
          <cell r="B8684" t="str">
            <v>SIKATOP 122 PLUS MONOC. 25KG POR VENCER</v>
          </cell>
        </row>
        <row r="8685">
          <cell r="A8685">
            <v>559884</v>
          </cell>
          <cell r="B8685" t="str">
            <v>SIKATOP-121 CL.FRIO 20 KL POR VENCER</v>
          </cell>
        </row>
        <row r="8686">
          <cell r="A8686">
            <v>559885</v>
          </cell>
          <cell r="B8686" t="str">
            <v>SIKATOP-SEAL 107 20KG POR VENCER</v>
          </cell>
        </row>
        <row r="8687">
          <cell r="A8687">
            <v>559886</v>
          </cell>
          <cell r="B8687" t="str">
            <v>SIKAFLEX-2C SL GRIS 3GL POR VENCER</v>
          </cell>
        </row>
        <row r="8688">
          <cell r="A8688">
            <v>559887</v>
          </cell>
          <cell r="B8688" t="str">
            <v>SIKA VISCOBOND 19 KG POR VENCER</v>
          </cell>
        </row>
        <row r="8689">
          <cell r="A8689">
            <v>559888</v>
          </cell>
          <cell r="B8689" t="str">
            <v>SEPAROL 170KG POR VENCER</v>
          </cell>
        </row>
        <row r="8690">
          <cell r="A8690">
            <v>559889</v>
          </cell>
          <cell r="B8690" t="str">
            <v>SIKAPLAN PERFIL DE FONDO X UNIDAD</v>
          </cell>
        </row>
        <row r="8691">
          <cell r="A8691">
            <v>559890</v>
          </cell>
          <cell r="B8691" t="str">
            <v>SIKAFLEX FIX 300 mL BLANCO</v>
          </cell>
        </row>
        <row r="8692">
          <cell r="A8692">
            <v>559891</v>
          </cell>
          <cell r="B8692" t="str">
            <v>SIKA DEMARCACION VIAL NEGRO 1GL</v>
          </cell>
        </row>
        <row r="8693">
          <cell r="A8693">
            <v>559892</v>
          </cell>
          <cell r="B8693" t="str">
            <v>SIKA DEMARCACION VIAL W AMARILLO</v>
          </cell>
        </row>
        <row r="8694">
          <cell r="A8694">
            <v>559893</v>
          </cell>
          <cell r="B8694" t="str">
            <v>SIKA DEMARCACION VIAL W NEGRO</v>
          </cell>
        </row>
        <row r="8695">
          <cell r="A8695">
            <v>559894</v>
          </cell>
          <cell r="B8695" t="str">
            <v>SIKA DEMARCACION VIAL W AMARILLO</v>
          </cell>
        </row>
        <row r="8696">
          <cell r="A8696">
            <v>559895</v>
          </cell>
          <cell r="B8696" t="str">
            <v>SIKAWALL 225 MASILLA EN POLVO 25KG</v>
          </cell>
        </row>
        <row r="8697">
          <cell r="A8697">
            <v>559896</v>
          </cell>
          <cell r="B8697" t="str">
            <v>SIKA DEMARCACION VIAL W BLANCO</v>
          </cell>
        </row>
        <row r="8698">
          <cell r="A8698">
            <v>559897</v>
          </cell>
          <cell r="B8698" t="str">
            <v>SIKA INJECTION 306  18KG</v>
          </cell>
        </row>
        <row r="8699">
          <cell r="A8699">
            <v>559898</v>
          </cell>
          <cell r="B8699" t="str">
            <v>SIKAWALL 125 PAÑETE RAPIDO SECADO 25KG</v>
          </cell>
        </row>
        <row r="8700">
          <cell r="A8700">
            <v>559899</v>
          </cell>
          <cell r="B8700" t="str">
            <v>SIKAWALL 125 PAÑETE RAPIDO SECADO 50KG</v>
          </cell>
        </row>
        <row r="8701">
          <cell r="A8701">
            <v>559900</v>
          </cell>
          <cell r="B8701" t="str">
            <v>SIKACERAM 100 CERAMICO GRIS 50KG</v>
          </cell>
        </row>
        <row r="8702">
          <cell r="A8702">
            <v>559901</v>
          </cell>
          <cell r="B8702" t="str">
            <v>SARNAFIL TS 77-15</v>
          </cell>
        </row>
        <row r="8703">
          <cell r="A8703">
            <v>559902</v>
          </cell>
          <cell r="B8703" t="str">
            <v>SIKA MOR IMPERMEABLE GRIS 25 KL POR VENCER</v>
          </cell>
        </row>
        <row r="8704">
          <cell r="A8704">
            <v>559903</v>
          </cell>
          <cell r="B8704" t="str">
            <v>Sikafloor 262 AS</v>
          </cell>
        </row>
        <row r="8705">
          <cell r="A8705">
            <v>559923</v>
          </cell>
          <cell r="B8705" t="str">
            <v>GRIF MONOCOMANDO PARA VESSEL BAJO DOMINIC CROMO  NO INCLUYE DESAGUE NI SIFON</v>
          </cell>
        </row>
        <row r="8706">
          <cell r="A8706">
            <v>559924</v>
          </cell>
          <cell r="B8706" t="str">
            <v>VALVULA ELECTRONICA FUXIN</v>
          </cell>
          <cell r="C8706">
            <v>1</v>
          </cell>
        </row>
        <row r="8707">
          <cell r="A8707">
            <v>559925</v>
          </cell>
          <cell r="B8707" t="str">
            <v>ROSETA</v>
          </cell>
        </row>
        <row r="8708">
          <cell r="A8708">
            <v>559926</v>
          </cell>
          <cell r="B8708" t="str">
            <v>SOPORTE PALERMO SUSPENDIDO CISTERNA SIN TECLA</v>
          </cell>
        </row>
        <row r="8709">
          <cell r="A8709">
            <v>559927</v>
          </cell>
          <cell r="B8709" t="str">
            <v>TECLA DOBLE DESCARGA PARA INOD SUSPENDIDO PALERMO</v>
          </cell>
          <cell r="C8709">
            <v>2</v>
          </cell>
        </row>
        <row r="8710">
          <cell r="A8710">
            <v>559928</v>
          </cell>
          <cell r="B8710" t="str">
            <v>ROSETA DUCHAMATIC</v>
          </cell>
        </row>
        <row r="8711">
          <cell r="A8711">
            <v>559929</v>
          </cell>
          <cell r="B8711" t="str">
            <v>VALVULA DUCHAMATIC ARMADA</v>
          </cell>
        </row>
        <row r="8712">
          <cell r="A8712">
            <v>559930</v>
          </cell>
          <cell r="B8712" t="str">
            <v>EMPAQUE DE LA DUCHAMATIC</v>
          </cell>
        </row>
        <row r="8713">
          <cell r="A8713">
            <v>559931</v>
          </cell>
          <cell r="B8713" t="str">
            <v>MANGUERA FLEXIBLE DE LA DUCHAMATIC</v>
          </cell>
        </row>
        <row r="8714">
          <cell r="A8714">
            <v>559932</v>
          </cell>
          <cell r="B8714" t="str">
            <v>RESTRICTOR DE CAUDAL A 9.5  l/min DUCHAMATIC</v>
          </cell>
        </row>
        <row r="8715">
          <cell r="A8715">
            <v>559933</v>
          </cell>
          <cell r="B8715" t="str">
            <v>EMPAQUE 2 DE LA DUCHAMATIC</v>
          </cell>
        </row>
        <row r="8716">
          <cell r="A8716">
            <v>559934</v>
          </cell>
          <cell r="B8716" t="str">
            <v>FILTRO DE LA DUCHAMATIC</v>
          </cell>
        </row>
        <row r="8717">
          <cell r="A8717">
            <v>559935</v>
          </cell>
          <cell r="B8717" t="str">
            <v>EMPAQUE CAUCHO DE LA DUCHAMATIC</v>
          </cell>
        </row>
        <row r="8718">
          <cell r="A8718">
            <v>559936</v>
          </cell>
          <cell r="B8718" t="str">
            <v>SOPORTE DUCHA MANUAL DUCHAMATIC</v>
          </cell>
        </row>
        <row r="8719">
          <cell r="A8719">
            <v>559937</v>
          </cell>
          <cell r="B8719" t="str">
            <v>DUCHA MANUAL (DUCHAMATIC)</v>
          </cell>
        </row>
        <row r="8720">
          <cell r="A8720">
            <v>559938</v>
          </cell>
          <cell r="B8720" t="str">
            <v>MANIJA COMPLETA MALANTA</v>
          </cell>
        </row>
        <row r="8721">
          <cell r="A8721">
            <v>559939</v>
          </cell>
          <cell r="B8721" t="str">
            <v>TAPA ASIENTO RIGA</v>
          </cell>
          <cell r="C8721">
            <v>1</v>
          </cell>
        </row>
        <row r="8722">
          <cell r="A8722">
            <v>559940</v>
          </cell>
          <cell r="B8722" t="str">
            <v>SANITARIO SIN ASIENTO RIGA</v>
          </cell>
          <cell r="C8722">
            <v>3</v>
          </cell>
        </row>
        <row r="8723">
          <cell r="A8723">
            <v>559941</v>
          </cell>
          <cell r="B8723" t="str">
            <v>JUEGO DE DUCHA Y PICO PARA TINA FIORI LEVER</v>
          </cell>
        </row>
        <row r="8724">
          <cell r="A8724">
            <v>559942</v>
          </cell>
          <cell r="B8724" t="str">
            <v>SANITARIO ONE PIECE STRAP CANNES BLANCO CALIDAD COMERCIAL</v>
          </cell>
        </row>
        <row r="8725">
          <cell r="A8725">
            <v>559943</v>
          </cell>
          <cell r="B8725" t="str">
            <v>SANITARIO TRANI BLANCO CALIDAD COMERCIAL</v>
          </cell>
        </row>
        <row r="8726">
          <cell r="A8726">
            <v>559945</v>
          </cell>
          <cell r="B8726" t="str">
            <v>TOALLERO CORTO LINEA FINELINE</v>
          </cell>
          <cell r="C8726">
            <v>96</v>
          </cell>
        </row>
        <row r="8727">
          <cell r="A8727">
            <v>559946</v>
          </cell>
          <cell r="B8727" t="str">
            <v>TOALLERO BARRAL  LINEA FINELINE</v>
          </cell>
          <cell r="C8727">
            <v>96</v>
          </cell>
        </row>
        <row r="8728">
          <cell r="A8728">
            <v>559947</v>
          </cell>
          <cell r="B8728" t="str">
            <v>PERCHA LINEA FINELINE</v>
          </cell>
          <cell r="C8728">
            <v>96</v>
          </cell>
        </row>
        <row r="8729">
          <cell r="A8729">
            <v>559948</v>
          </cell>
          <cell r="B8729" t="str">
            <v>PORTA ROLLOS LINEA FINELINE</v>
          </cell>
          <cell r="C8729">
            <v>96</v>
          </cell>
        </row>
        <row r="8730">
          <cell r="A8730">
            <v>559949</v>
          </cell>
          <cell r="B8730" t="str">
            <v>PORTA JABONERA LINEA FINELINE</v>
          </cell>
          <cell r="C8730">
            <v>96</v>
          </cell>
        </row>
        <row r="8731">
          <cell r="A8731">
            <v>559950</v>
          </cell>
          <cell r="B8731" t="str">
            <v>PORTA CEPILLOS LINEA FINELINE</v>
          </cell>
          <cell r="C8731">
            <v>95</v>
          </cell>
        </row>
        <row r="8732">
          <cell r="A8732">
            <v>559951</v>
          </cell>
          <cell r="B8732" t="str">
            <v>VÁLVULA DE INGRESO A14182</v>
          </cell>
        </row>
        <row r="8733">
          <cell r="A8733">
            <v>559952</v>
          </cell>
          <cell r="B8733" t="str">
            <v>JGO. BIDET/PIST-FIORI LEVER-CROMO</v>
          </cell>
          <cell r="C8733">
            <v>3</v>
          </cell>
        </row>
        <row r="8734">
          <cell r="A8734">
            <v>560690</v>
          </cell>
          <cell r="B8734" t="str">
            <v>""MEZCLADOR DUCHA 8"" SIN SALIDA SIN REGADERA"</v>
          </cell>
        </row>
        <row r="8735">
          <cell r="A8735">
            <v>560691</v>
          </cell>
          <cell r="B8735" t="str">
            <v>""MEZCLADOR DUCHA 8"" SIN SALIDA SIN REGADERA"</v>
          </cell>
        </row>
        <row r="8736">
          <cell r="A8736">
            <v>561002</v>
          </cell>
          <cell r="B8736" t="str">
            <v>SILICONA BOSS 302 TRANSPARENTE</v>
          </cell>
        </row>
        <row r="8737">
          <cell r="A8737">
            <v>561004</v>
          </cell>
          <cell r="B8737" t="str">
            <v>SILICONA BOSS 302 BLANCA</v>
          </cell>
        </row>
        <row r="8738">
          <cell r="A8738">
            <v>561006</v>
          </cell>
          <cell r="B8738" t="str">
            <v>SILICONA BOSS 302 NEGRO</v>
          </cell>
        </row>
        <row r="8739">
          <cell r="A8739">
            <v>561007</v>
          </cell>
          <cell r="B8739" t="str">
            <v>SILICONA BOSS 301 BLANCA</v>
          </cell>
        </row>
        <row r="8740">
          <cell r="A8740">
            <v>561010</v>
          </cell>
          <cell r="B8740" t="str">
            <v>SILICONA BOSS  70 GR. TRANSPARENTE</v>
          </cell>
        </row>
        <row r="8741">
          <cell r="A8741">
            <v>561011</v>
          </cell>
          <cell r="B8741" t="str">
            <v>SILICONA DYNATEX 85 GR. TRANSPARENTE</v>
          </cell>
        </row>
        <row r="8742">
          <cell r="A8742">
            <v>562005</v>
          </cell>
          <cell r="B8742" t="str">
            <v>SELLANTE 340 GRIS POLIURETANO BOSS</v>
          </cell>
        </row>
        <row r="8743">
          <cell r="A8743">
            <v>562010</v>
          </cell>
          <cell r="B8743" t="str">
            <v>SELLANTE 340 NEGRO POLIURETANO BOSS</v>
          </cell>
        </row>
        <row r="8744">
          <cell r="A8744">
            <v>562015</v>
          </cell>
          <cell r="B8744" t="str">
            <v>SELLANTE 340 BLANCO POLIURETANO BOSS</v>
          </cell>
        </row>
        <row r="8745">
          <cell r="A8745">
            <v>562101</v>
          </cell>
          <cell r="B8745" t="str">
            <v>SELLADOR ACRILICO SILICONIZADO BOSS 361 BLANCO</v>
          </cell>
        </row>
        <row r="8746">
          <cell r="A8746">
            <v>562102</v>
          </cell>
          <cell r="B8746" t="str">
            <v>SELLADOR ACRILICO SILICONIZADO BOSS 361 GRIS</v>
          </cell>
        </row>
        <row r="8747">
          <cell r="A8747">
            <v>563005</v>
          </cell>
          <cell r="B8747" t="str">
            <v>EPOXICO 4 MINUTOS</v>
          </cell>
          <cell r="C8747">
            <v>199</v>
          </cell>
        </row>
        <row r="8748">
          <cell r="A8748">
            <v>563010</v>
          </cell>
          <cell r="B8748" t="str">
            <v>ESPUMA 333 POLIURETANO BOSS</v>
          </cell>
        </row>
        <row r="8749">
          <cell r="A8749">
            <v>563015</v>
          </cell>
          <cell r="B8749" t="str">
            <v>MASILLA 361</v>
          </cell>
        </row>
        <row r="8750">
          <cell r="A8750">
            <v>570000</v>
          </cell>
          <cell r="B8750" t="str">
            <v>FORMULA 1 ALUMINIO GRANO GRUESO 57015-0101 GALON</v>
          </cell>
        </row>
        <row r="8751">
          <cell r="A8751">
            <v>570001</v>
          </cell>
          <cell r="B8751" t="str">
            <v>FORMULA 1 AMARILLO LIMON 57252-00101 GALON</v>
          </cell>
        </row>
        <row r="8752">
          <cell r="A8752">
            <v>570002</v>
          </cell>
          <cell r="B8752" t="str">
            <v>FORMULA 1 AMARILLO MEDIO 57253-00101 GALON</v>
          </cell>
        </row>
        <row r="8753">
          <cell r="A8753">
            <v>570003</v>
          </cell>
          <cell r="B8753" t="str">
            <v>FORMULA 1 AZUL ENTONADOR 57027-00101 GALON</v>
          </cell>
        </row>
        <row r="8754">
          <cell r="A8754">
            <v>570004</v>
          </cell>
          <cell r="B8754" t="str">
            <v>FORMULA 1 AZUL VERDOSO 57028-00101 GALON</v>
          </cell>
        </row>
        <row r="8755">
          <cell r="A8755">
            <v>570005</v>
          </cell>
          <cell r="B8755" t="str">
            <v>FORMULA 1 BASE BLANCO 56232-00101 GALON</v>
          </cell>
        </row>
        <row r="8756">
          <cell r="A8756">
            <v>570006</v>
          </cell>
          <cell r="B8756" t="str">
            <v>FORMULA 1 BASE NEGRO TAPA SANGRIAS 56104-00101 GALON</v>
          </cell>
        </row>
        <row r="8757">
          <cell r="A8757">
            <v>570007</v>
          </cell>
          <cell r="B8757" t="str">
            <v>FORMULA 1 BASE POLICROMADA ALUMI GRANO FINO 57016-00101 GAL</v>
          </cell>
        </row>
        <row r="8758">
          <cell r="A8758">
            <v>570008</v>
          </cell>
          <cell r="B8758" t="str">
            <v>FORMULA 1 BASE ROJO 56184-00101 GALON</v>
          </cell>
        </row>
        <row r="8759">
          <cell r="A8759">
            <v>570009</v>
          </cell>
          <cell r="B8759" t="str">
            <v>FORMULA 1 BLANCO MEZCLA 57232-00101 GALON</v>
          </cell>
        </row>
        <row r="8760">
          <cell r="A8760">
            <v>570010</v>
          </cell>
          <cell r="B8760" t="str">
            <v>FORMULA 1 GOLD TONNER 57251-00101 GALON</v>
          </cell>
        </row>
        <row r="8761">
          <cell r="A8761">
            <v>570011</v>
          </cell>
          <cell r="B8761" t="str">
            <v>FORMULA 1 LACA ALTA VISCOSIDAD BLANCO 57230-0101 GALON</v>
          </cell>
        </row>
        <row r="8762">
          <cell r="A8762">
            <v>570012</v>
          </cell>
          <cell r="B8762" t="str">
            <v>FORMULA 1 LACA NARANJA 57158-0101 GALON</v>
          </cell>
        </row>
        <row r="8763">
          <cell r="A8763">
            <v>570013</v>
          </cell>
          <cell r="B8763" t="str">
            <v>FORMULA 1 LACA ROJO TOLOUDINE 57189-0101 GALON</v>
          </cell>
        </row>
        <row r="8764">
          <cell r="A8764">
            <v>570014</v>
          </cell>
          <cell r="B8764" t="str">
            <v>FORMULA 1 LACA TRANSPARENTE 50220-0101 GALON</v>
          </cell>
        </row>
        <row r="8765">
          <cell r="A8765">
            <v>570015</v>
          </cell>
          <cell r="B8765" t="str">
            <v>FORMULA 1 MARRON INDO 57137-00101 GALON</v>
          </cell>
        </row>
        <row r="8766">
          <cell r="A8766">
            <v>570016</v>
          </cell>
          <cell r="B8766" t="str">
            <v>FORMULA 1 MASILLA GRIS 55244-00101 GALON</v>
          </cell>
        </row>
        <row r="8767">
          <cell r="A8767">
            <v>570017</v>
          </cell>
          <cell r="B8767" t="str">
            <v>FORMULA 1 MASILLA GRIS 55244-0104 1/4 GALON</v>
          </cell>
        </row>
        <row r="8768">
          <cell r="A8768">
            <v>570018</v>
          </cell>
          <cell r="B8768" t="str">
            <v>FORMULA 1 MASILLA ROJO 5185-00101 GALON</v>
          </cell>
        </row>
        <row r="8769">
          <cell r="A8769">
            <v>570019</v>
          </cell>
          <cell r="B8769" t="str">
            <v>FORMULA 1 MASILLA ROJO 55185-00104 1/4 GALON</v>
          </cell>
        </row>
        <row r="8770">
          <cell r="A8770">
            <v>570020</v>
          </cell>
          <cell r="B8770" t="str">
            <v>FORMULA 1 NEGRO MEZCLA 57105-00101 GALON</v>
          </cell>
        </row>
        <row r="8771">
          <cell r="A8771">
            <v>570021</v>
          </cell>
          <cell r="B8771" t="str">
            <v>FORMULA 1 ROJO PERMANENTE 57185-00101 GALON</v>
          </cell>
        </row>
        <row r="8772">
          <cell r="A8772">
            <v>570022</v>
          </cell>
          <cell r="B8772" t="str">
            <v>FORMULA 1 VERDE ENTONADOR 57077-00101 GALON</v>
          </cell>
        </row>
        <row r="8773">
          <cell r="A8773">
            <v>570023</v>
          </cell>
          <cell r="B8773" t="str">
            <v>FORMULA UNO BASE GRIS 56064-0101 GALON</v>
          </cell>
        </row>
        <row r="8774">
          <cell r="A8774">
            <v>570024</v>
          </cell>
          <cell r="B8774" t="str">
            <v>SUPERMASILLA PLASTICA FLEXIBLE ROSADO 51400-00101 GALON</v>
          </cell>
        </row>
        <row r="8775">
          <cell r="A8775">
            <v>570025</v>
          </cell>
          <cell r="B8775" t="str">
            <v>SUPERMASILLA PLASTICA FLEXIBLE ROSADO 51400-0104 1/4 GALON</v>
          </cell>
        </row>
        <row r="8776">
          <cell r="A8776">
            <v>570026</v>
          </cell>
          <cell r="B8776" t="str">
            <v>FONDO DE RELLENO 2K GRIS 52064 GALON</v>
          </cell>
        </row>
        <row r="8777">
          <cell r="A8777">
            <v>570027</v>
          </cell>
          <cell r="B8777" t="str">
            <v>POLIESTER ALUMINIO GRANO FINO 52016 GALON</v>
          </cell>
        </row>
        <row r="8778">
          <cell r="A8778">
            <v>570028</v>
          </cell>
          <cell r="B8778" t="str">
            <v>POLIESTER ALUMINIO GRANO GRUESO 52014 GALON</v>
          </cell>
        </row>
        <row r="8779">
          <cell r="A8779">
            <v>570029</v>
          </cell>
          <cell r="B8779" t="str">
            <v>POLIESTER ALUMINIO GRANO MEDIO 52015 GALON</v>
          </cell>
        </row>
        <row r="8780">
          <cell r="A8780">
            <v>570030</v>
          </cell>
          <cell r="B8780" t="str">
            <v>POLIESTER BLANCO 52236 GALON 1 GALON</v>
          </cell>
        </row>
        <row r="8781">
          <cell r="A8781">
            <v>570031</v>
          </cell>
          <cell r="B8781" t="str">
            <v>POLIESTER NEGRO EXTRAFINO 52104 GALON 1 GALON</v>
          </cell>
        </row>
        <row r="8782">
          <cell r="A8782">
            <v>570032</v>
          </cell>
          <cell r="B8782" t="str">
            <v>POLIESTER NEGRO MEZCLA 52108 GALON 1 GALON</v>
          </cell>
        </row>
        <row r="8783">
          <cell r="A8783">
            <v>570033</v>
          </cell>
          <cell r="B8783" t="str">
            <v>VINIL PLUS AQUAMARINA 95080 1/4 GALON</v>
          </cell>
        </row>
        <row r="8784">
          <cell r="A8784">
            <v>570034</v>
          </cell>
          <cell r="B8784" t="str">
            <v>VINIL PLUS MANDARINA 95157 CANECA 5 GALONES</v>
          </cell>
        </row>
        <row r="8785">
          <cell r="A8785">
            <v>570035</v>
          </cell>
          <cell r="B8785" t="str">
            <v>VINIL PLUS AMARILLO OCRE 95258 1/4 GALON</v>
          </cell>
          <cell r="C8785">
            <v>4</v>
          </cell>
        </row>
        <row r="8786">
          <cell r="A8786">
            <v>570036</v>
          </cell>
          <cell r="B8786" t="str">
            <v>VINIL PLUS AZUL MILANO 95024  1/4 GALON</v>
          </cell>
          <cell r="C8786">
            <v>6</v>
          </cell>
        </row>
        <row r="8787">
          <cell r="A8787">
            <v>570037</v>
          </cell>
          <cell r="B8787" t="str">
            <v>ALTO REND VINIL LATEX NARANJA 65157-0101 5 GALONES</v>
          </cell>
        </row>
        <row r="8788">
          <cell r="A8788">
            <v>570038</v>
          </cell>
          <cell r="B8788" t="str">
            <v>FACIL LIMPIAR VINIL PLUS ROJO VIVO 95185-0101 1/4 GALON</v>
          </cell>
        </row>
        <row r="8789">
          <cell r="A8789">
            <v>570039</v>
          </cell>
          <cell r="B8789" t="str">
            <v>ALTO REND VINIL LATEX AMARILLO OTONAL 65256-0101 GALON</v>
          </cell>
        </row>
        <row r="8790">
          <cell r="A8790">
            <v>570040</v>
          </cell>
          <cell r="B8790" t="str">
            <v>CONCENTRADO TINTING IN CAN AMARILLO AXX 120690 1/4 GALON</v>
          </cell>
          <cell r="C8790">
            <v>25.94</v>
          </cell>
        </row>
        <row r="8791">
          <cell r="A8791">
            <v>570041</v>
          </cell>
          <cell r="B8791" t="str">
            <v>CONCENTRADO TINTING IN CAN AMARILLO MEDIO T 120691 1/4 GAL</v>
          </cell>
          <cell r="C8791">
            <v>26.48</v>
          </cell>
        </row>
        <row r="8792">
          <cell r="A8792">
            <v>570042</v>
          </cell>
          <cell r="B8792" t="str">
            <v>CONCENTRADO TINTING IN CAN AMARILLO OXIDO C 120692 1/4 GAL</v>
          </cell>
          <cell r="C8792">
            <v>26.12</v>
          </cell>
        </row>
        <row r="8793">
          <cell r="A8793">
            <v>570043</v>
          </cell>
          <cell r="B8793" t="str">
            <v>CONCENTRADO TINTING IN CAN AMBAR L 120694 1/4 GALON</v>
          </cell>
          <cell r="C8793">
            <v>30.98</v>
          </cell>
        </row>
        <row r="8794">
          <cell r="A8794">
            <v>570044</v>
          </cell>
          <cell r="B8794" t="str">
            <v>CONCENTRADO TINTING IN CAN AZUL FTALO E 120699 1/4 GALON</v>
          </cell>
          <cell r="C8794">
            <v>29.46</v>
          </cell>
        </row>
        <row r="8795">
          <cell r="A8795">
            <v>570045</v>
          </cell>
          <cell r="B8795" t="str">
            <v>CONCENTRADO TINTING IN CAN BLANCO KX 120689 1/4 GALON</v>
          </cell>
          <cell r="C8795">
            <v>37.19</v>
          </cell>
        </row>
        <row r="8796">
          <cell r="A8796">
            <v>570046</v>
          </cell>
          <cell r="B8796" t="str">
            <v>CONCENTRADO TINTING IN CAN MAGENTA V 120697 1/4 GALON</v>
          </cell>
          <cell r="C8796">
            <v>32.5</v>
          </cell>
        </row>
        <row r="8797">
          <cell r="A8797">
            <v>570047</v>
          </cell>
          <cell r="B8797" t="str">
            <v>CONCENTRADO TINTING IN CAN MARRON OXIDO I 120693 1/4 GALON</v>
          </cell>
          <cell r="C8797">
            <v>44</v>
          </cell>
        </row>
        <row r="8798">
          <cell r="A8798">
            <v>570048</v>
          </cell>
          <cell r="B8798" t="str">
            <v>CONCENTRADO TINTING IN CAN NEGRO B 120688 1/4 GALON</v>
          </cell>
          <cell r="C8798">
            <v>1.73</v>
          </cell>
        </row>
        <row r="8799">
          <cell r="A8799">
            <v>570049</v>
          </cell>
          <cell r="B8799" t="str">
            <v>CONCENTRADO TINTING IN CAN ROJO ORGANICO R 120696 1/4 GALON</v>
          </cell>
          <cell r="C8799">
            <v>25</v>
          </cell>
        </row>
        <row r="8800">
          <cell r="A8800">
            <v>570050</v>
          </cell>
          <cell r="B8800" t="str">
            <v>CONCENTRADO TINTING IN CAN ROJO OXIDO F 120695 1/4 GALON</v>
          </cell>
          <cell r="C8800">
            <v>42</v>
          </cell>
        </row>
        <row r="8801">
          <cell r="A8801">
            <v>570051</v>
          </cell>
          <cell r="B8801" t="str">
            <v>CONCENTRADO TINTING IN CAN VERDE FTALO D 120698 1/4 GALON</v>
          </cell>
          <cell r="C8801">
            <v>20.25</v>
          </cell>
        </row>
        <row r="8802">
          <cell r="A8802">
            <v>570052</v>
          </cell>
          <cell r="B8802" t="str">
            <v>PROMO VINIL PLUS BLANCO CUÑETE GRATIS GALON VINILATEX BLANCO</v>
          </cell>
        </row>
        <row r="8803">
          <cell r="A8803">
            <v>570053</v>
          </cell>
          <cell r="B8803" t="str">
            <v>FACIL LIMPIAR VINIL PLUS AMARILLO ORO 95256-0101 CUÑETE</v>
          </cell>
        </row>
        <row r="8804">
          <cell r="A8804">
            <v>570100</v>
          </cell>
          <cell r="B8804" t="str">
            <v>ESMALTE ALTA DURACION ALUMINIO 26015 GALON</v>
          </cell>
          <cell r="C8804">
            <v>6</v>
          </cell>
        </row>
        <row r="8805">
          <cell r="A8805">
            <v>570101</v>
          </cell>
          <cell r="B8805" t="str">
            <v>ESMALTE ALTA DURACION ANOLOC PLATEADO 26050 GALON</v>
          </cell>
          <cell r="C8805">
            <v>6</v>
          </cell>
        </row>
        <row r="8806">
          <cell r="A8806">
            <v>570102</v>
          </cell>
          <cell r="B8806" t="str">
            <v>ESMALTE ALTA DURACION AZUL ULTRAMAR 26021 GALON</v>
          </cell>
        </row>
        <row r="8807">
          <cell r="A8807">
            <v>570103</v>
          </cell>
          <cell r="B8807" t="str">
            <v>ESMALTE ALTA DURACION BLANCO 26232 GALON</v>
          </cell>
          <cell r="C8807">
            <v>11</v>
          </cell>
        </row>
        <row r="8808">
          <cell r="A8808">
            <v>570104</v>
          </cell>
          <cell r="B8808" t="str">
            <v>ESMALTE ALTA DURACION DORADO 26250 GALON</v>
          </cell>
        </row>
        <row r="8809">
          <cell r="A8809">
            <v>570105</v>
          </cell>
          <cell r="B8809" t="str">
            <v>ESMALTE ALTA DURACION NEGRO 26109 GALON</v>
          </cell>
          <cell r="C8809">
            <v>3</v>
          </cell>
        </row>
        <row r="8810">
          <cell r="A8810">
            <v>570106</v>
          </cell>
          <cell r="B8810" t="str">
            <v>ESMALTE ALTA DURACION ROJO BERMELLON 26187 GALON</v>
          </cell>
          <cell r="C8810">
            <v>23</v>
          </cell>
        </row>
        <row r="8811">
          <cell r="A8811">
            <v>570107</v>
          </cell>
          <cell r="B8811" t="str">
            <v>ANTICORROSIVO BLANCO 05232 GALON</v>
          </cell>
        </row>
        <row r="8812">
          <cell r="A8812">
            <v>570108</v>
          </cell>
          <cell r="B8812" t="str">
            <v>ANTICORROSIVO GRIS 426406 GALON</v>
          </cell>
        </row>
        <row r="8813">
          <cell r="A8813">
            <v>570109</v>
          </cell>
          <cell r="B8813" t="str">
            <v>ESMALTE ALTO RENDIMIENTO ALUMINIO 22015 GALON</v>
          </cell>
          <cell r="C8813">
            <v>3</v>
          </cell>
        </row>
        <row r="8814">
          <cell r="A8814">
            <v>570110</v>
          </cell>
          <cell r="B8814" t="str">
            <v>ESMALTE ALTO RENDIMIENTO ANOLOC VERDOSO 22047 GALON</v>
          </cell>
        </row>
        <row r="8815">
          <cell r="A8815">
            <v>570111</v>
          </cell>
          <cell r="B8815" t="str">
            <v>ESMALTE ALTO RENDIMIENTO BLANCO 22232 1/4 GALON</v>
          </cell>
          <cell r="C8815">
            <v>4</v>
          </cell>
        </row>
        <row r="8816">
          <cell r="A8816">
            <v>570112</v>
          </cell>
          <cell r="B8816" t="str">
            <v>ESMALTE ALTO RENDIMIENTO BLANCO 22232 GALON</v>
          </cell>
          <cell r="C8816">
            <v>27</v>
          </cell>
        </row>
        <row r="8817">
          <cell r="A8817">
            <v>570113</v>
          </cell>
          <cell r="B8817" t="str">
            <v>ESMALTE ALTO RENDIMIENTO DORADO 22260 GALON</v>
          </cell>
          <cell r="C8817">
            <v>2</v>
          </cell>
        </row>
        <row r="8818">
          <cell r="A8818">
            <v>570114</v>
          </cell>
          <cell r="B8818" t="str">
            <v>ESMALTE ALTO RENDIMIENTO GRIS CLARO 22064 GALON</v>
          </cell>
          <cell r="C8818">
            <v>2</v>
          </cell>
        </row>
        <row r="8819">
          <cell r="A8819">
            <v>570115</v>
          </cell>
          <cell r="B8819" t="str">
            <v>ESMALTE ALTO RENDIMIENTO NARANJA 22157 GALON</v>
          </cell>
        </row>
        <row r="8820">
          <cell r="A8820">
            <v>570116</v>
          </cell>
          <cell r="B8820" t="str">
            <v>ESMALTE ALTO RENDIMIENTO NEGRO 22109 1/4 GALON</v>
          </cell>
          <cell r="C8820">
            <v>4</v>
          </cell>
        </row>
        <row r="8821">
          <cell r="A8821">
            <v>570117</v>
          </cell>
          <cell r="B8821" t="str">
            <v>ESMALTE ALTO RENDIMIENTO NEGRO 22109 GALON+B224</v>
          </cell>
          <cell r="C8821">
            <v>1</v>
          </cell>
        </row>
        <row r="8822">
          <cell r="A8822">
            <v>570118</v>
          </cell>
          <cell r="B8822" t="str">
            <v>ESMALTE ALTO RENDIMIENTO ROJO 22188 GALON</v>
          </cell>
        </row>
        <row r="8823">
          <cell r="A8823">
            <v>570119</v>
          </cell>
          <cell r="B8823" t="str">
            <v>ESMALTE ALTO RENDIMIENTO VERDE ESMERALDA 22074 GALON</v>
          </cell>
        </row>
        <row r="8824">
          <cell r="A8824">
            <v>570120</v>
          </cell>
          <cell r="B8824" t="str">
            <v>ACRIL MURALLA BCO.PERLA (SAT.) 98231-0101 GALON</v>
          </cell>
        </row>
        <row r="8825">
          <cell r="A8825">
            <v>570121</v>
          </cell>
          <cell r="B8825" t="str">
            <v>ACRIL MURALLA ROJO COLONIAL 98186-0101 GALON</v>
          </cell>
        </row>
        <row r="8826">
          <cell r="A8826">
            <v>570122</v>
          </cell>
          <cell r="B8826" t="str">
            <v>ALTO REND VINIL LATEX AGUA MARINA 65080-0101 GALON</v>
          </cell>
        </row>
        <row r="8827">
          <cell r="A8827">
            <v>570123</v>
          </cell>
          <cell r="B8827" t="str">
            <v>ALTO REND VINIL LATEX AMARILLO OTONAL 65256-0101 GALON</v>
          </cell>
        </row>
        <row r="8828">
          <cell r="A8828">
            <v>570124</v>
          </cell>
          <cell r="B8828" t="str">
            <v>ALTO REND VINIL LATEX AZUL CIELO 65024-0101 GALON</v>
          </cell>
        </row>
        <row r="8829">
          <cell r="A8829">
            <v>570125</v>
          </cell>
          <cell r="B8829" t="str">
            <v>ALTO REND VINIL LATEX AZUL MILANO 65027-0101 GALON</v>
          </cell>
          <cell r="C8829">
            <v>3</v>
          </cell>
        </row>
        <row r="8830">
          <cell r="A8830">
            <v>570126</v>
          </cell>
          <cell r="B8830" t="str">
            <v>ALTO REND VINIL LATEX AZUL MILENIUM 65026-0101 GALON</v>
          </cell>
          <cell r="C8830">
            <v>2</v>
          </cell>
        </row>
        <row r="8831">
          <cell r="A8831">
            <v>570127</v>
          </cell>
          <cell r="B8831" t="str">
            <v>ALTO REND VINIL LATEX BLANCO 65232-0101 GALON</v>
          </cell>
          <cell r="C8831">
            <v>5</v>
          </cell>
        </row>
        <row r="8832">
          <cell r="A8832">
            <v>570128</v>
          </cell>
          <cell r="B8832" t="str">
            <v>ALTO REND VINIL LATEX BLANCO 65232-0104 1/4 GALON</v>
          </cell>
        </row>
        <row r="8833">
          <cell r="A8833">
            <v>570129</v>
          </cell>
          <cell r="B8833" t="str">
            <v>ALTO REND VINIL LATEX BLANCO 65232-0501 CANECA 5 GALONES</v>
          </cell>
        </row>
        <row r="8834">
          <cell r="A8834">
            <v>570130</v>
          </cell>
          <cell r="B8834" t="str">
            <v>ALTO REND VINIL LATEX BLANCO ALMENDRA 65032-0101 GALON</v>
          </cell>
        </row>
        <row r="8835">
          <cell r="A8835">
            <v>570131</v>
          </cell>
          <cell r="B8835" t="str">
            <v>ALTO REND VINIL LATEX BLA ALMENDRA 65032-0205 BALDE 2.5 GAL</v>
          </cell>
        </row>
        <row r="8836">
          <cell r="A8836">
            <v>570132</v>
          </cell>
          <cell r="B8836" t="str">
            <v>ALTO REND VINIL LATEX BLANCO ALMENDRA 65032-0501 CANECA 5 GAL</v>
          </cell>
        </row>
        <row r="8837">
          <cell r="A8837">
            <v>570133</v>
          </cell>
          <cell r="B8837" t="str">
            <v>ALTO REND VINIL LATEX BLANCO ARENA 65039-0101 GALON</v>
          </cell>
        </row>
        <row r="8838">
          <cell r="A8838">
            <v>570134</v>
          </cell>
          <cell r="B8838" t="str">
            <v>ALTO REND VINIL LATEX BLANCO ARENA 65039-0501 CANECA 5 GAL</v>
          </cell>
        </row>
        <row r="8839">
          <cell r="A8839">
            <v>570135</v>
          </cell>
          <cell r="B8839" t="str">
            <v>ALTO REND VINIL LATEX BLANCO DURAZNO 65031-0101 GALON</v>
          </cell>
        </row>
        <row r="8840">
          <cell r="A8840">
            <v>570136</v>
          </cell>
          <cell r="B8840" t="str">
            <v>ALTO REND VINIL LATEX BLAN DURAZNO 65031-0501 CANECA 5 GAL</v>
          </cell>
        </row>
        <row r="8841">
          <cell r="A8841">
            <v>570137</v>
          </cell>
          <cell r="B8841" t="str">
            <v>ALTO REND VINIL LATEX BLANCO HUESO 65034-0101 GALON</v>
          </cell>
        </row>
        <row r="8842">
          <cell r="A8842">
            <v>570138</v>
          </cell>
          <cell r="B8842" t="str">
            <v>ALTO REND VINIL LATEX BLANCO HUESO 65034-0501 CANECA 5 GAL</v>
          </cell>
        </row>
        <row r="8843">
          <cell r="A8843">
            <v>570139</v>
          </cell>
          <cell r="B8843" t="str">
            <v>ALTO REND VINIL LATEX BLANCO PURO 65233 CANECA 5 GALONES</v>
          </cell>
        </row>
        <row r="8844">
          <cell r="A8844">
            <v>570140</v>
          </cell>
          <cell r="B8844" t="str">
            <v>ALTO REND VINIL LATEX BLANCO PURO 65233 GALON</v>
          </cell>
        </row>
        <row r="8845">
          <cell r="A8845">
            <v>570141</v>
          </cell>
          <cell r="B8845" t="str">
            <v>ALTO REND VINIL LATEX CAMELIA 65040-0101 GALON</v>
          </cell>
        </row>
        <row r="8846">
          <cell r="A8846">
            <v>570142</v>
          </cell>
          <cell r="B8846" t="str">
            <v>ALTO REND VINIL LATEX CHAMPANA 65030-0101 GALON</v>
          </cell>
        </row>
        <row r="8847">
          <cell r="A8847">
            <v>570143</v>
          </cell>
          <cell r="B8847" t="str">
            <v>ALTO REND VINIL LATEX CHAMPANA 65030-0501 CANECA 5 GALONES</v>
          </cell>
        </row>
        <row r="8848">
          <cell r="A8848">
            <v>570144</v>
          </cell>
          <cell r="B8848" t="str">
            <v>ALTO REND VINIL LATEX CREMA CLARO 65035-0101 GALON</v>
          </cell>
        </row>
        <row r="8849">
          <cell r="A8849">
            <v>570145</v>
          </cell>
          <cell r="B8849" t="str">
            <v>ALTO REND VINIL LATEX CURUBA 65153-0101 GALON</v>
          </cell>
        </row>
        <row r="8850">
          <cell r="A8850">
            <v>570146</v>
          </cell>
          <cell r="B8850" t="str">
            <v>ALTO REND VINIL LATEX GRIS BASALTO 65068-0501 CANECA 5 GAL</v>
          </cell>
        </row>
        <row r="8851">
          <cell r="A8851">
            <v>570147</v>
          </cell>
          <cell r="B8851" t="str">
            <v>ALTO REND VINIL LATEX MELON 65151-0101 GALON</v>
          </cell>
        </row>
        <row r="8852">
          <cell r="A8852">
            <v>570148</v>
          </cell>
          <cell r="B8852" t="str">
            <v>ALTO REND VINIL LATEX NARANJA 65157-0101 GALON</v>
          </cell>
          <cell r="C8852">
            <v>1</v>
          </cell>
        </row>
        <row r="8853">
          <cell r="A8853">
            <v>570149</v>
          </cell>
          <cell r="B8853" t="str">
            <v>ALTO REND VINIL LATEX NARANJA CHIC 65158-0101 GALON</v>
          </cell>
        </row>
        <row r="8854">
          <cell r="A8854">
            <v>570150</v>
          </cell>
          <cell r="B8854" t="str">
            <v>ALTO REND VINIL LATEX NEGRO 65109-0101 GALON</v>
          </cell>
        </row>
        <row r="8855">
          <cell r="A8855">
            <v>570151</v>
          </cell>
          <cell r="B8855" t="str">
            <v>ALTO REND VINIL LATEX ROJO MILENIUM 65183-0101 GALON</v>
          </cell>
        </row>
        <row r="8856">
          <cell r="A8856">
            <v>570152</v>
          </cell>
          <cell r="B8856" t="str">
            <v>ALTO REND VINIL LATEX TRIGO 65036-0101 GALON</v>
          </cell>
        </row>
        <row r="8857">
          <cell r="A8857">
            <v>570153</v>
          </cell>
          <cell r="B8857" t="str">
            <v>ALTO REND VINIL LATEX VERDE MANZANA 65073-0101 GALON</v>
          </cell>
          <cell r="C8857">
            <v>2</v>
          </cell>
        </row>
        <row r="8858">
          <cell r="A8858">
            <v>570154</v>
          </cell>
          <cell r="B8858" t="str">
            <v>ALTO REND VINIL LATEX VERDE OTONO 65074-0101 GALON</v>
          </cell>
        </row>
        <row r="8859">
          <cell r="A8859">
            <v>570155</v>
          </cell>
          <cell r="B8859" t="str">
            <v>ALTO REND VINIL LATEX VERDE TROPICAL 65078-0101 GALON</v>
          </cell>
        </row>
        <row r="8860">
          <cell r="A8860">
            <v>570156</v>
          </cell>
          <cell r="B8860" t="str">
            <v>VINIL LATEX AMARILLO ENTONADOR 65255 GALON</v>
          </cell>
        </row>
        <row r="8861">
          <cell r="A8861">
            <v>570157</v>
          </cell>
          <cell r="B8861" t="str">
            <v>VINIL LATEX AZUL CIELO 65024-0501 CANECA 5 GALONES</v>
          </cell>
        </row>
        <row r="8862">
          <cell r="A8862">
            <v>570158</v>
          </cell>
          <cell r="B8862" t="str">
            <v>VINIL LATEX AZUL ESPUMA 65023-0101 GALON</v>
          </cell>
        </row>
        <row r="8863">
          <cell r="A8863">
            <v>570159</v>
          </cell>
          <cell r="B8863" t="str">
            <v>VINIL LATEX AZUL MILANO 65027 CANECA 5 GALONES</v>
          </cell>
        </row>
        <row r="8864">
          <cell r="A8864">
            <v>570160</v>
          </cell>
          <cell r="B8864" t="str">
            <v>VINIL LATEX BASE DEEP 65202 - 0101 GALON</v>
          </cell>
          <cell r="C8864">
            <v>1</v>
          </cell>
        </row>
        <row r="8865">
          <cell r="A8865">
            <v>570161</v>
          </cell>
          <cell r="B8865" t="str">
            <v>VINIL LATEX BASE DEEP 65202 - 014 1/4 GALON</v>
          </cell>
          <cell r="C8865">
            <v>8</v>
          </cell>
        </row>
        <row r="8866">
          <cell r="A8866">
            <v>570162</v>
          </cell>
          <cell r="B8866" t="str">
            <v>VINIL LATEX BASE DEEP 65202 - 0501 CANECA 5 GALONES</v>
          </cell>
        </row>
        <row r="8867">
          <cell r="A8867">
            <v>570163</v>
          </cell>
          <cell r="B8867" t="str">
            <v>VINIL LATEX BASE PASTEL 65200 - 0101 GALON</v>
          </cell>
          <cell r="C8867">
            <v>22</v>
          </cell>
        </row>
        <row r="8868">
          <cell r="A8868">
            <v>570164</v>
          </cell>
          <cell r="B8868" t="str">
            <v>VINIL LATEX BASE PASTEL 65200 - 0104 1/4  GALON</v>
          </cell>
        </row>
        <row r="8869">
          <cell r="A8869">
            <v>570165</v>
          </cell>
          <cell r="B8869" t="str">
            <v>VINIL LATEX BASE PASTEL 65200 - 0501 CANECA 5 GALONES</v>
          </cell>
          <cell r="C8869">
            <v>16</v>
          </cell>
        </row>
        <row r="8870">
          <cell r="A8870">
            <v>570166</v>
          </cell>
          <cell r="B8870" t="str">
            <v>VINIL LATEX BASE TINT 65201 - 0101 GALON</v>
          </cell>
          <cell r="C8870">
            <v>11</v>
          </cell>
        </row>
        <row r="8871">
          <cell r="A8871">
            <v>570167</v>
          </cell>
          <cell r="B8871" t="str">
            <v>VINIL LATEX BASE TINT 65201 - 0104 1/4 GALON</v>
          </cell>
          <cell r="C8871">
            <v>8</v>
          </cell>
        </row>
        <row r="8872">
          <cell r="A8872">
            <v>570168</v>
          </cell>
          <cell r="B8872" t="str">
            <v>VINIL LATEX BASE TINT 65201 - 0501 CANECA 5 GALONES</v>
          </cell>
        </row>
        <row r="8873">
          <cell r="A8873">
            <v>570169</v>
          </cell>
          <cell r="B8873" t="str">
            <v>VINIL LATEX BLANCO 426100-01002 BALDE 2.5 GALONES</v>
          </cell>
        </row>
        <row r="8874">
          <cell r="A8874">
            <v>570170</v>
          </cell>
          <cell r="B8874" t="str">
            <v>VINIL LATEX BLANCO HUESO 426115-01002 BALDE 2.5 GALONES</v>
          </cell>
        </row>
        <row r="8875">
          <cell r="A8875">
            <v>570171</v>
          </cell>
          <cell r="B8875" t="str">
            <v>VINIL LATEX CREMA CLARO 65035-0501 CANECA 5 GALONES</v>
          </cell>
        </row>
        <row r="8876">
          <cell r="A8876">
            <v>570172</v>
          </cell>
          <cell r="B8876" t="str">
            <v>VINIL LATEX CURUBA 65153-0501 CANECA 5 GALONES</v>
          </cell>
        </row>
        <row r="8877">
          <cell r="A8877">
            <v>570173</v>
          </cell>
          <cell r="B8877" t="str">
            <v>VINIL LATEX GRIS BASALTO 65068-0101 GALON</v>
          </cell>
          <cell r="C8877">
            <v>4</v>
          </cell>
        </row>
        <row r="8878">
          <cell r="A8878">
            <v>570174</v>
          </cell>
          <cell r="B8878" t="str">
            <v>VINIL LATEX MAGENTA 65020 GALON</v>
          </cell>
        </row>
        <row r="8879">
          <cell r="A8879">
            <v>570175</v>
          </cell>
          <cell r="B8879" t="str">
            <v>VINIL LATEX MELON 65151-0501 CANECA 5 GALONES</v>
          </cell>
        </row>
        <row r="8880">
          <cell r="A8880">
            <v>570176</v>
          </cell>
          <cell r="B8880" t="str">
            <v>VINIL LATEX MENTA FRESCA 65071-0101 GALON</v>
          </cell>
        </row>
        <row r="8881">
          <cell r="A8881">
            <v>570177</v>
          </cell>
          <cell r="B8881" t="str">
            <v>VINIL LATEX MORA 65187-0101 GALON</v>
          </cell>
        </row>
        <row r="8882">
          <cell r="A8882">
            <v>570178</v>
          </cell>
          <cell r="B8882" t="str">
            <v>VINIL LATEX MOSTAZA MILENIUM 65258-0101 GALON</v>
          </cell>
        </row>
        <row r="8883">
          <cell r="A8883">
            <v>570179</v>
          </cell>
          <cell r="B8883" t="str">
            <v>VINIL LATEX PALO DE ROSA 65184-0101 GALON</v>
          </cell>
          <cell r="C8883">
            <v>1</v>
          </cell>
        </row>
        <row r="8884">
          <cell r="A8884">
            <v>570180</v>
          </cell>
          <cell r="B8884" t="str">
            <v>VINIL LATEX ROJO COLONIAL 65185-0101 GALON</v>
          </cell>
          <cell r="C8884">
            <v>2</v>
          </cell>
        </row>
        <row r="8885">
          <cell r="A8885">
            <v>570181</v>
          </cell>
          <cell r="B8885" t="str">
            <v>VINIL LATEX TRIGO 65036-0501 CANECA 5 GALONES</v>
          </cell>
        </row>
        <row r="8886">
          <cell r="A8886">
            <v>570182</v>
          </cell>
          <cell r="B8886" t="str">
            <v>VINIL LATEX TUNEZ 65186-0101 GALON</v>
          </cell>
        </row>
        <row r="8887">
          <cell r="A8887">
            <v>570183</v>
          </cell>
          <cell r="B8887" t="str">
            <v>VINIL LATEX VERDE CARIBE 65079-0101 GALON</v>
          </cell>
        </row>
        <row r="8888">
          <cell r="A8888">
            <v>570184</v>
          </cell>
          <cell r="B8888" t="str">
            <v>VINIL LATEX VERDE CRISTAL 65077-0101 GALON</v>
          </cell>
        </row>
        <row r="8889">
          <cell r="A8889">
            <v>570185</v>
          </cell>
          <cell r="B8889" t="str">
            <v>VINIL LATEX VERDE PALMERA 65075-0101 GALON</v>
          </cell>
        </row>
        <row r="8890">
          <cell r="A8890">
            <v>570186</v>
          </cell>
          <cell r="B8890" t="str">
            <v>VINIL LATEX VERDE TROPICAL 65078 CANECA 5 GALONES</v>
          </cell>
        </row>
        <row r="8891">
          <cell r="A8891">
            <v>570187</v>
          </cell>
          <cell r="B8891" t="str">
            <v>VINIL LATEX VERDE TURQUESA 65072-0101 GALON</v>
          </cell>
          <cell r="C8891">
            <v>10</v>
          </cell>
        </row>
        <row r="8892">
          <cell r="A8892">
            <v>570188</v>
          </cell>
          <cell r="B8892" t="str">
            <v>AREAS BAJO TRAFICO VINIL MAX BLANCO 35232-0101 GALON</v>
          </cell>
          <cell r="C8892">
            <v>12</v>
          </cell>
        </row>
        <row r="8893">
          <cell r="A8893">
            <v>570189</v>
          </cell>
          <cell r="B8893" t="str">
            <v>AREAS BAJO TRAFICO VINIL MAX BLANCO 35232-0501 CANECA 5 GAL</v>
          </cell>
          <cell r="C8893">
            <v>1</v>
          </cell>
        </row>
        <row r="8894">
          <cell r="A8894">
            <v>570190</v>
          </cell>
          <cell r="B8894" t="str">
            <v>VINIL MAX BLANCO 426300-01002 BALDE 2.5 GALONES</v>
          </cell>
        </row>
        <row r="8895">
          <cell r="A8895">
            <v>570191</v>
          </cell>
          <cell r="B8895" t="str">
            <v>FACIL LIMPIAR VINIL PLUS AMARILLO OCRE 95258-0101 GALON</v>
          </cell>
        </row>
        <row r="8896">
          <cell r="A8896">
            <v>570192</v>
          </cell>
          <cell r="B8896" t="str">
            <v>FACIL LIMPIAR VINIL PLUS AMARILLO ORO 95256-0101 GALON</v>
          </cell>
          <cell r="C8896">
            <v>3</v>
          </cell>
        </row>
        <row r="8897">
          <cell r="A8897">
            <v>570193</v>
          </cell>
          <cell r="B8897" t="str">
            <v>FACIL LIMPIAR VINIL PLUS AMARILLO OTONAL 95257-0101 GALON</v>
          </cell>
        </row>
        <row r="8898">
          <cell r="A8898">
            <v>570194</v>
          </cell>
          <cell r="B8898" t="str">
            <v>FACIL LIMPIAR VINIL PLUS AMARILLO VIVO 95253-0101 GALON</v>
          </cell>
        </row>
        <row r="8899">
          <cell r="A8899">
            <v>570195</v>
          </cell>
          <cell r="B8899" t="str">
            <v>FACIL LIMPIAR VINIL PLUS AZUL MEDITERRANEO 95026-0101 GALON</v>
          </cell>
          <cell r="C8899">
            <v>3</v>
          </cell>
        </row>
        <row r="8900">
          <cell r="A8900">
            <v>570196</v>
          </cell>
          <cell r="B8900" t="str">
            <v>FACIL LIMPIAR VINIL PLUS AZUL MILANO 95024-0101 GALON</v>
          </cell>
        </row>
        <row r="8901">
          <cell r="A8901">
            <v>570197</v>
          </cell>
          <cell r="B8901" t="str">
            <v>FACIL LIMPIAR VINIL PLUS BLANCO 95232-0101 GALON</v>
          </cell>
        </row>
        <row r="8902">
          <cell r="A8902">
            <v>570198</v>
          </cell>
          <cell r="B8902" t="str">
            <v>FACIL LIMPIAR VINIL PLUS BLANCO 95232-0104 1/4 GALON</v>
          </cell>
          <cell r="C8902">
            <v>25</v>
          </cell>
        </row>
        <row r="8903">
          <cell r="A8903">
            <v>570199</v>
          </cell>
          <cell r="B8903" t="str">
            <v>FACIL LIMPIAR VINIL PLUS BLANCO 95232-0205 BALDE 2.5 GAL</v>
          </cell>
        </row>
        <row r="8904">
          <cell r="A8904">
            <v>570200</v>
          </cell>
          <cell r="B8904" t="str">
            <v>FACIL LIMPIAR VINIL PLUS BLANCO 95232-0501 CANECA 5 GALONES</v>
          </cell>
        </row>
        <row r="8905">
          <cell r="A8905">
            <v>570201</v>
          </cell>
          <cell r="B8905" t="str">
            <v>FACIL LIMPIAR VINIL PLUS BLANCO ALMENDRA 95032-0101 GALON</v>
          </cell>
        </row>
        <row r="8906">
          <cell r="A8906">
            <v>570202</v>
          </cell>
          <cell r="B8906" t="str">
            <v>FACIL LIMPIAR VINI PLUS BLAN ALMENDRA 95032-0501 CANE 5 GAL</v>
          </cell>
        </row>
        <row r="8907">
          <cell r="A8907">
            <v>570203</v>
          </cell>
          <cell r="B8907" t="str">
            <v>FACIL LIMPIAR VINIL PLUS BLANCO ARENA 95034-0101 GALON</v>
          </cell>
        </row>
        <row r="8908">
          <cell r="A8908">
            <v>570204</v>
          </cell>
          <cell r="B8908" t="str">
            <v>FACIL LIMPIAR VINIL PLUS BLANCO ARENA 95034-0501 CANECA 5 GAL</v>
          </cell>
        </row>
        <row r="8909">
          <cell r="A8909">
            <v>570205</v>
          </cell>
          <cell r="B8909" t="str">
            <v>FACIL LIMPIAR VINIL PLUS BLANCO HUESO 95038-0101 GALON</v>
          </cell>
        </row>
        <row r="8910">
          <cell r="A8910">
            <v>570206</v>
          </cell>
          <cell r="B8910" t="str">
            <v>FACIL LIMPIAR VINIL PLUS BLANCO HUESO 95038-0501 CANECA 5 GAL</v>
          </cell>
          <cell r="C8910">
            <v>3</v>
          </cell>
        </row>
        <row r="8911">
          <cell r="A8911">
            <v>570207</v>
          </cell>
          <cell r="B8911" t="str">
            <v>FACIL LIMPIAR VINIL PLUS BLANCO LUNA 95033-0101 GALON</v>
          </cell>
          <cell r="C8911">
            <v>4</v>
          </cell>
        </row>
        <row r="8912">
          <cell r="A8912">
            <v>570208</v>
          </cell>
          <cell r="B8912" t="str">
            <v>FACIL LIMPIAR VINIL PLUS BLAN LUNA 95033-0501 CANECA 5 GAL</v>
          </cell>
        </row>
        <row r="8913">
          <cell r="A8913">
            <v>570209</v>
          </cell>
          <cell r="B8913" t="str">
            <v>FACIL LIMPIAR VINIL PLUS BLANCO MANZANA 95071-0101 GALON</v>
          </cell>
        </row>
        <row r="8914">
          <cell r="A8914">
            <v>570210</v>
          </cell>
          <cell r="B8914" t="str">
            <v>FACIL LIMPIAR VINIL PLUS BLANCO PURO 95231-0101 GALON</v>
          </cell>
        </row>
        <row r="8915">
          <cell r="A8915">
            <v>570211</v>
          </cell>
          <cell r="B8915" t="str">
            <v>FACIL LIMPIAR VINIL PLUS BLAN PURO 95231-0501 CANECA 5 GAL</v>
          </cell>
        </row>
        <row r="8916">
          <cell r="A8916">
            <v>570212</v>
          </cell>
          <cell r="B8916" t="str">
            <v>FACIL LIMPIAR VINIL PLUS CHAMPANA 95030-0101 GALON</v>
          </cell>
        </row>
        <row r="8917">
          <cell r="A8917">
            <v>570213</v>
          </cell>
          <cell r="B8917" t="str">
            <v>FACIL LIMPIAR VINIL PLUS CREMA CLARO 95035-0101 GALON</v>
          </cell>
        </row>
        <row r="8918">
          <cell r="A8918">
            <v>570214</v>
          </cell>
          <cell r="B8918" t="str">
            <v>FACIL LIMPIAR VINIL PLUS GRIS BASALTO 95068 GALON GALON</v>
          </cell>
          <cell r="C8918">
            <v>3</v>
          </cell>
        </row>
        <row r="8919">
          <cell r="A8919">
            <v>570215</v>
          </cell>
          <cell r="B8919" t="str">
            <v>FACIL LIMPIAR VINIL PLUS MANDARINA 95157-0101 GALON</v>
          </cell>
        </row>
        <row r="8920">
          <cell r="A8920">
            <v>570216</v>
          </cell>
          <cell r="B8920" t="str">
            <v>FACIL LIMPIAR VINIL PLUS MELON 95151-0101 GALON</v>
          </cell>
        </row>
        <row r="8921">
          <cell r="A8921">
            <v>570217</v>
          </cell>
          <cell r="B8921" t="str">
            <v>FACIL LIMPIAR VINIL PLUS MELON 95151-0501 CANECA 5 GALONES</v>
          </cell>
        </row>
        <row r="8922">
          <cell r="A8922">
            <v>570218</v>
          </cell>
          <cell r="B8922" t="str">
            <v>FACIL LIMPIAR VINIL PLUS NARANJA CHIC 95158-0101 GALON</v>
          </cell>
          <cell r="C8922">
            <v>1</v>
          </cell>
        </row>
        <row r="8923">
          <cell r="A8923">
            <v>570219</v>
          </cell>
          <cell r="B8923" t="str">
            <v>FACIL LIMPIAR VINIL PLUS NARANJA FIESTA 95161 GALON GALON</v>
          </cell>
          <cell r="C8923">
            <v>1</v>
          </cell>
        </row>
        <row r="8924">
          <cell r="A8924">
            <v>570220</v>
          </cell>
          <cell r="B8924" t="str">
            <v>FACIL LIMPIAR VINIL PLUS NEGRO 95109-0101 GALON</v>
          </cell>
          <cell r="C8924">
            <v>1</v>
          </cell>
        </row>
        <row r="8925">
          <cell r="A8925">
            <v>570221</v>
          </cell>
          <cell r="B8925" t="str">
            <v>FACIL LIMPIAR VINIL PLUS ROJO OSCURO 95186-0101 GALON</v>
          </cell>
        </row>
        <row r="8926">
          <cell r="A8926">
            <v>570222</v>
          </cell>
          <cell r="B8926" t="str">
            <v>FACIL LIMPIAR VINIL PLUS ROJO VIVO 95185-0101 GALON</v>
          </cell>
          <cell r="C8926">
            <v>3</v>
          </cell>
        </row>
        <row r="8927">
          <cell r="A8927">
            <v>570223</v>
          </cell>
          <cell r="B8927" t="str">
            <v>FACIL LIMPIAR VINIL PLUS TERRACOTA 95190-0101 GALON</v>
          </cell>
        </row>
        <row r="8928">
          <cell r="A8928">
            <v>570224</v>
          </cell>
          <cell r="B8928" t="str">
            <v>FACIL LIMPIAR VINIL PLUS TRIGO 95036-0101 GALON</v>
          </cell>
        </row>
        <row r="8929">
          <cell r="A8929">
            <v>570225</v>
          </cell>
          <cell r="B8929" t="str">
            <v>FACIL LIMPIAR VINIL PLUS VERDE APIO 95078-0101 GALON</v>
          </cell>
        </row>
        <row r="8930">
          <cell r="A8930">
            <v>570226</v>
          </cell>
          <cell r="B8930" t="str">
            <v>FACIL LIMPIAR VINIL PLUS VERDE CHARTREUSE 95073-0101 GALON</v>
          </cell>
        </row>
        <row r="8931">
          <cell r="A8931">
            <v>570227</v>
          </cell>
          <cell r="B8931" t="str">
            <v>FACIL LIMPIAR VINIL PLUS VERDE PINO 95076-0101 GALON</v>
          </cell>
        </row>
        <row r="8932">
          <cell r="A8932">
            <v>570228</v>
          </cell>
          <cell r="B8932" t="str">
            <v>FACIL LIMPIAR VINIL PLUS VERDE PRIMAVERAL 95077-0101 GALON</v>
          </cell>
        </row>
        <row r="8933">
          <cell r="A8933">
            <v>570229</v>
          </cell>
          <cell r="B8933" t="str">
            <v>FACIL LIMPIAR VINILPLUS DAMA ROSA 95023 GALON GALON</v>
          </cell>
        </row>
        <row r="8934">
          <cell r="A8934">
            <v>570230</v>
          </cell>
          <cell r="B8934" t="str">
            <v>FACIL LIMPIAR VINILPLUS MAGENTA 95020-0101 GALON</v>
          </cell>
          <cell r="C8934">
            <v>1</v>
          </cell>
        </row>
        <row r="8935">
          <cell r="A8935">
            <v>570231</v>
          </cell>
          <cell r="B8935" t="str">
            <v>VINIL PLUS AMARILLO OCRE 95258-0501 CANECA 5 GALONES</v>
          </cell>
        </row>
        <row r="8936">
          <cell r="A8936">
            <v>570232</v>
          </cell>
          <cell r="B8936" t="str">
            <v>VINIL PLUS AMARILLO ORIENTAL 95155-0101 GALON</v>
          </cell>
        </row>
        <row r="8937">
          <cell r="A8937">
            <v>570233</v>
          </cell>
          <cell r="B8937" t="str">
            <v>VINIL PLUS AQUAMARINA 95080-0101 GALON</v>
          </cell>
        </row>
        <row r="8938">
          <cell r="A8938">
            <v>570234</v>
          </cell>
          <cell r="B8938" t="str">
            <v>VINIL PLUS AZUL MARINO 95028-0101 GALON</v>
          </cell>
          <cell r="C8938">
            <v>3</v>
          </cell>
        </row>
        <row r="8939">
          <cell r="A8939">
            <v>570235</v>
          </cell>
          <cell r="B8939" t="str">
            <v>VINIL PLUS AZUL MEDITERRANEO 95026-0501 CANECA DE 5 GALONES</v>
          </cell>
        </row>
        <row r="8940">
          <cell r="A8940">
            <v>570236</v>
          </cell>
          <cell r="B8940" t="str">
            <v>VINIL PLUS AZUL PACIFICO 95027-0101 GALON</v>
          </cell>
        </row>
        <row r="8941">
          <cell r="A8941">
            <v>570237</v>
          </cell>
          <cell r="B8941" t="str">
            <v>VINIL PLUS BASE ACCENT 95203-0101 GALON</v>
          </cell>
          <cell r="C8941">
            <v>2</v>
          </cell>
        </row>
        <row r="8942">
          <cell r="A8942">
            <v>570238</v>
          </cell>
          <cell r="B8942" t="str">
            <v>VINIL PLUS BASE ACCENT 95203-0104 1/4 GALON</v>
          </cell>
          <cell r="C8942">
            <v>5</v>
          </cell>
        </row>
        <row r="8943">
          <cell r="A8943">
            <v>570239</v>
          </cell>
          <cell r="B8943" t="str">
            <v>VINIL PLUS BASE ACCENT 95203-0501 CANECA 5 GALONES</v>
          </cell>
          <cell r="C8943">
            <v>10</v>
          </cell>
        </row>
        <row r="8944">
          <cell r="A8944">
            <v>570240</v>
          </cell>
          <cell r="B8944" t="str">
            <v>VINIL PLUS BASE DEEP 95202-0101 GALON</v>
          </cell>
          <cell r="C8944">
            <v>12</v>
          </cell>
        </row>
        <row r="8945">
          <cell r="A8945">
            <v>570241</v>
          </cell>
          <cell r="B8945" t="str">
            <v>VINIL PLUS BASE DEEP 95202-0104 1/4 GALON</v>
          </cell>
        </row>
        <row r="8946">
          <cell r="A8946">
            <v>570242</v>
          </cell>
          <cell r="B8946" t="str">
            <v>VINIL PLUS BASE DEEP 95202-0501 CANECA 5 GALONES</v>
          </cell>
        </row>
        <row r="8947">
          <cell r="A8947">
            <v>570243</v>
          </cell>
          <cell r="B8947" t="str">
            <v>VINIL PLUS BASE PASTEL BLANCO 95200-0101 GALON</v>
          </cell>
          <cell r="C8947">
            <v>15</v>
          </cell>
        </row>
        <row r="8948">
          <cell r="A8948">
            <v>570244</v>
          </cell>
          <cell r="B8948" t="str">
            <v>VINIL PLUS BASE PASTEL BLANCO 95200-0104 1/4 GALON</v>
          </cell>
          <cell r="C8948">
            <v>7</v>
          </cell>
        </row>
        <row r="8949">
          <cell r="A8949">
            <v>570245</v>
          </cell>
          <cell r="B8949" t="str">
            <v>VINIL PLUS BASE PASTEL BLANCO 95200-0501 CANECA 5 GALONES</v>
          </cell>
          <cell r="C8949">
            <v>15</v>
          </cell>
        </row>
        <row r="8950">
          <cell r="A8950">
            <v>570246</v>
          </cell>
          <cell r="B8950" t="str">
            <v>VINIL PLUS BASE TINT 95201-0101 GALON</v>
          </cell>
          <cell r="C8950">
            <v>4</v>
          </cell>
        </row>
        <row r="8951">
          <cell r="A8951">
            <v>570247</v>
          </cell>
          <cell r="B8951" t="str">
            <v>VINIL PLUS BASE TINT 95201-0104 1/4 GALON</v>
          </cell>
          <cell r="C8951">
            <v>3</v>
          </cell>
        </row>
        <row r="8952">
          <cell r="A8952">
            <v>570248</v>
          </cell>
          <cell r="B8952" t="str">
            <v>VINIL PLUS BASE TINT 95201-0501 CANECA 5 GALONES</v>
          </cell>
        </row>
        <row r="8953">
          <cell r="A8953">
            <v>570249</v>
          </cell>
          <cell r="B8953" t="str">
            <v>VINIL PLUS BLANCO 95232-5001 TAMBOR 50 GALONES</v>
          </cell>
        </row>
        <row r="8954">
          <cell r="A8954">
            <v>570250</v>
          </cell>
          <cell r="B8954" t="str">
            <v>VINIL PLUS BLANCO ALMENDRA 426207-01002 BALDE 2.5 GALONES</v>
          </cell>
        </row>
        <row r="8955">
          <cell r="A8955">
            <v>570251</v>
          </cell>
          <cell r="B8955" t="str">
            <v>VINIL PLUS BLANCO ALMENDRA 95032-0104 1/4 GALON</v>
          </cell>
        </row>
        <row r="8956">
          <cell r="A8956">
            <v>570252</v>
          </cell>
          <cell r="B8956" t="str">
            <v>VINIL PLUS BLANCO ARENA BALDE 2.5 GALONES</v>
          </cell>
        </row>
        <row r="8957">
          <cell r="A8957">
            <v>570253</v>
          </cell>
          <cell r="B8957" t="str">
            <v>VINIL PLUS BLANCO HUESO 426210-01002 BALDE 2.5 GALONES</v>
          </cell>
        </row>
        <row r="8958">
          <cell r="A8958">
            <v>570254</v>
          </cell>
          <cell r="B8958" t="str">
            <v>VINIL PLUS CAMELIA 95040-0101 GALON</v>
          </cell>
        </row>
        <row r="8959">
          <cell r="A8959">
            <v>570255</v>
          </cell>
          <cell r="B8959" t="str">
            <v>VINIL PLUS CHAMPANA 95030-0501 CANECA 5 GALONES</v>
          </cell>
        </row>
        <row r="8960">
          <cell r="A8960">
            <v>570256</v>
          </cell>
          <cell r="B8960" t="str">
            <v>VINIL PLUS CORAL 95188-0101 GALON</v>
          </cell>
        </row>
        <row r="8961">
          <cell r="A8961">
            <v>570257</v>
          </cell>
          <cell r="B8961" t="str">
            <v>VINIL PLUS CREMA CLARO 95035-0501 CANECA 5 GALONES</v>
          </cell>
        </row>
        <row r="8962">
          <cell r="A8962">
            <v>570258</v>
          </cell>
          <cell r="B8962" t="str">
            <v>VINIL PLUS CURUBA 95153-0101 GALON</v>
          </cell>
        </row>
        <row r="8963">
          <cell r="A8963">
            <v>570259</v>
          </cell>
          <cell r="B8963" t="str">
            <v>VINIL PLUS GRIS NUBE 95061-0101 GALON</v>
          </cell>
          <cell r="C8963">
            <v>2</v>
          </cell>
        </row>
        <row r="8964">
          <cell r="A8964">
            <v>570260</v>
          </cell>
          <cell r="B8964" t="str">
            <v>VINIL PLUS LILA 95180-0101 GALON</v>
          </cell>
        </row>
        <row r="8965">
          <cell r="A8965">
            <v>570261</v>
          </cell>
          <cell r="B8965" t="str">
            <v>VINIL PLUS PALO DE ROSA 95184-0101 GALON</v>
          </cell>
        </row>
        <row r="8966">
          <cell r="A8966">
            <v>570262</v>
          </cell>
          <cell r="B8966" t="str">
            <v>VINIL PLUS ROJO CORAL 95159-0101 GALON</v>
          </cell>
        </row>
        <row r="8967">
          <cell r="A8967">
            <v>570263</v>
          </cell>
          <cell r="B8967" t="str">
            <v>VINIL PLUS VERDE AGUA 95074-0101 GALON</v>
          </cell>
        </row>
        <row r="8968">
          <cell r="A8968">
            <v>570264</v>
          </cell>
          <cell r="B8968" t="str">
            <v>VINIL PLUS VERDE MARINO 95021-0101 GALON</v>
          </cell>
        </row>
        <row r="8969">
          <cell r="A8969">
            <v>570265</v>
          </cell>
          <cell r="B8969" t="str">
            <v>VINIL PLUS VERDE OSCURO 95079-0101 GALON</v>
          </cell>
        </row>
        <row r="8970">
          <cell r="A8970">
            <v>570266</v>
          </cell>
          <cell r="B8970" t="str">
            <v>VINIL PLUS VERDE TURQUESA 95072-0101 GALON</v>
          </cell>
        </row>
        <row r="8971">
          <cell r="A8971">
            <v>570267</v>
          </cell>
          <cell r="B8971" t="str">
            <v>LACA ALUMINIO GRANO FINO TERINSA 300 ML RF.57016</v>
          </cell>
        </row>
        <row r="8972">
          <cell r="A8972">
            <v>570268</v>
          </cell>
          <cell r="B8972" t="str">
            <v>LACA AMARILLO MDO 300ML TERINSA AEROSOLES RF57253</v>
          </cell>
          <cell r="C8972">
            <v>6</v>
          </cell>
        </row>
        <row r="8973">
          <cell r="A8973">
            <v>570269</v>
          </cell>
          <cell r="B8973" t="str">
            <v>LACA AZUL ESPANOL TERINSA 300ML RF.57260</v>
          </cell>
        </row>
        <row r="8974">
          <cell r="A8974">
            <v>570270</v>
          </cell>
          <cell r="B8974" t="str">
            <v>LACA BLANCO FINAL TERINSA 300ML RF.50232</v>
          </cell>
        </row>
        <row r="8975">
          <cell r="A8975">
            <v>570271</v>
          </cell>
          <cell r="B8975" t="str">
            <v>LACA CAOBA TERINSA 300ML RF.57048</v>
          </cell>
          <cell r="C8975">
            <v>3</v>
          </cell>
        </row>
        <row r="8976">
          <cell r="A8976">
            <v>570272</v>
          </cell>
          <cell r="B8976" t="str">
            <v>LACA GRIS 300ML TERINSA AEROSOLES RF57068</v>
          </cell>
          <cell r="C8976">
            <v>7</v>
          </cell>
        </row>
        <row r="8977">
          <cell r="A8977">
            <v>570273</v>
          </cell>
          <cell r="B8977" t="str">
            <v>LACA NEGRO EXTRAFINO TERINSA 300ML RF.50109</v>
          </cell>
          <cell r="C8977">
            <v>7</v>
          </cell>
        </row>
        <row r="8978">
          <cell r="A8978">
            <v>570274</v>
          </cell>
          <cell r="B8978" t="str">
            <v>LACA NEGRO MATE TERINSA 300ML RF.56105</v>
          </cell>
          <cell r="C8978">
            <v>7</v>
          </cell>
        </row>
        <row r="8979">
          <cell r="A8979">
            <v>570275</v>
          </cell>
          <cell r="B8979" t="str">
            <v>LACA ROJO FUEGO FORMULA 1 TERINSA 300ML RF.57189</v>
          </cell>
        </row>
        <row r="8980">
          <cell r="A8980">
            <v>570276</v>
          </cell>
          <cell r="B8980" t="str">
            <v>LACA TRANSPARENTE MATE TERINSA 300ML RF.50224</v>
          </cell>
        </row>
        <row r="8981">
          <cell r="A8981">
            <v>570277</v>
          </cell>
          <cell r="B8981" t="str">
            <v>LACA TRANSPARENTE TERINSA 300ML RF.50220</v>
          </cell>
        </row>
        <row r="8982">
          <cell r="A8982">
            <v>570278</v>
          </cell>
          <cell r="B8982" t="str">
            <v>LACA VERDE JADE TERINSA 300ML RF.57078</v>
          </cell>
        </row>
        <row r="8983">
          <cell r="A8983">
            <v>570279</v>
          </cell>
          <cell r="B8983" t="str">
            <v>CONCENTRADO TINTING IN CAN AMARILLO AXX 120690 1/4 GALON</v>
          </cell>
          <cell r="C8983">
            <v>20.94</v>
          </cell>
        </row>
        <row r="8984">
          <cell r="A8984">
            <v>570280</v>
          </cell>
          <cell r="B8984" t="str">
            <v>CONCENTRADO TINTING IN CAN AMARILLO MEDIO T 120691 1/4 GAL</v>
          </cell>
          <cell r="C8984">
            <v>37.11</v>
          </cell>
        </row>
        <row r="8985">
          <cell r="A8985">
            <v>570281</v>
          </cell>
          <cell r="B8985" t="str">
            <v>CONCENTRADO TINTING IN CAN AMARILLO OXIDO C 120692 1/4 GAL</v>
          </cell>
          <cell r="C8985">
            <v>55.95</v>
          </cell>
        </row>
        <row r="8986">
          <cell r="A8986">
            <v>570282</v>
          </cell>
          <cell r="B8986" t="str">
            <v>CONCENTRADO TINTING IN CAN AMBAR L 120694 1/4 GALON</v>
          </cell>
          <cell r="C8986">
            <v>42.61</v>
          </cell>
        </row>
        <row r="8987">
          <cell r="A8987">
            <v>570283</v>
          </cell>
          <cell r="B8987" t="str">
            <v>CONCENTRADO TINTING IN CAN AZUL FTALO E 120699 1/4 GALON</v>
          </cell>
          <cell r="C8987">
            <v>49.16</v>
          </cell>
        </row>
        <row r="8988">
          <cell r="A8988">
            <v>570284</v>
          </cell>
          <cell r="B8988" t="str">
            <v>CONCENTRADO TINTING IN CAN BLANCO KX 120689 1/4 GALON</v>
          </cell>
          <cell r="C8988">
            <v>38.96</v>
          </cell>
        </row>
        <row r="8989">
          <cell r="A8989">
            <v>570285</v>
          </cell>
          <cell r="B8989" t="str">
            <v>CONCENTRADO TINTING IN CAN MAGENTA V 120697 1/4 GALON</v>
          </cell>
          <cell r="C8989">
            <v>36.54</v>
          </cell>
        </row>
        <row r="8990">
          <cell r="A8990">
            <v>570286</v>
          </cell>
          <cell r="B8990" t="str">
            <v>CONCENTRADO TINTING IN CAN MARRON OXIDO I 120693 1/4 GALON</v>
          </cell>
          <cell r="C8990">
            <v>42.4</v>
          </cell>
        </row>
        <row r="8991">
          <cell r="A8991">
            <v>570287</v>
          </cell>
          <cell r="B8991" t="str">
            <v>CONCENTRADO TINTING IN CAN NEGRO B 120688 1/4 GALON</v>
          </cell>
          <cell r="C8991">
            <v>10.42</v>
          </cell>
        </row>
        <row r="8992">
          <cell r="A8992">
            <v>570288</v>
          </cell>
          <cell r="B8992" t="str">
            <v>CONCENTRADO TINTING IN CAN ROJO ORGANICO R 120696 1/4 GALON</v>
          </cell>
          <cell r="C8992">
            <v>24</v>
          </cell>
        </row>
        <row r="8993">
          <cell r="A8993">
            <v>570289</v>
          </cell>
          <cell r="B8993" t="str">
            <v>CONCENTRADO TINTING IN CAN ROJO OXIDO F 120695 1/4 GALON</v>
          </cell>
          <cell r="C8993">
            <v>62</v>
          </cell>
        </row>
        <row r="8994">
          <cell r="A8994">
            <v>570290</v>
          </cell>
          <cell r="B8994" t="str">
            <v>CONCENTRADO TINTING IN CAN VERDE FTALO D 120698 1/4 GALON</v>
          </cell>
          <cell r="C8994">
            <v>39.799999999999997</v>
          </cell>
        </row>
        <row r="8995">
          <cell r="A8995">
            <v>570291</v>
          </cell>
          <cell r="B8995" t="str">
            <v>KIT NO INV 3 GAL VINILPLUS GRATIS GAL VINILATEX</v>
          </cell>
        </row>
        <row r="8996">
          <cell r="A8996">
            <v>570292</v>
          </cell>
          <cell r="B8996" t="str">
            <v>FACIL LIMPIAR VINIL PLUS NARANJA FIESTA 95161 5 GALONES</v>
          </cell>
        </row>
        <row r="8997">
          <cell r="A8997">
            <v>570293</v>
          </cell>
          <cell r="B8997" t="str">
            <v>KIT VINIL PLUS BLANCO PAGUE 5 GL LLEVE 6 GL</v>
          </cell>
          <cell r="C8997">
            <v>4</v>
          </cell>
        </row>
        <row r="8998">
          <cell r="A8998">
            <v>570294</v>
          </cell>
          <cell r="B8998" t="str">
            <v>VINIL PLUS MANDARINA 95157 1/4 GALON</v>
          </cell>
        </row>
        <row r="8999">
          <cell r="A8999">
            <v>570295</v>
          </cell>
          <cell r="B8999" t="str">
            <v>VINIL PLUS VERDE APIO 95078 1/4 GALON</v>
          </cell>
        </row>
        <row r="9000">
          <cell r="A9000">
            <v>570296</v>
          </cell>
          <cell r="B9000" t="str">
            <v>VINIL PLUS AMARILLO VIVO 95253 1/4 GALON</v>
          </cell>
        </row>
        <row r="9001">
          <cell r="A9001">
            <v>570297</v>
          </cell>
          <cell r="B9001" t="str">
            <v>VINIL PLUS CHAMPAÑA 95030 1/4 GALON</v>
          </cell>
        </row>
        <row r="9002">
          <cell r="A9002">
            <v>570298</v>
          </cell>
          <cell r="B9002" t="str">
            <v>VINIL PLUS DAMA ROSA 95023 1/4 GALON</v>
          </cell>
        </row>
        <row r="9003">
          <cell r="A9003">
            <v>570299</v>
          </cell>
          <cell r="B9003" t="str">
            <v>VINIL PLUS CURUBA 95153 1/4 GALON</v>
          </cell>
        </row>
        <row r="9004">
          <cell r="A9004">
            <v>570300</v>
          </cell>
          <cell r="B9004" t="str">
            <v>ALUTAX PINTURA REFLECTIVA DE ALUMINIO 2951 CANECA 16 KG</v>
          </cell>
        </row>
        <row r="9005">
          <cell r="A9005">
            <v>570301</v>
          </cell>
          <cell r="B9005" t="str">
            <v>ALUTAX PINTURA REFLECTIVA DE ALUMINIO 2951 GALON 3 KG</v>
          </cell>
        </row>
        <row r="9006">
          <cell r="A9006">
            <v>570302</v>
          </cell>
          <cell r="B9006" t="str">
            <v>PINTURA ANTIGRAFITI GRIS 11901 GALON</v>
          </cell>
        </row>
        <row r="9007">
          <cell r="A9007">
            <v>570303</v>
          </cell>
          <cell r="B9007" t="str">
            <v>POLIURETANO ANTIGRAFITI BLANCO 11900 GALON 1 GALON</v>
          </cell>
        </row>
        <row r="9008">
          <cell r="A9008">
            <v>570304</v>
          </cell>
          <cell r="B9008" t="str">
            <v>PINTURA ACRILICA CONSTRUCCION ALTA ASEPSIA BLANCO 27580 CANECA 5 GAL</v>
          </cell>
        </row>
        <row r="9009">
          <cell r="A9009">
            <v>570305</v>
          </cell>
          <cell r="B9009" t="str">
            <v>PINTURA ACRILICA CONSTRUCCION ALTA ASEPSIA BLANCO 27580 GALON</v>
          </cell>
        </row>
        <row r="9010">
          <cell r="A9010">
            <v>570306</v>
          </cell>
          <cell r="B9010" t="str">
            <v>PINTURA PARA CANCHAS AMARILLA 127592 GALON</v>
          </cell>
        </row>
        <row r="9011">
          <cell r="A9011">
            <v>570307</v>
          </cell>
          <cell r="B9011" t="str">
            <v>PINTURA PARA CANCHAS AMARILLO 127592 CANECA 5 GALONES</v>
          </cell>
        </row>
        <row r="9012">
          <cell r="A9012">
            <v>570308</v>
          </cell>
          <cell r="B9012" t="str">
            <v>PINTURA PARA CANCHAS AZUL 127597 CANECA 5 GALONES</v>
          </cell>
        </row>
        <row r="9013">
          <cell r="A9013">
            <v>570309</v>
          </cell>
          <cell r="B9013" t="str">
            <v>PINTURA PARA CANCHAS AZUL 127597 GALON</v>
          </cell>
        </row>
        <row r="9014">
          <cell r="A9014">
            <v>570310</v>
          </cell>
          <cell r="B9014" t="str">
            <v>PINTURA PARA CANCHAS BASE ACCENT CANECA 5 GALONES</v>
          </cell>
        </row>
        <row r="9015">
          <cell r="A9015">
            <v>570311</v>
          </cell>
          <cell r="B9015" t="str">
            <v>PINTURA PARA CANCHAS BASE ACCENT GALON</v>
          </cell>
        </row>
        <row r="9016">
          <cell r="A9016">
            <v>570312</v>
          </cell>
          <cell r="B9016" t="str">
            <v>PINTURA PARA CANCHAS BLANCO 127590 CANECA 5 GALONES</v>
          </cell>
        </row>
        <row r="9017">
          <cell r="A9017">
            <v>570313</v>
          </cell>
          <cell r="B9017" t="str">
            <v>PINTURA PARA CANCHAS BLANCO 127590 GALON</v>
          </cell>
        </row>
        <row r="9018">
          <cell r="A9018">
            <v>570314</v>
          </cell>
          <cell r="B9018" t="str">
            <v>PINTURA PARA CANCHAS GRIS 127595 GALON</v>
          </cell>
        </row>
        <row r="9019">
          <cell r="A9019">
            <v>570315</v>
          </cell>
          <cell r="B9019" t="str">
            <v>PINTURA PARA CANCHAS ROJO 127593 CANECA 5 GALONES</v>
          </cell>
        </row>
        <row r="9020">
          <cell r="A9020">
            <v>570316</v>
          </cell>
          <cell r="B9020" t="str">
            <v>PINTURA PARA CANCHAS ROJO COLONIAL 127596 GALON</v>
          </cell>
        </row>
        <row r="9021">
          <cell r="A9021">
            <v>570317</v>
          </cell>
          <cell r="B9021" t="str">
            <v>PINTURA PARA CANCHAS ROJO COLONIAL 27596 CANECA 5 GALONES</v>
          </cell>
        </row>
        <row r="9022">
          <cell r="A9022">
            <v>570318</v>
          </cell>
          <cell r="B9022" t="str">
            <v>PINTURA PARA CANCHAS ROJO VIVO 127593 GALON</v>
          </cell>
        </row>
        <row r="9023">
          <cell r="A9023">
            <v>570319</v>
          </cell>
          <cell r="B9023" t="str">
            <v>PINTURA PARA CANCHAS VERDE 127591 CANECA 5 GALONES</v>
          </cell>
        </row>
        <row r="9024">
          <cell r="A9024">
            <v>570320</v>
          </cell>
          <cell r="B9024" t="str">
            <v>PINTURA PARA CANCHAS VERDE 127591 GALON</v>
          </cell>
        </row>
        <row r="9025">
          <cell r="A9025">
            <v>570321</v>
          </cell>
          <cell r="B9025" t="str">
            <v>CONSTRUCLEANER LIMPIADOR DESENGRASANTE 3100 CANECA 5 GALONES</v>
          </cell>
        </row>
        <row r="9026">
          <cell r="A9026">
            <v>570322</v>
          </cell>
          <cell r="B9026" t="str">
            <v>CONSTRUCLEANER LIMPIADOR NO CORROSIVO 3105 CANECA 5 GALONES</v>
          </cell>
        </row>
        <row r="9027">
          <cell r="A9027">
            <v>570323</v>
          </cell>
          <cell r="B9027" t="str">
            <v>CONSTRUCLEANER LIMPIADOR NO CORROSIVO 3105 GALON</v>
          </cell>
        </row>
        <row r="9028">
          <cell r="A9028">
            <v>570324</v>
          </cell>
          <cell r="B9028" t="str">
            <v>CONSTRUCLEANER RESTAURADOR DE FACHADAS 3003 CANECA 5.3 GALONES</v>
          </cell>
        </row>
        <row r="9029">
          <cell r="A9029">
            <v>570325</v>
          </cell>
          <cell r="B9029" t="str">
            <v>CONSTRUCLEANER RESTAURADOR DE FACHADAS 3003 TAMBOR 52.83 GALONES</v>
          </cell>
        </row>
        <row r="9030">
          <cell r="A9030">
            <v>570326</v>
          </cell>
          <cell r="B9030" t="str">
            <v>CONSTRUCLEANER RINSE LADRILLO CLARO 3001 CANECA 5.3 GALONES</v>
          </cell>
        </row>
        <row r="9031">
          <cell r="A9031">
            <v>570327</v>
          </cell>
          <cell r="B9031" t="str">
            <v>CONSTRUCLEANER RINSE LADRILLO CLARO 3001 TAMBOR 52.83 GALONES</v>
          </cell>
        </row>
        <row r="9032">
          <cell r="A9032">
            <v>570328</v>
          </cell>
          <cell r="B9032" t="str">
            <v>CONSTRUCLEANER RINSE LADRILLO ROJO 3002 CANECA 5.3 GALONES</v>
          </cell>
        </row>
        <row r="9033">
          <cell r="A9033">
            <v>570329</v>
          </cell>
          <cell r="B9033" t="str">
            <v>CONSTRUCLEANER RINSE LADRILLO ROJO 3002 TAMBOR 52.83 GALONES</v>
          </cell>
        </row>
        <row r="9034">
          <cell r="A9034">
            <v>570330</v>
          </cell>
          <cell r="B9034" t="str">
            <v>CONSTRUMASTIC EXTERIOR 30712 BLANCO CANECA 28 KG</v>
          </cell>
        </row>
        <row r="9035">
          <cell r="A9035">
            <v>570331</v>
          </cell>
          <cell r="B9035" t="str">
            <v>CONSTRUMASTIC EXTERIOR BLANCO 30712 GALON 6 KG</v>
          </cell>
        </row>
        <row r="9036">
          <cell r="A9036">
            <v>570332</v>
          </cell>
          <cell r="B9036" t="str">
            <v>CONSTRUMASTIC INTERIOR 17069 CANECA 27 KILOS</v>
          </cell>
        </row>
        <row r="9037">
          <cell r="A9037">
            <v>570333</v>
          </cell>
          <cell r="B9037" t="str">
            <v>CONSTRUMASTIC INTERIOR 17069 GALON 5 KILOS</v>
          </cell>
        </row>
        <row r="9038">
          <cell r="A9038">
            <v>570334</v>
          </cell>
          <cell r="B9038" t="str">
            <v>CONSTRUMASTIC INTERIOR BLANCO 17069 CAJA 20KG</v>
          </cell>
        </row>
        <row r="9039">
          <cell r="A9039">
            <v>570335</v>
          </cell>
          <cell r="B9039" t="str">
            <v>DRYWALL BLANCO GALON</v>
          </cell>
        </row>
        <row r="9040">
          <cell r="A9040">
            <v>570336</v>
          </cell>
          <cell r="B9040" t="str">
            <v>PINTURA PARA DRYWALL PINTUCO BLANCO 3780 CANECA 5 GALONES</v>
          </cell>
        </row>
        <row r="9041">
          <cell r="A9041">
            <v>570337</v>
          </cell>
          <cell r="B9041" t="str">
            <v>PINTURA PARA DRYWALL PINTUCO BLANCO 3780 GALON</v>
          </cell>
        </row>
        <row r="9042">
          <cell r="A9042">
            <v>570338</v>
          </cell>
          <cell r="B9042" t="str">
            <v>EMULSION ASFALTICA PINTUCO 2950 CANECA  19 KG</v>
          </cell>
        </row>
        <row r="9043">
          <cell r="A9043">
            <v>570339</v>
          </cell>
          <cell r="B9043" t="str">
            <v>EMULSION ASFALTICA PINTUCO 2950 GALON 4 KG</v>
          </cell>
        </row>
        <row r="9044">
          <cell r="A9044">
            <v>570340</v>
          </cell>
          <cell r="B9044" t="str">
            <v>KIT EPOXICA BASE AGUA 2 COMP 13576 BLANCO 1.25 GALONES</v>
          </cell>
        </row>
        <row r="9045">
          <cell r="A9045">
            <v>570341</v>
          </cell>
          <cell r="B9045" t="str">
            <v>KIT EPOXICA BASE SOLVENTE 2 COMP BLANCO 13580 GALON</v>
          </cell>
        </row>
        <row r="9046">
          <cell r="A9046">
            <v>570342</v>
          </cell>
          <cell r="B9046" t="str">
            <v>KIT EPOXICA BASE SOLVENTE 2 COMP GRIS 13582 GALON</v>
          </cell>
        </row>
        <row r="9047">
          <cell r="A9047">
            <v>570343</v>
          </cell>
          <cell r="B9047" t="str">
            <v>ESGRAFIADO AZUL NOCTURNO 31416-05001 TAMBOR 50 GALONES</v>
          </cell>
        </row>
        <row r="9048">
          <cell r="A9048">
            <v>570344</v>
          </cell>
          <cell r="B9048" t="str">
            <v>ESGRAFIADO AZUL OTONO 30420-05001 TAMBOR 50 GALONES</v>
          </cell>
        </row>
        <row r="9049">
          <cell r="A9049">
            <v>570345</v>
          </cell>
          <cell r="B9049" t="str">
            <v>ESGRAFIADO BASE NEUTRA INCOLORO 30495-05001 TAMBOR 50 GALONES</v>
          </cell>
        </row>
        <row r="9050">
          <cell r="A9050">
            <v>570346</v>
          </cell>
          <cell r="B9050" t="str">
            <v>ESGRAFIADO BASE NEUTRO 30497 CANECA</v>
          </cell>
        </row>
        <row r="9051">
          <cell r="A9051">
            <v>570347</v>
          </cell>
          <cell r="B9051" t="str">
            <v>ESGRAFIADO BASE NEUTRO 30497 GALON</v>
          </cell>
        </row>
        <row r="9052">
          <cell r="A9052">
            <v>570348</v>
          </cell>
          <cell r="B9052" t="str">
            <v>ESGRAFIADO BASE NEUTRO 30497-05001 TAMBOR 300 KILOS</v>
          </cell>
        </row>
        <row r="9053">
          <cell r="A9053">
            <v>570349</v>
          </cell>
          <cell r="B9053" t="str">
            <v>ESGRAFIADO BLANCO 30401-00101 GALON 6 KILOS</v>
          </cell>
        </row>
        <row r="9054">
          <cell r="A9054">
            <v>570350</v>
          </cell>
          <cell r="B9054" t="str">
            <v>ESGRAFIADO BLANCO 30401-00501 CANECA 4 GALONES 30 KILOS</v>
          </cell>
        </row>
        <row r="9055">
          <cell r="A9055">
            <v>570351</v>
          </cell>
          <cell r="B9055" t="str">
            <v>ESGRAFIADO BLANCO 30401-05001 TAMBOR 300 KILOS</v>
          </cell>
        </row>
        <row r="9056">
          <cell r="A9056">
            <v>570352</v>
          </cell>
          <cell r="B9056" t="str">
            <v>ESGRAFIADO BLANCO ALMENDRA 30408-00501 CANECA 4  GALONES 30 KILOS</v>
          </cell>
        </row>
        <row r="9057">
          <cell r="A9057">
            <v>570353</v>
          </cell>
          <cell r="B9057" t="str">
            <v>ESGRAFIADO BLANCO ALMENDRA 30408-05001 TAMBOR 300 KILOS</v>
          </cell>
        </row>
        <row r="9058">
          <cell r="A9058">
            <v>570354</v>
          </cell>
          <cell r="B9058" t="str">
            <v>ESGRAFIADO BLANCO DURAZNO 30435-00501 CANECA 5 GALONES</v>
          </cell>
        </row>
        <row r="9059">
          <cell r="A9059">
            <v>570355</v>
          </cell>
          <cell r="B9059" t="str">
            <v>ESGRAFIADO BLANCO HUESO 30403 TAMBOR 300 KILOS</v>
          </cell>
        </row>
        <row r="9060">
          <cell r="A9060">
            <v>570356</v>
          </cell>
          <cell r="B9060" t="str">
            <v>ESGRAFIADO BLANCO HUESO TX  30403 CANECA 4 GALONES 30 KILOS</v>
          </cell>
        </row>
        <row r="9061">
          <cell r="A9061">
            <v>570357</v>
          </cell>
          <cell r="B9061" t="str">
            <v>ESGRAFIADO BLANCO LUMINOSO CONINSA CANECA 4 GALONES 30 KILOS</v>
          </cell>
        </row>
        <row r="9062">
          <cell r="A9062">
            <v>570358</v>
          </cell>
          <cell r="B9062" t="str">
            <v>ESGRAFIADO BLANCO LUMINOSO CONINSA TAMBOR 300 KILOS</v>
          </cell>
        </row>
        <row r="9063">
          <cell r="A9063">
            <v>570359</v>
          </cell>
          <cell r="B9063" t="str">
            <v>ESGRAFIADO BLANCO LUMINOSO TAMBOR 300 KILOS</v>
          </cell>
        </row>
        <row r="9064">
          <cell r="A9064">
            <v>570360</v>
          </cell>
          <cell r="B9064" t="str">
            <v>ESGRAFIADO BLANCO MANZANA NUM 5 TAMBOR 40 GALONES 300 KILOS</v>
          </cell>
        </row>
        <row r="9065">
          <cell r="A9065">
            <v>570361</v>
          </cell>
          <cell r="B9065" t="str">
            <v>ESGRAFIADO CARMINE RED 02 8A TAMBOR DE 300 KG</v>
          </cell>
        </row>
        <row r="9066">
          <cell r="A9066">
            <v>570362</v>
          </cell>
          <cell r="B9066" t="str">
            <v>ESGRAFIADO CHANTILLI TX 30484 TAMBOR 300 KILOS</v>
          </cell>
        </row>
        <row r="9067">
          <cell r="A9067">
            <v>570363</v>
          </cell>
          <cell r="B9067" t="str">
            <v>ESGRAFIADO CHANTILLY TX  30484 CANECA 4 GALONES 30 KILOS</v>
          </cell>
        </row>
        <row r="9068">
          <cell r="A9068">
            <v>570364</v>
          </cell>
          <cell r="B9068" t="str">
            <v>ESGRAFIADO CHOCOLATE INGEARCO TAMBOR 300 KG</v>
          </cell>
        </row>
        <row r="9069">
          <cell r="A9069">
            <v>570365</v>
          </cell>
          <cell r="B9069" t="str">
            <v>ESGRAFIADO CHOCOLATE TX CANECA 4 GALONES 30 KILOS</v>
          </cell>
        </row>
        <row r="9070">
          <cell r="A9070">
            <v>570366</v>
          </cell>
          <cell r="B9070" t="str">
            <v>ESGRAFIADO CHOCOLATE TX TAMBOR 40 GALONES 300 KILOS</v>
          </cell>
        </row>
        <row r="9071">
          <cell r="A9071">
            <v>570367</v>
          </cell>
          <cell r="B9071" t="str">
            <v>ESGRAFIADO CONCRETO 30456 CANECA 4 GALONES 30 KILOS</v>
          </cell>
        </row>
        <row r="9072">
          <cell r="A9072">
            <v>570368</v>
          </cell>
          <cell r="B9072" t="str">
            <v>ESGRAFIADO CONCRETO NUM1 30456-05001 TAMBOR 50 GALONES</v>
          </cell>
        </row>
        <row r="9073">
          <cell r="A9073">
            <v>570369</v>
          </cell>
          <cell r="B9073" t="str">
            <v>ESGRAFIADO CREMA 30415-05001 TAMBOR 50 GALONES</v>
          </cell>
        </row>
        <row r="9074">
          <cell r="A9074">
            <v>570370</v>
          </cell>
          <cell r="B9074" t="str">
            <v>ESGRAFIADO CREMA VIVENDUM TAMBOR 300 KILOS</v>
          </cell>
        </row>
        <row r="9075">
          <cell r="A9075">
            <v>570371</v>
          </cell>
          <cell r="B9075" t="str">
            <v>ESGRAFIADO GRIS ATARDECER 30407-00501 CANECA 5 GALONES</v>
          </cell>
        </row>
        <row r="9076">
          <cell r="A9076">
            <v>570372</v>
          </cell>
          <cell r="B9076" t="str">
            <v>ESGRAFIADO GRIS ATARDECER 30407-05001 TAMBOR 50 GALONES</v>
          </cell>
        </row>
        <row r="9077">
          <cell r="A9077">
            <v>570373</v>
          </cell>
          <cell r="B9077" t="str">
            <v>ESGRAFIADO GRIS BASALTO 30419 TAMBOR 300 KILOS</v>
          </cell>
        </row>
        <row r="9078">
          <cell r="A9078">
            <v>570374</v>
          </cell>
          <cell r="B9078" t="str">
            <v>ESGRAFIADO GRIS BASALTO CANECA 5 GALONES</v>
          </cell>
        </row>
        <row r="9079">
          <cell r="A9079">
            <v>570375</v>
          </cell>
          <cell r="B9079" t="str">
            <v>ESGRAFIADO GRIS BASALTO K 30470 CANECA 4 GALONES 30 KILOS</v>
          </cell>
        </row>
        <row r="9080">
          <cell r="A9080">
            <v>570376</v>
          </cell>
          <cell r="B9080" t="str">
            <v>ESGRAFIADO GRIS BASALTO K TAMBOR 300 KILOS</v>
          </cell>
        </row>
        <row r="9081">
          <cell r="A9081">
            <v>570377</v>
          </cell>
          <cell r="B9081" t="str">
            <v>ESGRAFIADO GRIS CALIDO TAMBOR 300 KILOS</v>
          </cell>
        </row>
        <row r="9082">
          <cell r="A9082">
            <v>570378</v>
          </cell>
          <cell r="B9082" t="str">
            <v>ESGRAFIADO GRIS FORUM AL 30 TAMBOR 300 KILOS</v>
          </cell>
        </row>
        <row r="9083">
          <cell r="A9083">
            <v>570379</v>
          </cell>
          <cell r="B9083" t="str">
            <v>ESGRAFIADO GRIS FORUM AL 30 TAMBOR 300 KILOS</v>
          </cell>
        </row>
        <row r="9084">
          <cell r="A9084">
            <v>570380</v>
          </cell>
          <cell r="B9084" t="str">
            <v>ESGRAFIADO GRIS SAN PEDRO 30431A-00501 CANECA 5 GALONES</v>
          </cell>
        </row>
        <row r="9085">
          <cell r="A9085">
            <v>570381</v>
          </cell>
          <cell r="B9085" t="str">
            <v>ESGRAFIADO HIDDEN RAVINE 135 TX 8A TAMBOR 300 KILOS</v>
          </cell>
        </row>
        <row r="9086">
          <cell r="A9086">
            <v>570382</v>
          </cell>
          <cell r="B9086" t="str">
            <v>ESGRAFIADO LADRILLO K TX 30450D CANECA 4 GALONES 30 KILOS</v>
          </cell>
        </row>
        <row r="9087">
          <cell r="A9087">
            <v>570383</v>
          </cell>
          <cell r="B9087" t="str">
            <v>ESGRAFIADO LADRILLO K TX 30450D TAMBOR 300 KILOS</v>
          </cell>
        </row>
        <row r="9088">
          <cell r="A9088">
            <v>570384</v>
          </cell>
          <cell r="B9088" t="str">
            <v>ESGRAFIADO LADRILLO TX 30450-05001 TAMBOR</v>
          </cell>
        </row>
        <row r="9089">
          <cell r="A9089">
            <v>570385</v>
          </cell>
          <cell r="B9089" t="str">
            <v>ESGRAFIADO LINO CRUDO 30488-00501 CANECA 5 GALONES</v>
          </cell>
        </row>
        <row r="9090">
          <cell r="A9090">
            <v>570386</v>
          </cell>
          <cell r="B9090" t="str">
            <v>ESGRAFIADO LINO CRUDO TX 30488 TAMBOR 40 GALONES 300 KILOS</v>
          </cell>
        </row>
        <row r="9091">
          <cell r="A9091">
            <v>570387</v>
          </cell>
          <cell r="B9091" t="str">
            <v>ESGRAFIADO NARANJA 30474-05001 TAMBOR 50 GALONES</v>
          </cell>
        </row>
        <row r="9092">
          <cell r="A9092">
            <v>570388</v>
          </cell>
          <cell r="B9092" t="str">
            <v>ESGRAFIADO NOGAL 31407 CANECA 4 GALONES 30 KILOS</v>
          </cell>
        </row>
        <row r="9093">
          <cell r="A9093">
            <v>570389</v>
          </cell>
          <cell r="B9093" t="str">
            <v>ESGRAFIADO NOGAL TX 31407 TAMBOR 300 KILOS</v>
          </cell>
        </row>
        <row r="9094">
          <cell r="A9094">
            <v>570390</v>
          </cell>
          <cell r="B9094" t="str">
            <v>ESGRAFIADO OCRE DORADO TX 30404 TAMBOR 300 KILOS</v>
          </cell>
        </row>
        <row r="9095">
          <cell r="A9095">
            <v>570391</v>
          </cell>
          <cell r="B9095" t="str">
            <v>ESGRAFIADO OCRE DORADO TX CANECA 4 GALONES 30 KILOS</v>
          </cell>
        </row>
        <row r="9096">
          <cell r="A9096">
            <v>570392</v>
          </cell>
          <cell r="B9096" t="str">
            <v>ESGRAFIADO OCRE NUM4 30445A-05001 TAMBOR 50 GALONES</v>
          </cell>
        </row>
        <row r="9097">
          <cell r="A9097">
            <v>570393</v>
          </cell>
          <cell r="B9097" t="str">
            <v>ESGRAFIADO ROJO COLONIAL 30418-05001 TAMBOR 50 GALONES</v>
          </cell>
        </row>
        <row r="9098">
          <cell r="A9098">
            <v>570394</v>
          </cell>
          <cell r="B9098" t="str">
            <v>ESGRAFIADO ROJO COLONIAL TX  30418 CANECA 4 GALONES 30 KILOS</v>
          </cell>
        </row>
        <row r="9099">
          <cell r="A9099">
            <v>570395</v>
          </cell>
          <cell r="B9099" t="str">
            <v>ESGRAFIADO S COLOR 10 TX 5T TAMBOR 300 KILOS</v>
          </cell>
        </row>
        <row r="9100">
          <cell r="A9100">
            <v>570396</v>
          </cell>
          <cell r="B9100" t="str">
            <v>ESGRAFIADO S COLOR 10 TX 7D TAMBOR 300 KILOS</v>
          </cell>
        </row>
        <row r="9101">
          <cell r="A9101">
            <v>570397</v>
          </cell>
          <cell r="B9101" t="str">
            <v>ESGRAFIADO S COLOR 103 TX 3P TAMBOR 300 KILOS</v>
          </cell>
        </row>
        <row r="9102">
          <cell r="A9102">
            <v>570398</v>
          </cell>
          <cell r="B9102" t="str">
            <v>ESGRAFIADO S COLOR 103 TX 5T TAMBOR 300 KILOS</v>
          </cell>
        </row>
        <row r="9103">
          <cell r="A9103">
            <v>570399</v>
          </cell>
          <cell r="B9103" t="str">
            <v>ESGRAFIADO S COLOR 103 TX 7D TAMBOR 300 KILOS</v>
          </cell>
        </row>
        <row r="9104">
          <cell r="A9104">
            <v>570400</v>
          </cell>
          <cell r="B9104" t="str">
            <v>ESGRAFIADO S COLOR 127 TX 5T TAMBOR 300 KILOS</v>
          </cell>
        </row>
        <row r="9105">
          <cell r="A9105">
            <v>570401</v>
          </cell>
          <cell r="B9105" t="str">
            <v>ESGRAFIADO S COLOR 127 TX 7D TAMBOR 300 KILOS</v>
          </cell>
        </row>
        <row r="9106">
          <cell r="A9106">
            <v>570402</v>
          </cell>
          <cell r="B9106" t="str">
            <v>ESGRAFIADO S COLOR 129 TX 3P TAMBOR 300 KILOS</v>
          </cell>
        </row>
        <row r="9107">
          <cell r="A9107">
            <v>570403</v>
          </cell>
          <cell r="B9107" t="str">
            <v>ESGRAFIADO S COLOR 129 TX 5T TAMBOR 300 KILOS</v>
          </cell>
        </row>
        <row r="9108">
          <cell r="A9108">
            <v>570404</v>
          </cell>
          <cell r="B9108" t="str">
            <v>ESGRAFIADO S COLOR 129 TX 7D TAMBOR 300 KILOS</v>
          </cell>
        </row>
        <row r="9109">
          <cell r="A9109">
            <v>570405</v>
          </cell>
          <cell r="B9109" t="str">
            <v>ESGRAFIADO S COLOR 13 TX 3P TAMBOR 300 KILOS</v>
          </cell>
        </row>
        <row r="9110">
          <cell r="A9110">
            <v>570406</v>
          </cell>
          <cell r="B9110" t="str">
            <v>ESGRAFIADO S COLOR 13 TX 7D TAMBOR 300 KILOS</v>
          </cell>
        </row>
        <row r="9111">
          <cell r="A9111">
            <v>570407</v>
          </cell>
          <cell r="B9111" t="str">
            <v>ESGRAFIADO S COLOR 13 TX 8A TAMBOR 300 KILOS</v>
          </cell>
        </row>
        <row r="9112">
          <cell r="A9112">
            <v>570408</v>
          </cell>
          <cell r="B9112" t="str">
            <v>ESGRAFIADO S COLOR 132 TX 5T TAMBOR 300 KILOS</v>
          </cell>
        </row>
        <row r="9113">
          <cell r="A9113">
            <v>570409</v>
          </cell>
          <cell r="B9113" t="str">
            <v>ESGRAFIADO S COLOR 132 TX 7D TAMBOR 300 KILOS</v>
          </cell>
        </row>
        <row r="9114">
          <cell r="A9114">
            <v>570410</v>
          </cell>
          <cell r="B9114" t="str">
            <v>ESGRAFIADO S COLOR 133 TX 3P TAMBOR 300 KILOS</v>
          </cell>
        </row>
        <row r="9115">
          <cell r="A9115">
            <v>570411</v>
          </cell>
          <cell r="B9115" t="str">
            <v>ESGRAFIADO S COLOR 133 TX 7D TAMBOR 300 KILOS</v>
          </cell>
        </row>
        <row r="9116">
          <cell r="A9116">
            <v>570412</v>
          </cell>
          <cell r="B9116" t="str">
            <v>ESGRAFIADO S COLOR 134 TX 5T TAMBOR 300 KILOS</v>
          </cell>
        </row>
        <row r="9117">
          <cell r="A9117">
            <v>570413</v>
          </cell>
          <cell r="B9117" t="str">
            <v>ESGRAFIADO S COLOR 134 TX 7D TAMBOR 300 KILOS</v>
          </cell>
        </row>
        <row r="9118">
          <cell r="A9118">
            <v>570414</v>
          </cell>
          <cell r="B9118" t="str">
            <v>ESGRAFIADO S COLOR 135 TX 3P TAMBOR 300 KILOS</v>
          </cell>
        </row>
        <row r="9119">
          <cell r="A9119">
            <v>570415</v>
          </cell>
          <cell r="B9119" t="str">
            <v>ESGRAFIADO S COLOR 136 TX 3P TAMBOR 300 KILOS</v>
          </cell>
        </row>
        <row r="9120">
          <cell r="A9120">
            <v>570416</v>
          </cell>
          <cell r="B9120" t="str">
            <v>ESGRAFIADO S COLOR 136 TX 7D TAMBOR 300 KILOS</v>
          </cell>
        </row>
        <row r="9121">
          <cell r="A9121">
            <v>570417</v>
          </cell>
          <cell r="B9121" t="str">
            <v>ESGRAFIADO S COLOR 138 TX 3P TAMBOR 300 KILOS</v>
          </cell>
        </row>
        <row r="9122">
          <cell r="A9122">
            <v>570418</v>
          </cell>
          <cell r="B9122" t="str">
            <v>ESGRAFIADO S COLOR 140 TX 3P TAMBOR 300 KILOS</v>
          </cell>
        </row>
        <row r="9123">
          <cell r="A9123">
            <v>570419</v>
          </cell>
          <cell r="B9123" t="str">
            <v>ESGRAFIADO S COLOR 140 TX 5T TAMBOR 300 KILOS</v>
          </cell>
        </row>
        <row r="9124">
          <cell r="A9124">
            <v>570420</v>
          </cell>
          <cell r="B9124" t="str">
            <v>ESGRAFIADO S COLOR 141 TX 3P TAMBOR 300 KILOS</v>
          </cell>
        </row>
        <row r="9125">
          <cell r="A9125">
            <v>570421</v>
          </cell>
          <cell r="B9125" t="str">
            <v>ESGRAFIADO S COLOR 141 TX 7D TAMBOR 300 KILOS</v>
          </cell>
        </row>
        <row r="9126">
          <cell r="A9126">
            <v>570422</v>
          </cell>
          <cell r="B9126" t="str">
            <v>ESGRAFIADO S COLOR 142 TX 7D TAMBOR 300 KILOS</v>
          </cell>
        </row>
        <row r="9127">
          <cell r="A9127">
            <v>570423</v>
          </cell>
          <cell r="B9127" t="str">
            <v>ESGRAFIADO S COLOR 142-6D BUTTERED TOAT TAMBOR 300 KILOS</v>
          </cell>
        </row>
        <row r="9128">
          <cell r="A9128">
            <v>570424</v>
          </cell>
          <cell r="B9128" t="str">
            <v>ESGRAFIADO S COLOR 143 TX 5T TAMBOR 300 KILOS</v>
          </cell>
        </row>
        <row r="9129">
          <cell r="A9129">
            <v>570425</v>
          </cell>
          <cell r="B9129" t="str">
            <v>ESGRAFIADO S COLOR 143 TX 7D TAMBOR 300 KILOS</v>
          </cell>
        </row>
        <row r="9130">
          <cell r="A9130">
            <v>570426</v>
          </cell>
          <cell r="B9130" t="str">
            <v>ESGRAFIADO S COLOR 143 TX 8A TAMBOR 300 KILOS</v>
          </cell>
        </row>
        <row r="9131">
          <cell r="A9131">
            <v>570427</v>
          </cell>
          <cell r="B9131" t="str">
            <v>ESGRAFIADO S COLOR 145 TX 3P TAMBOR 300 KILOS</v>
          </cell>
        </row>
        <row r="9132">
          <cell r="A9132">
            <v>570428</v>
          </cell>
          <cell r="B9132" t="str">
            <v>ESGRAFIADO S COLOR 145 TX 5T TAMBOR 300 KILOS</v>
          </cell>
        </row>
        <row r="9133">
          <cell r="A9133">
            <v>570429</v>
          </cell>
          <cell r="B9133" t="str">
            <v>ESGRAFIADO S COLOR 145 TX 7D TAMBOR 300 KILOS</v>
          </cell>
        </row>
        <row r="9134">
          <cell r="A9134">
            <v>570430</v>
          </cell>
          <cell r="B9134" t="str">
            <v>ESGRAFIADO S COLOR 146 TX 7D TAMBOR 300 KILOS</v>
          </cell>
        </row>
        <row r="9135">
          <cell r="A9135">
            <v>570431</v>
          </cell>
          <cell r="B9135" t="str">
            <v>ESGRAFIADO S COLOR 147-8A VIZCAINO DEERT TAMBOR 300 KILOS</v>
          </cell>
        </row>
        <row r="9136">
          <cell r="A9136">
            <v>570432</v>
          </cell>
          <cell r="B9136" t="str">
            <v>ESGRAFIADO S COLOR 148 TX 3P TAMBOR 300 KILOS</v>
          </cell>
        </row>
        <row r="9137">
          <cell r="A9137">
            <v>570433</v>
          </cell>
          <cell r="B9137" t="str">
            <v>ESGRAFIADO S COLOR 148 TX 5T TAMBOR 300 KILOS</v>
          </cell>
        </row>
        <row r="9138">
          <cell r="A9138">
            <v>570434</v>
          </cell>
          <cell r="B9138" t="str">
            <v>ESGRAFIADO S COLOR 148 TX 7D TAMBOR 300 KILOS</v>
          </cell>
        </row>
        <row r="9139">
          <cell r="A9139">
            <v>570435</v>
          </cell>
          <cell r="B9139" t="str">
            <v>ESGRAFIADO S COLOR 149 TX 7D TAMBOR 300 KILOS</v>
          </cell>
        </row>
        <row r="9140">
          <cell r="A9140">
            <v>570436</v>
          </cell>
          <cell r="B9140" t="str">
            <v>ESGRAFIADO S COLOR 149 TX 8A TAMBOR 300 KILOS</v>
          </cell>
        </row>
        <row r="9141">
          <cell r="A9141">
            <v>570437</v>
          </cell>
          <cell r="B9141" t="str">
            <v>ESGRAFIADO S COLOR 151 TX 5T TAMBOR 300 KILOS</v>
          </cell>
        </row>
        <row r="9142">
          <cell r="A9142">
            <v>570438</v>
          </cell>
          <cell r="B9142" t="str">
            <v>ESGRAFIADO S COLOR 151 TX 7D TAMBOR 300 KILOS</v>
          </cell>
        </row>
        <row r="9143">
          <cell r="A9143">
            <v>570439</v>
          </cell>
          <cell r="B9143" t="str">
            <v>ESGRAFIADO S COLOR 154 TX 3P TAMBOR 300 KILOS</v>
          </cell>
        </row>
        <row r="9144">
          <cell r="A9144">
            <v>570440</v>
          </cell>
          <cell r="B9144" t="str">
            <v>ESGRAFIADO S COLOR 158 TX 5T TAMBOR 300 KILOS</v>
          </cell>
        </row>
        <row r="9145">
          <cell r="A9145">
            <v>570441</v>
          </cell>
          <cell r="B9145" t="str">
            <v>ESGRAFIADO S COLOR 159 TX 3P TAMBOR 300 KILOS</v>
          </cell>
        </row>
        <row r="9146">
          <cell r="A9146">
            <v>570442</v>
          </cell>
          <cell r="B9146" t="str">
            <v>ESGRAFIADO S COLOR 16 TX 7D TAMBOR 300 KILOS</v>
          </cell>
        </row>
        <row r="9147">
          <cell r="A9147">
            <v>570443</v>
          </cell>
          <cell r="B9147" t="str">
            <v>ESGRAFIADO S COLOR 16 TX 8A TAMBOR 300 KILOS</v>
          </cell>
        </row>
        <row r="9148">
          <cell r="A9148">
            <v>570444</v>
          </cell>
          <cell r="B9148" t="str">
            <v>ESGRAFIADO S COLOR 161 TX 5T TAMBOR 300 KILOS</v>
          </cell>
        </row>
        <row r="9149">
          <cell r="A9149">
            <v>570445</v>
          </cell>
          <cell r="B9149" t="str">
            <v>ESGRAFIADO S COLOR 161 TX 7D TAMBOR 300 KILOS</v>
          </cell>
        </row>
        <row r="9150">
          <cell r="A9150">
            <v>570446</v>
          </cell>
          <cell r="B9150" t="str">
            <v>ESGRAFIADO S COLOR 162 TX 7D TAMBOR 300 KILOS</v>
          </cell>
        </row>
        <row r="9151">
          <cell r="A9151">
            <v>570447</v>
          </cell>
          <cell r="B9151" t="str">
            <v>ESGRAFIADO S COLOR 163 TX 3P TAMBOR 300 KILOS</v>
          </cell>
        </row>
        <row r="9152">
          <cell r="A9152">
            <v>570448</v>
          </cell>
          <cell r="B9152" t="str">
            <v>ESGRAFIADO S COLOR 164 TX 3P TAMBOR 300 KILOS</v>
          </cell>
        </row>
        <row r="9153">
          <cell r="A9153">
            <v>570449</v>
          </cell>
          <cell r="B9153" t="str">
            <v>ESGRAFIADO S COLOR 164 TX 5T TAMBOR 300 KILOS</v>
          </cell>
        </row>
        <row r="9154">
          <cell r="A9154">
            <v>570450</v>
          </cell>
          <cell r="B9154" t="str">
            <v>ESGRAFIADO S COLOR 167 TX 3P TAMBOR 300 KILOS</v>
          </cell>
        </row>
        <row r="9155">
          <cell r="A9155">
            <v>570451</v>
          </cell>
          <cell r="B9155" t="str">
            <v>ESGRAFIADO S COLOR 167 TX 5T TAMBOR 300 KILOS</v>
          </cell>
        </row>
        <row r="9156">
          <cell r="A9156">
            <v>570452</v>
          </cell>
          <cell r="B9156" t="str">
            <v>ESGRAFIADO S COLOR 167 TX 7D TAMBOR 300 KILOS</v>
          </cell>
        </row>
        <row r="9157">
          <cell r="A9157">
            <v>570453</v>
          </cell>
          <cell r="B9157" t="str">
            <v>ESGRAFIADO S COLOR 170 TX 3P TAMBOR 300 KILOS</v>
          </cell>
        </row>
        <row r="9158">
          <cell r="A9158">
            <v>570454</v>
          </cell>
          <cell r="B9158" t="str">
            <v>ESGRAFIADO S COLOR 170 TX 5T TAMBOR 300 KILOS</v>
          </cell>
        </row>
        <row r="9159">
          <cell r="A9159">
            <v>570455</v>
          </cell>
          <cell r="B9159" t="str">
            <v>ESGRAFIADO S COLOR 170 TX 7D TAMBOR 300 KILOS</v>
          </cell>
        </row>
        <row r="9160">
          <cell r="A9160">
            <v>570456</v>
          </cell>
          <cell r="B9160" t="str">
            <v>ESGRAFIADO S COLOR 170 TX 8A TAMBOR</v>
          </cell>
        </row>
        <row r="9161">
          <cell r="A9161">
            <v>570457</v>
          </cell>
          <cell r="B9161" t="str">
            <v>ESGRAFIADO S COLOR 171 TX 3P TAMBOR 300 KILOS</v>
          </cell>
        </row>
        <row r="9162">
          <cell r="A9162">
            <v>570458</v>
          </cell>
          <cell r="B9162" t="str">
            <v>ESGRAFIADO S COLOR 171 TX 7D TAMBOR 300 KILOS</v>
          </cell>
        </row>
        <row r="9163">
          <cell r="A9163">
            <v>570459</v>
          </cell>
          <cell r="B9163" t="str">
            <v>ESGRAFIADO S COLOR 171 TX 8A TAMBOR 300 KG</v>
          </cell>
        </row>
        <row r="9164">
          <cell r="A9164">
            <v>570460</v>
          </cell>
          <cell r="B9164" t="str">
            <v>ESGRAFIADO S COLOR 172 TX 3P TAMBOR 300 KILOS</v>
          </cell>
        </row>
        <row r="9165">
          <cell r="A9165">
            <v>570461</v>
          </cell>
          <cell r="B9165" t="str">
            <v>ESGRAFIADO S COLOR 172 TX 5T TAMBOR 300 KILOS</v>
          </cell>
        </row>
        <row r="9166">
          <cell r="A9166">
            <v>570462</v>
          </cell>
          <cell r="B9166" t="str">
            <v>ESGRAFIADO S COLOR 172 TX 7D TAMBOR 300 KILOS</v>
          </cell>
        </row>
        <row r="9167">
          <cell r="A9167">
            <v>570463</v>
          </cell>
          <cell r="B9167" t="str">
            <v>ESGRAFIADO S COLOR 172 TX 8A TAMBOR 300 KILOS</v>
          </cell>
        </row>
        <row r="9168">
          <cell r="A9168">
            <v>570464</v>
          </cell>
          <cell r="B9168" t="str">
            <v>ESGRAFIADO S COLOR 173 TX 3P TAMBOR 300 KILOS</v>
          </cell>
        </row>
        <row r="9169">
          <cell r="A9169">
            <v>570465</v>
          </cell>
          <cell r="B9169" t="str">
            <v>ESGRAFIADO S COLOR 173 TX 5T TAMBOR 300 KILOS</v>
          </cell>
        </row>
        <row r="9170">
          <cell r="A9170">
            <v>570466</v>
          </cell>
          <cell r="B9170" t="str">
            <v>ESGRAFIADO S COLOR 173 TX 8A TAMBOR 300 KILOS</v>
          </cell>
        </row>
        <row r="9171">
          <cell r="A9171">
            <v>570467</v>
          </cell>
          <cell r="B9171" t="str">
            <v>ESGRAFIADO S COLOR 175 TX 3P TAMBOR 300 KILOS</v>
          </cell>
        </row>
        <row r="9172">
          <cell r="A9172">
            <v>570468</v>
          </cell>
          <cell r="B9172" t="str">
            <v>ESGRAFIADO S COLOR 176 TX 3P TAMBOR 300 KILOS</v>
          </cell>
        </row>
        <row r="9173">
          <cell r="A9173">
            <v>570469</v>
          </cell>
          <cell r="B9173" t="str">
            <v>ESGRAFIADO S COLOR 176 TX 5T TAMBOR 300 KILOS</v>
          </cell>
        </row>
        <row r="9174">
          <cell r="A9174">
            <v>570470</v>
          </cell>
          <cell r="B9174" t="str">
            <v>ESGRAFIADO S COLOR 176 TX 7D TAMBOR 300 KILOS</v>
          </cell>
        </row>
        <row r="9175">
          <cell r="A9175">
            <v>570471</v>
          </cell>
          <cell r="B9175" t="str">
            <v>ESGRAFIADO S COLOR 20 TX 7D TAMBOR 300 KILOS</v>
          </cell>
        </row>
        <row r="9176">
          <cell r="A9176">
            <v>570472</v>
          </cell>
          <cell r="B9176" t="str">
            <v>ESGRAFIADO S COLOR 20 TX 8A TAMBOR 300 KILOS</v>
          </cell>
        </row>
        <row r="9177">
          <cell r="A9177">
            <v>570473</v>
          </cell>
          <cell r="B9177" t="str">
            <v>ESGRAFIADO S COLOR 23 TX 7D TAMBOR 300 KILOS</v>
          </cell>
        </row>
        <row r="9178">
          <cell r="A9178">
            <v>570474</v>
          </cell>
          <cell r="B9178" t="str">
            <v>ESGRAFIADO S COLOR 23 TX 8ATAMBOR 300 KILOS</v>
          </cell>
        </row>
        <row r="9179">
          <cell r="A9179">
            <v>570475</v>
          </cell>
          <cell r="B9179" t="str">
            <v>ESGRAFIADO S COLOR 34 TX 5T TAMBOR 300 KILOS</v>
          </cell>
        </row>
        <row r="9180">
          <cell r="A9180">
            <v>570476</v>
          </cell>
          <cell r="B9180" t="str">
            <v>ESGRAFIADO S COLOR 34 TX 7D TAMBOR 300 KILOS</v>
          </cell>
        </row>
        <row r="9181">
          <cell r="A9181">
            <v>570477</v>
          </cell>
          <cell r="B9181" t="str">
            <v>ESGRAFIADO S COLOR 34 TX 8A TAMBOR 300 KILOS</v>
          </cell>
        </row>
        <row r="9182">
          <cell r="A9182">
            <v>570478</v>
          </cell>
          <cell r="B9182" t="str">
            <v>ESGRAFIADO S COLOR 63 TX 3P TAMBOR 300 KILOS</v>
          </cell>
        </row>
        <row r="9183">
          <cell r="A9183">
            <v>570479</v>
          </cell>
          <cell r="B9183" t="str">
            <v>ESGRAFIADO S COLOR 63 TX 5T TAMBOR 300 KILOS</v>
          </cell>
        </row>
        <row r="9184">
          <cell r="A9184">
            <v>570480</v>
          </cell>
          <cell r="B9184" t="str">
            <v>ESGRAFIADO S COLOR 63 TX 7D TAMBOR 300 KILOS</v>
          </cell>
        </row>
        <row r="9185">
          <cell r="A9185">
            <v>570481</v>
          </cell>
          <cell r="B9185" t="str">
            <v>ESGRAFIADO S COLOR 63 TX 8A TAMBOR 300 KILOS</v>
          </cell>
        </row>
        <row r="9186">
          <cell r="A9186">
            <v>570482</v>
          </cell>
          <cell r="B9186" t="str">
            <v>ESGRAFIADO S COLOR 68 TX 7D TAMBOR 300 KILOS</v>
          </cell>
        </row>
        <row r="9187">
          <cell r="A9187">
            <v>570483</v>
          </cell>
          <cell r="B9187" t="str">
            <v>ESGRAFIADO S COLOR 70 TX 3P TAMBOR 300 KILOS</v>
          </cell>
        </row>
        <row r="9188">
          <cell r="A9188">
            <v>570484</v>
          </cell>
          <cell r="B9188" t="str">
            <v>ESGRAFIADO S COLOR 73 TX 3P TAMBOR 300 KILOS</v>
          </cell>
        </row>
        <row r="9189">
          <cell r="A9189">
            <v>570485</v>
          </cell>
          <cell r="B9189" t="str">
            <v>ESGRAFIADO S COLOR 73 TX 5T TAMBOR 300 KILOS</v>
          </cell>
        </row>
        <row r="9190">
          <cell r="A9190">
            <v>570486</v>
          </cell>
          <cell r="B9190" t="str">
            <v>ESGRAFIADO S COLOR 75 TX 3P TAMBOR 300 KILOS</v>
          </cell>
        </row>
        <row r="9191">
          <cell r="A9191">
            <v>570487</v>
          </cell>
          <cell r="B9191" t="str">
            <v>ESGRAFIADO S COLOR 75 TX 7D TAMBOR 300 KILOS</v>
          </cell>
        </row>
        <row r="9192">
          <cell r="A9192">
            <v>570488</v>
          </cell>
          <cell r="B9192" t="str">
            <v>ESGRAFIADO S COLOR 77 TX 5T TAMBOR 300 KILOS</v>
          </cell>
        </row>
        <row r="9193">
          <cell r="A9193">
            <v>570489</v>
          </cell>
          <cell r="B9193" t="str">
            <v>ESGRAFIADO S COLOR 77 TX 7D TAMBOR 300 KILOS</v>
          </cell>
        </row>
        <row r="9194">
          <cell r="A9194">
            <v>570490</v>
          </cell>
          <cell r="B9194" t="str">
            <v>ESGRAFIADO S COLOR 79 TX 3P TAMBOR 300 KILOS</v>
          </cell>
        </row>
        <row r="9195">
          <cell r="A9195">
            <v>570491</v>
          </cell>
          <cell r="B9195" t="str">
            <v>ESGRAFIADO S COLOR 84 TX 3P TAMBOR 300 KILOS</v>
          </cell>
        </row>
        <row r="9196">
          <cell r="A9196">
            <v>570492</v>
          </cell>
          <cell r="B9196" t="str">
            <v>ESGRAFIADO S COLOR 89 TX 7D TAMBOR 300 KILOS</v>
          </cell>
        </row>
        <row r="9197">
          <cell r="A9197">
            <v>570493</v>
          </cell>
          <cell r="B9197" t="str">
            <v>ESGRAFIADO S COLOR 98 TX 5T TAMBOR 300 KILOS</v>
          </cell>
        </row>
        <row r="9198">
          <cell r="A9198">
            <v>570494</v>
          </cell>
          <cell r="B9198" t="str">
            <v>ESGRAFIADO S COLOR 98 TX 7D TAMBOR 300 KILOS</v>
          </cell>
        </row>
        <row r="9199">
          <cell r="A9199">
            <v>570495</v>
          </cell>
          <cell r="B9199" t="str">
            <v>ESGRAFIADO S. COLOR 103 TX 3P  CANECA 4 GAL. 30 KILOS</v>
          </cell>
        </row>
        <row r="9200">
          <cell r="A9200">
            <v>570496</v>
          </cell>
          <cell r="B9200" t="str">
            <v>ESGRAFIADO S. COLOR 103 TX 5T  CANECA 4 GAL. 30 KILOS</v>
          </cell>
        </row>
        <row r="9201">
          <cell r="A9201">
            <v>570497</v>
          </cell>
          <cell r="B9201" t="str">
            <v>ESGRAFIADO S. COLOR 103 TX 7D  CANECA 4 GAL. 30 KILOS</v>
          </cell>
        </row>
        <row r="9202">
          <cell r="A9202">
            <v>570498</v>
          </cell>
          <cell r="B9202" t="str">
            <v>ESGRAFIADO S. COLOR 127 TX 5T  CANECA 4 GAL. 30 KILOS</v>
          </cell>
        </row>
        <row r="9203">
          <cell r="A9203">
            <v>570499</v>
          </cell>
          <cell r="B9203" t="str">
            <v>ESGRAFIADO S. COLOR 127 TX 7D  CANECA 4 GAL. 30 KILOS</v>
          </cell>
        </row>
        <row r="9204">
          <cell r="A9204">
            <v>570500</v>
          </cell>
          <cell r="B9204" t="str">
            <v>ESGRAFIADO S. COLOR 129 TX 5T  CANECA 4 GAL. 30 KILOS</v>
          </cell>
        </row>
        <row r="9205">
          <cell r="A9205">
            <v>570501</v>
          </cell>
          <cell r="B9205" t="str">
            <v>ESGRAFIADO S. COLOR 129 TX 7D CANECA 4 GAL. 30 KILOS</v>
          </cell>
        </row>
        <row r="9206">
          <cell r="A9206">
            <v>570502</v>
          </cell>
          <cell r="B9206" t="str">
            <v>ESGRAFIADO S. COLOR 132 YX 7D  CANECA 4 GAL. 30 KILOS</v>
          </cell>
        </row>
        <row r="9207">
          <cell r="A9207">
            <v>570503</v>
          </cell>
          <cell r="B9207" t="str">
            <v>ESGRAFIADO S. COLOR 134 TX 5T CANECA 4 GAL. 30 KILOS</v>
          </cell>
        </row>
        <row r="9208">
          <cell r="A9208">
            <v>570504</v>
          </cell>
          <cell r="B9208" t="str">
            <v>ESGRAFIADO S. COLOR 136 TX 3P CANECA 4 GAL. 30 KILOS</v>
          </cell>
        </row>
        <row r="9209">
          <cell r="A9209">
            <v>570505</v>
          </cell>
          <cell r="B9209" t="str">
            <v>ESGRAFIADO S. COLOR 136 TX 7D  CANECA 4 GAL. 30 KILOS</v>
          </cell>
        </row>
        <row r="9210">
          <cell r="A9210">
            <v>570506</v>
          </cell>
          <cell r="B9210" t="str">
            <v>ESGRAFIADO S. COLOR 141 TX 7D CANECA 4 GAL. 30 KILOS</v>
          </cell>
        </row>
        <row r="9211">
          <cell r="A9211">
            <v>570507</v>
          </cell>
          <cell r="B9211" t="str">
            <v>ESGRAFIADO S. COLOR 143 TX 7D CANECA 4 GAL. 30 KILOS</v>
          </cell>
        </row>
        <row r="9212">
          <cell r="A9212">
            <v>570508</v>
          </cell>
          <cell r="B9212" t="str">
            <v>ESGRAFIADO S. COLOR 143 TX 8A  CANECA 4 GAL. 30 KILOS</v>
          </cell>
        </row>
        <row r="9213">
          <cell r="A9213">
            <v>570509</v>
          </cell>
          <cell r="B9213" t="str">
            <v>ESGRAFIADO S. COLOR 145 TX 5T CANECA 4 GAL. 30 KILOS</v>
          </cell>
        </row>
        <row r="9214">
          <cell r="A9214">
            <v>570510</v>
          </cell>
          <cell r="B9214" t="str">
            <v>ESGRAFIADO S. COLOR 145 TX 7D  CANECA 4 GAL. 30 KILOS</v>
          </cell>
        </row>
        <row r="9215">
          <cell r="A9215">
            <v>570511</v>
          </cell>
          <cell r="B9215" t="str">
            <v>ESGRAFIADO S. COLOR 146 TX 7D CANECA 4 GAL. 30 KILOS</v>
          </cell>
        </row>
        <row r="9216">
          <cell r="A9216">
            <v>570512</v>
          </cell>
          <cell r="B9216" t="str">
            <v>ESGRAFIADO S. COLOR 147-8A VIZCAINO DEERT CANECA 4 GAL. 30 KILOS</v>
          </cell>
        </row>
        <row r="9217">
          <cell r="A9217">
            <v>570513</v>
          </cell>
          <cell r="B9217" t="str">
            <v>ESGRAFIADO S. COLOR 148 TX 7D  CANECA 4 GAL. 30 KILOS</v>
          </cell>
        </row>
        <row r="9218">
          <cell r="A9218">
            <v>570514</v>
          </cell>
          <cell r="B9218" t="str">
            <v>ESGRAFIADO S. COLOR 149 TX 8A CANECA 4 GAL. 30 KILOS</v>
          </cell>
        </row>
        <row r="9219">
          <cell r="A9219">
            <v>570515</v>
          </cell>
          <cell r="B9219" t="str">
            <v>ESGRAFIADO S. COLOR 151 TX 5T CANECA 4 GAL. 30 KILOS</v>
          </cell>
        </row>
        <row r="9220">
          <cell r="A9220">
            <v>570516</v>
          </cell>
          <cell r="B9220" t="str">
            <v>ESGRAFIADO S. COLOR 154 TX 3P CANECA 4 GAL. 30 KILOS</v>
          </cell>
        </row>
        <row r="9221">
          <cell r="A9221">
            <v>570517</v>
          </cell>
          <cell r="B9221" t="str">
            <v>ESGRAFIADO S. COLOR 16 TX 3P  40 GAL. 300 KILOS</v>
          </cell>
        </row>
        <row r="9222">
          <cell r="A9222">
            <v>570518</v>
          </cell>
          <cell r="B9222" t="str">
            <v>ESGRAFIADO S. COLOR 16 TX 3P TENDER LOVE NOTE CANECA 4 GAL. 30 KILOS</v>
          </cell>
        </row>
        <row r="9223">
          <cell r="A9223">
            <v>570519</v>
          </cell>
          <cell r="B9223" t="str">
            <v>ESGRAFIADO S. COLOR 16 TX 7D  CANECA 4 GAL. 30 KILOS</v>
          </cell>
        </row>
        <row r="9224">
          <cell r="A9224">
            <v>570520</v>
          </cell>
          <cell r="B9224" t="str">
            <v>ESGRAFIADO S. COLOR 16 TX 8A  CANECA 4 GAL. 30 KILOS</v>
          </cell>
        </row>
        <row r="9225">
          <cell r="A9225">
            <v>570521</v>
          </cell>
          <cell r="B9225" t="str">
            <v>ESGRAFIADO S. COLOR 161 TX 7D CANECA 4 GAL. 30 KILOS</v>
          </cell>
        </row>
        <row r="9226">
          <cell r="A9226">
            <v>570522</v>
          </cell>
          <cell r="B9226" t="str">
            <v>ESGRAFIADO S. COLOR 162 TX 7D  CANECA 4 GAL. 30 KILOS</v>
          </cell>
        </row>
        <row r="9227">
          <cell r="A9227">
            <v>570523</v>
          </cell>
          <cell r="B9227" t="str">
            <v>ESGRAFIADO S. COLOR 163 TX 3P  CANECA 4 GAL. 30 KILOS</v>
          </cell>
        </row>
        <row r="9228">
          <cell r="A9228">
            <v>570524</v>
          </cell>
          <cell r="B9228" t="str">
            <v>ESGRAFIADO S. COLOR 164 TX 5T  CANECA 4 GAL. 30 KILOS</v>
          </cell>
        </row>
        <row r="9229">
          <cell r="A9229">
            <v>570525</v>
          </cell>
          <cell r="B9229" t="str">
            <v>ESGRAFIADO S. COLOR 167 TX 3P CANECA 4 GAL. 30 KILOS</v>
          </cell>
        </row>
        <row r="9230">
          <cell r="A9230">
            <v>570526</v>
          </cell>
          <cell r="B9230" t="str">
            <v>ESGRAFIADO S. COLOR 167 TX 5T CANECA 4 GAL. 30 KILOS</v>
          </cell>
        </row>
        <row r="9231">
          <cell r="A9231">
            <v>570527</v>
          </cell>
          <cell r="B9231" t="str">
            <v>ESGRAFIADO S. COLOR 167 TX 7D  CANECA 4 GAL. 30 KILOS</v>
          </cell>
        </row>
        <row r="9232">
          <cell r="A9232">
            <v>570528</v>
          </cell>
          <cell r="B9232" t="str">
            <v>ESGRAFIADO S. COLOR 170 TX 3P CANECA 4 GAL. 30 KILOS</v>
          </cell>
        </row>
        <row r="9233">
          <cell r="A9233">
            <v>570529</v>
          </cell>
          <cell r="B9233" t="str">
            <v>ESGRAFIADO S. COLOR 170 TX 5T  CANECA 4 GAL. 30 KILOS</v>
          </cell>
        </row>
        <row r="9234">
          <cell r="A9234">
            <v>570530</v>
          </cell>
          <cell r="B9234" t="str">
            <v>ESGRAFIADO S. COLOR 170 TX 7D CANECA 4 GAL. 30 KILOS</v>
          </cell>
        </row>
        <row r="9235">
          <cell r="A9235">
            <v>570531</v>
          </cell>
          <cell r="B9235" t="str">
            <v>ESGRAFIADO S. COLOR 170 TX 8A CANECA 6 GALONES. 30 KILOS</v>
          </cell>
        </row>
        <row r="9236">
          <cell r="A9236">
            <v>570532</v>
          </cell>
          <cell r="B9236" t="str">
            <v>ESGRAFIADO S. COLOR 171 TX 3P CANECA 4 GAL. 30 KILOS</v>
          </cell>
        </row>
        <row r="9237">
          <cell r="A9237">
            <v>570533</v>
          </cell>
          <cell r="B9237" t="str">
            <v>ESGRAFIADO S. COLOR 171 TX 7D CANECA 4 GAL. 30 KILOS</v>
          </cell>
        </row>
        <row r="9238">
          <cell r="A9238">
            <v>570534</v>
          </cell>
          <cell r="B9238" t="str">
            <v>ESGRAFIADO S. COLOR 172 TX 7D  CANECA 4 GAL. 30 KILOS</v>
          </cell>
        </row>
        <row r="9239">
          <cell r="A9239">
            <v>570535</v>
          </cell>
          <cell r="B9239" t="str">
            <v>ESGRAFIADO S. COLOR 172 TX 8A CANECA 4 GAL. 30 KILOS</v>
          </cell>
        </row>
        <row r="9240">
          <cell r="A9240">
            <v>570536</v>
          </cell>
          <cell r="B9240" t="str">
            <v>ESGRAFIADO S. COLOR 173 TX 5T  CANECA 4 GAL. 30 KILOS</v>
          </cell>
        </row>
        <row r="9241">
          <cell r="A9241">
            <v>570537</v>
          </cell>
          <cell r="B9241" t="str">
            <v>ESGRAFIADO S. COLOR 176 TX 3P CANECA 4 GAL. 30 KILOS</v>
          </cell>
        </row>
        <row r="9242">
          <cell r="A9242">
            <v>570538</v>
          </cell>
          <cell r="B9242" t="str">
            <v>ESGRAFIADO S. COLOR 176 TX 5T CANECA 4 GAL. 30 KILOS</v>
          </cell>
        </row>
        <row r="9243">
          <cell r="A9243">
            <v>570539</v>
          </cell>
          <cell r="B9243" t="str">
            <v>ESGRAFIADO S. COLOR 176 TX 7D  CANECA 4 GAL. 30 KILOS</v>
          </cell>
        </row>
        <row r="9244">
          <cell r="A9244">
            <v>570540</v>
          </cell>
          <cell r="B9244" t="str">
            <v>ESGRAFIADO S. COLOR 34 TX 7D CANECA 4 GAL. 30 KILOS</v>
          </cell>
        </row>
        <row r="9245">
          <cell r="A9245">
            <v>570541</v>
          </cell>
          <cell r="B9245" t="str">
            <v>ESGRAFIADO S. COLOR 34 TX 8A  CANECA 4 GAL. 30 KILOS</v>
          </cell>
        </row>
        <row r="9246">
          <cell r="A9246">
            <v>570542</v>
          </cell>
          <cell r="B9246" t="str">
            <v>ESGRAFIADO S. COLOR 63 TX 3P  CANECA 4 GAL. 30 KILOS</v>
          </cell>
        </row>
        <row r="9247">
          <cell r="A9247">
            <v>570543</v>
          </cell>
          <cell r="B9247" t="str">
            <v>ESGRAFIADO S. COLOR 63 TX 5T  CANECA 4 GAL. 30 KILOS</v>
          </cell>
        </row>
        <row r="9248">
          <cell r="A9248">
            <v>570544</v>
          </cell>
          <cell r="B9248" t="str">
            <v>ESGRAFIADO S. COLOR 70 TX 3P  CANECA 4 GAL. 30 KILOS</v>
          </cell>
        </row>
        <row r="9249">
          <cell r="A9249">
            <v>570545</v>
          </cell>
          <cell r="B9249" t="str">
            <v>ESGRAFIADO S. COLOR 73 TX 3P  CANECA 4 GAL. 30 KILOS</v>
          </cell>
        </row>
        <row r="9250">
          <cell r="A9250">
            <v>570546</v>
          </cell>
          <cell r="B9250" t="str">
            <v>ESGRAFIADO S. COLOR 77 TX 5T  CANECA 4 GAL. 30 KILOS</v>
          </cell>
        </row>
        <row r="9251">
          <cell r="A9251">
            <v>570547</v>
          </cell>
          <cell r="B9251" t="str">
            <v>ESGRAFIADO S. COLOR 77 TX 7D CANECA 4 GAL. 30 KILOS</v>
          </cell>
        </row>
        <row r="9252">
          <cell r="A9252">
            <v>570548</v>
          </cell>
          <cell r="B9252" t="str">
            <v>ESGRAFIADO S. COLOR 89 TX 7D CANECA 4 GAL. 30 KILOS</v>
          </cell>
        </row>
        <row r="9253">
          <cell r="A9253">
            <v>570549</v>
          </cell>
          <cell r="B9253" t="str">
            <v>ESGRAFIADO S. COLOR 98 TX 5T  CANECA 4 GAL. 30 KILOS</v>
          </cell>
        </row>
        <row r="9254">
          <cell r="A9254">
            <v>570550</v>
          </cell>
          <cell r="B9254" t="str">
            <v>ESGRAFIADO S. COLOR 98 TX 7D  CANECA 4 GAL. 30 KILOS</v>
          </cell>
        </row>
        <row r="9255">
          <cell r="A9255">
            <v>570551</v>
          </cell>
          <cell r="B9255" t="str">
            <v>ESGRAFIADO S.COLOR 13 TX 8A CANECA 4 GL 30 KL</v>
          </cell>
        </row>
        <row r="9256">
          <cell r="A9256">
            <v>570552</v>
          </cell>
          <cell r="B9256" t="str">
            <v>ESGRAFIADO S.COLOR 150-8A LADRILLO CANECA 4 GL 30 KL</v>
          </cell>
        </row>
        <row r="9257">
          <cell r="A9257">
            <v>570553</v>
          </cell>
          <cell r="B9257" t="str">
            <v>ESGRAFIADO S.COLOR 38-1P ALMENDRA CANECA 4 GL 30 KL</v>
          </cell>
        </row>
        <row r="9258">
          <cell r="A9258">
            <v>570554</v>
          </cell>
          <cell r="B9258" t="str">
            <v>ESGRAFIADO S.MATICES 36-7D OCRE CANECA 4 GL 30 KL</v>
          </cell>
        </row>
        <row r="9259">
          <cell r="A9259">
            <v>570555</v>
          </cell>
          <cell r="B9259" t="str">
            <v>ESGRAFIADO SEPIA TX  CANECA 4 GALONES 30 KILOS</v>
          </cell>
        </row>
        <row r="9260">
          <cell r="A9260">
            <v>570556</v>
          </cell>
          <cell r="B9260" t="str">
            <v>ESGRAFIADO SEPIA TX TAMBOR 300 KILOS</v>
          </cell>
        </row>
        <row r="9261">
          <cell r="A9261">
            <v>570557</v>
          </cell>
          <cell r="B9261" t="str">
            <v>ESGRAFIADO SIENA 30415A-00501 CANECA 5 GALONES</v>
          </cell>
        </row>
        <row r="9262">
          <cell r="A9262">
            <v>570558</v>
          </cell>
          <cell r="B9262" t="str">
            <v>ESGRAFIADO SIENA 30415A-05001 TAMBOR 50 GALONES</v>
          </cell>
        </row>
        <row r="9263">
          <cell r="A9263">
            <v>570559</v>
          </cell>
          <cell r="B9263" t="str">
            <v>ESGRAFIADO SISTEMA COLOR  01 TX 3P CANECA 4 GALONES 30 KILOS</v>
          </cell>
        </row>
        <row r="9264">
          <cell r="A9264">
            <v>570560</v>
          </cell>
          <cell r="B9264" t="str">
            <v>ESGRAFIADO SISTEMA COLOR  01 TX 7D CANECA 4 GALONES 30 KILOS</v>
          </cell>
        </row>
        <row r="9265">
          <cell r="A9265">
            <v>570561</v>
          </cell>
          <cell r="B9265" t="str">
            <v>ESGRAFIADO SISTEMA COLOR  127 TX 8A CANECA 4 GALONES 30 KILOS</v>
          </cell>
        </row>
        <row r="9266">
          <cell r="A9266">
            <v>570562</v>
          </cell>
          <cell r="B9266" t="str">
            <v>ESGRAFIADO SISTEMA COLOR  129 TX 8A CANECA 4 GALONES 30 KILOS</v>
          </cell>
        </row>
        <row r="9267">
          <cell r="A9267">
            <v>570563</v>
          </cell>
          <cell r="B9267" t="str">
            <v>ESGRAFIADO SISTEMA COLOR  131 TX 8A CANECA 4 GALONES 30 KILOS</v>
          </cell>
        </row>
        <row r="9268">
          <cell r="A9268">
            <v>570564</v>
          </cell>
          <cell r="B9268" t="str">
            <v>ESGRAFIADO SISTEMA COLOR  133 TX 8A CANECA 4 GALONES 30 KILOS</v>
          </cell>
        </row>
        <row r="9269">
          <cell r="A9269">
            <v>570565</v>
          </cell>
          <cell r="B9269" t="str">
            <v>ESGRAFIADO SISTEMA COLOR  138 TX 8A CANECA 4 GALONES 30 KILOS</v>
          </cell>
        </row>
        <row r="9270">
          <cell r="A9270">
            <v>570566</v>
          </cell>
          <cell r="B9270" t="str">
            <v>ESGRAFIADO SISTEMA COLOR  141 TX 8A CANECA 4 GALONES 30 KILOS</v>
          </cell>
        </row>
        <row r="9271">
          <cell r="A9271">
            <v>570567</v>
          </cell>
          <cell r="B9271" t="str">
            <v>ESGRAFIADO SISTEMA COLOR  148 TX 8A CANECA 4 GALONES 30 KILOS</v>
          </cell>
        </row>
        <row r="9272">
          <cell r="A9272">
            <v>570568</v>
          </cell>
          <cell r="B9272" t="str">
            <v>ESGRAFIADO SISTEMA COLOR  154 TX 8A CANECA 4 GALONES 30 KILOS</v>
          </cell>
        </row>
        <row r="9273">
          <cell r="A9273">
            <v>570569</v>
          </cell>
          <cell r="B9273" t="str">
            <v>ESGRAFIADO SISTEMA COLOR  162 TX 8A CANECA 4 GALONES 30 KILOS</v>
          </cell>
        </row>
        <row r="9274">
          <cell r="A9274">
            <v>570570</v>
          </cell>
          <cell r="B9274" t="str">
            <v>ESGRAFIADO SISTEMA COLOR  163 TX 8A CANECA 4 GALONES 30 KILOS</v>
          </cell>
        </row>
        <row r="9275">
          <cell r="A9275">
            <v>570571</v>
          </cell>
          <cell r="B9275" t="str">
            <v>ESGRAFIADO SISTEMA COLOR  164 TX 8A CANECA 30 KILOS</v>
          </cell>
        </row>
        <row r="9276">
          <cell r="A9276">
            <v>570572</v>
          </cell>
          <cell r="B9276" t="str">
            <v>ESGRAFIADO SISTEMA COLOR  68 TX 5T CANECA 4 GALONES 30 KILOS</v>
          </cell>
        </row>
        <row r="9277">
          <cell r="A9277">
            <v>570573</v>
          </cell>
          <cell r="B9277" t="str">
            <v>ESGRAFIADO SISTEMA COLOR  68 TX 8A CANECA 4 GALONES 30 KILOS</v>
          </cell>
        </row>
        <row r="9278">
          <cell r="A9278">
            <v>570574</v>
          </cell>
          <cell r="B9278" t="str">
            <v>ESGRAFIADO SISTEMA COLOR  68TX 3P CANECA 4 GALONES 30 KILOS</v>
          </cell>
        </row>
        <row r="9279">
          <cell r="A9279">
            <v>570575</v>
          </cell>
          <cell r="B9279" t="str">
            <v>ESGRAFIADO SISTEMA COLOR  75 TX 8A CANECA 4 GALONES 30 KILOS</v>
          </cell>
        </row>
        <row r="9280">
          <cell r="A9280">
            <v>570576</v>
          </cell>
          <cell r="B9280" t="str">
            <v>ESGRAFIADO SISTEMA COLOR  79 TX 8A  CANECA 4 GALONES 30 KILOS</v>
          </cell>
        </row>
        <row r="9281">
          <cell r="A9281">
            <v>570577</v>
          </cell>
          <cell r="B9281" t="str">
            <v>ESGRAFIADO SISTEMA COLOR  86 TX 8A CANECA 4 GALONES 30 KILOS</v>
          </cell>
        </row>
        <row r="9282">
          <cell r="A9282">
            <v>570578</v>
          </cell>
          <cell r="B9282" t="str">
            <v>ESGRAFIADO SISTEMA COLOR  89 TX 8A CANECA 4 GALONES 30 KILOS</v>
          </cell>
        </row>
        <row r="9283">
          <cell r="A9283">
            <v>570579</v>
          </cell>
          <cell r="B9283" t="str">
            <v>ESGRAFIADO SISTEMA COLOR  92 TX 8A CANECA 4 GALONES 30 KILOS</v>
          </cell>
        </row>
        <row r="9284">
          <cell r="A9284">
            <v>570580</v>
          </cell>
          <cell r="B9284" t="str">
            <v>ESGRAFIADO SISTEMA COLOR  98 TX 8A CANECA 4 GALONES 30 KILOS</v>
          </cell>
        </row>
        <row r="9285">
          <cell r="A9285">
            <v>570581</v>
          </cell>
          <cell r="B9285" t="str">
            <v>ESGRAFIADO SISTEMA COLOR 01 TX 3P TAMBOR 300 KILOS</v>
          </cell>
        </row>
        <row r="9286">
          <cell r="A9286">
            <v>570582</v>
          </cell>
          <cell r="B9286" t="str">
            <v>ESGRAFIADO SISTEMA COLOR 01 TX 5T TAMBOR 300 KILOS</v>
          </cell>
        </row>
        <row r="9287">
          <cell r="A9287">
            <v>570583</v>
          </cell>
          <cell r="B9287" t="str">
            <v>ESGRAFIADO SISTEMA COLOR 01 TX 7D TAMBOR 300 KILOS</v>
          </cell>
        </row>
        <row r="9288">
          <cell r="A9288">
            <v>570584</v>
          </cell>
          <cell r="B9288" t="str">
            <v>ESGRAFIADO SISTEMA COLOR 01 TX 8A CANECA 4 GALONES 30 KILOS</v>
          </cell>
        </row>
        <row r="9289">
          <cell r="A9289">
            <v>570585</v>
          </cell>
          <cell r="B9289" t="str">
            <v>ESGRAFIADO SISTEMA COLOR 01 TX 8A TAMBOR 300 KILOS</v>
          </cell>
        </row>
        <row r="9290">
          <cell r="A9290">
            <v>570586</v>
          </cell>
          <cell r="B9290" t="str">
            <v>ESGRAFIADO SISTEMA COLOR 10 TX 3P CANECA 4 GAL. 30 KILOS</v>
          </cell>
        </row>
        <row r="9291">
          <cell r="A9291">
            <v>570587</v>
          </cell>
          <cell r="B9291" t="str">
            <v>ESGRAFIADO SISTEMA COLOR 10 TX 3PTAMBOR 300 KILOS</v>
          </cell>
        </row>
        <row r="9292">
          <cell r="A9292">
            <v>570588</v>
          </cell>
          <cell r="B9292" t="str">
            <v>ESGRAFIADO SISTEMA COLOR 10 TX 5T CANECA 4 GAL. 30 KILOS</v>
          </cell>
        </row>
        <row r="9293">
          <cell r="A9293">
            <v>570589</v>
          </cell>
          <cell r="B9293" t="str">
            <v>ESGRAFIADO SISTEMA COLOR 10 TX 7D CANECA 4 GAL. 30 KILOS</v>
          </cell>
        </row>
        <row r="9294">
          <cell r="A9294">
            <v>570590</v>
          </cell>
          <cell r="B9294" t="str">
            <v>ESGRAFIADO SISTEMA COLOR 10 TX 8A CANECA 4 GALONES 30 KILOS</v>
          </cell>
        </row>
        <row r="9295">
          <cell r="A9295">
            <v>570591</v>
          </cell>
          <cell r="B9295" t="str">
            <v>ESGRAFIADO SISTEMA COLOR 10 TX 8A TAMBOR 300 KILOS</v>
          </cell>
        </row>
        <row r="9296">
          <cell r="A9296">
            <v>570592</v>
          </cell>
          <cell r="B9296" t="str">
            <v>ESGRAFIADO SISTEMA COLOR 103 TX 8A  CANECA 4 GAL. 30 KILOS</v>
          </cell>
        </row>
        <row r="9297">
          <cell r="A9297">
            <v>570593</v>
          </cell>
          <cell r="B9297" t="str">
            <v>ESGRAFIADO SISTEMA COLOR 103 TX 8A TAMBOR 300 KILOS</v>
          </cell>
        </row>
        <row r="9298">
          <cell r="A9298">
            <v>570594</v>
          </cell>
          <cell r="B9298" t="str">
            <v>ESGRAFIADO SISTEMA COLOR 121-8A CANECA 4 GALONES 30 KILOS</v>
          </cell>
        </row>
        <row r="9299">
          <cell r="A9299">
            <v>570595</v>
          </cell>
          <cell r="B9299" t="str">
            <v>ESGRAFIADO SISTEMA COLOR 127 TX 3P  CANECA 4 GAL. 30 KILOS</v>
          </cell>
        </row>
        <row r="9300">
          <cell r="A9300">
            <v>570596</v>
          </cell>
          <cell r="B9300" t="str">
            <v>ESGRAFIADO SISTEMA COLOR 127 TX 3P TAMBOR 300 KILOS</v>
          </cell>
        </row>
        <row r="9301">
          <cell r="A9301">
            <v>570597</v>
          </cell>
          <cell r="B9301" t="str">
            <v>ESGRAFIADO SISTEMA COLOR 127 TX 8A TAMBOR 300 KILOS</v>
          </cell>
        </row>
        <row r="9302">
          <cell r="A9302">
            <v>570598</v>
          </cell>
          <cell r="B9302" t="str">
            <v>ESGRAFIADO SISTEMA COLOR 129 TX 3P  CANECA 4 GAL. 30 KILOS</v>
          </cell>
        </row>
        <row r="9303">
          <cell r="A9303">
            <v>570599</v>
          </cell>
          <cell r="B9303" t="str">
            <v>ESGRAFIADO SISTEMA COLOR 129 TX 8A TAMBOR 300 KILOS</v>
          </cell>
        </row>
        <row r="9304">
          <cell r="A9304">
            <v>570600</v>
          </cell>
          <cell r="B9304" t="str">
            <v>ESGRAFIADO SISTEMA COLOR 13 TX 3P  CANECA 4 GAL. 30 KILOS</v>
          </cell>
        </row>
        <row r="9305">
          <cell r="A9305">
            <v>570601</v>
          </cell>
          <cell r="B9305" t="str">
            <v>ESGRAFIADO SISTEMA COLOR 13 TX 5T CANECA 4 GAL. 30 KILOS</v>
          </cell>
        </row>
        <row r="9306">
          <cell r="A9306">
            <v>570602</v>
          </cell>
          <cell r="B9306" t="str">
            <v>ESGRAFIADO SISTEMA COLOR 13 TX 5T TAMBOR 300 KILOS</v>
          </cell>
        </row>
        <row r="9307">
          <cell r="A9307">
            <v>570603</v>
          </cell>
          <cell r="B9307" t="str">
            <v>ESGRAFIADO SISTEMA COLOR 13 TX 7D CANECA 4 GAL. 30 KILOS</v>
          </cell>
        </row>
        <row r="9308">
          <cell r="A9308">
            <v>570604</v>
          </cell>
          <cell r="B9308" t="str">
            <v>ESGRAFIADO SISTEMA COLOR 13 TX 8A GALON 6 KILOS</v>
          </cell>
        </row>
        <row r="9309">
          <cell r="A9309">
            <v>570605</v>
          </cell>
          <cell r="B9309" t="str">
            <v>ESGRAFIADO SISTEMA COLOR 131 TX 3P CANECA 4 GAL. 30 KILOS</v>
          </cell>
        </row>
        <row r="9310">
          <cell r="A9310">
            <v>570606</v>
          </cell>
          <cell r="B9310" t="str">
            <v>ESGRAFIADO SISTEMA COLOR 131 TX 3P TAMBOR 300 KILOS</v>
          </cell>
        </row>
        <row r="9311">
          <cell r="A9311">
            <v>570607</v>
          </cell>
          <cell r="B9311" t="str">
            <v>ESGRAFIADO SISTEMA COLOR 131 TX 5T CANECA 4 GAL. 30 KILOS</v>
          </cell>
        </row>
        <row r="9312">
          <cell r="A9312">
            <v>570608</v>
          </cell>
          <cell r="B9312" t="str">
            <v>ESGRAFIADO SISTEMA COLOR 131 TX 5T TAMBOR 300 KILOS</v>
          </cell>
        </row>
        <row r="9313">
          <cell r="A9313">
            <v>570609</v>
          </cell>
          <cell r="B9313" t="str">
            <v>ESGRAFIADO SISTEMA COLOR 131 TX 7D  CANECA 4 GAL. 30 KILOS</v>
          </cell>
        </row>
        <row r="9314">
          <cell r="A9314">
            <v>570610</v>
          </cell>
          <cell r="B9314" t="str">
            <v>ESGRAFIADO SISTEMA COLOR 131 TX 7D TAMBOR 300 KILOS</v>
          </cell>
        </row>
        <row r="9315">
          <cell r="A9315">
            <v>570611</v>
          </cell>
          <cell r="B9315" t="str">
            <v>ESGRAFIADO SISTEMA COLOR 131 TX 8A TAMBOR 300 KILOS</v>
          </cell>
        </row>
        <row r="9316">
          <cell r="A9316">
            <v>570612</v>
          </cell>
          <cell r="B9316" t="str">
            <v>ESGRAFIADO SISTEMA COLOR 132 TX 3P CANECA 4 GAL. 30 KILOS</v>
          </cell>
        </row>
        <row r="9317">
          <cell r="A9317">
            <v>570613</v>
          </cell>
          <cell r="B9317" t="str">
            <v>ESGRAFIADO SISTEMA COLOR 132 TX 3P TAMBOR 300 KILOS</v>
          </cell>
        </row>
        <row r="9318">
          <cell r="A9318">
            <v>570614</v>
          </cell>
          <cell r="B9318" t="str">
            <v>ESGRAFIADO SISTEMA COLOR 132 TX 5T  CANECA 4 GAL. 30 KILOS</v>
          </cell>
        </row>
        <row r="9319">
          <cell r="A9319">
            <v>570615</v>
          </cell>
          <cell r="B9319" t="str">
            <v>ESGRAFIADO SISTEMA COLOR 132 TX 8A CANECA 4 GALONES 30 KILOS</v>
          </cell>
        </row>
        <row r="9320">
          <cell r="A9320">
            <v>570616</v>
          </cell>
          <cell r="B9320" t="str">
            <v>ESGRAFIADO SISTEMA COLOR 132 TX 8A GALON 6 KILOS</v>
          </cell>
        </row>
        <row r="9321">
          <cell r="A9321">
            <v>570617</v>
          </cell>
          <cell r="B9321" t="str">
            <v>ESGRAFIADO SISTEMA COLOR 132 TX 8A TAMBOR 300 KILOS</v>
          </cell>
        </row>
        <row r="9322">
          <cell r="A9322">
            <v>570618</v>
          </cell>
          <cell r="B9322" t="str">
            <v>ESGRAFIADO SISTEMA COLOR 133 TX 3P CANECA 4 GALONES 30 KILOS</v>
          </cell>
        </row>
        <row r="9323">
          <cell r="A9323">
            <v>570619</v>
          </cell>
          <cell r="B9323" t="str">
            <v>ESGRAFIADO SISTEMA COLOR 133 TX 3P GALON 6 KILOS</v>
          </cell>
        </row>
        <row r="9324">
          <cell r="A9324">
            <v>570620</v>
          </cell>
          <cell r="B9324" t="str">
            <v>ESGRAFIADO SISTEMA COLOR 133 TX 5T  CANECA 4 GAL. 30 KILOS</v>
          </cell>
        </row>
        <row r="9325">
          <cell r="A9325">
            <v>570621</v>
          </cell>
          <cell r="B9325" t="str">
            <v>ESGRAFIADO SISTEMA COLOR 133 TX 5T TAMBOR 300 KILOS</v>
          </cell>
        </row>
        <row r="9326">
          <cell r="A9326">
            <v>570622</v>
          </cell>
          <cell r="B9326" t="str">
            <v>ESGRAFIADO SISTEMA COLOR 133 TX 7D  CANECA 4 GAL. 30 KILOS</v>
          </cell>
        </row>
        <row r="9327">
          <cell r="A9327">
            <v>570623</v>
          </cell>
          <cell r="B9327" t="str">
            <v>ESGRAFIADO SISTEMA COLOR 133 TX 8A TAMBOR 300 KILOS</v>
          </cell>
        </row>
        <row r="9328">
          <cell r="A9328">
            <v>570624</v>
          </cell>
          <cell r="B9328" t="str">
            <v>ESGRAFIADO SISTEMA COLOR 134 TX 3P  CANECA 4 GAL. 30 KILOS</v>
          </cell>
        </row>
        <row r="9329">
          <cell r="A9329">
            <v>570625</v>
          </cell>
          <cell r="B9329" t="str">
            <v>ESGRAFIADO SISTEMA COLOR 134 TX 3P TAMBOR 300 KILOS</v>
          </cell>
        </row>
        <row r="9330">
          <cell r="A9330">
            <v>570626</v>
          </cell>
          <cell r="B9330" t="str">
            <v>ESGRAFIADO SISTEMA COLOR 134 TX 7D  CANECA 4 GAL. 30 KILOS</v>
          </cell>
        </row>
        <row r="9331">
          <cell r="A9331">
            <v>570627</v>
          </cell>
          <cell r="B9331" t="str">
            <v>ESGRAFIADO SISTEMA COLOR 134 TX 8A TAMBOR 300 KILOS</v>
          </cell>
        </row>
        <row r="9332">
          <cell r="A9332">
            <v>570628</v>
          </cell>
          <cell r="B9332" t="str">
            <v>ESGRAFIADO SISTEMA COLOR 135 TX 3P  CANECA 4 GAL. 30 KILOS</v>
          </cell>
        </row>
        <row r="9333">
          <cell r="A9333">
            <v>570629</v>
          </cell>
          <cell r="B9333" t="str">
            <v>ESGRAFIADO SISTEMA COLOR 135 TX 5T CANECA 4 GAL. 30 KILOS</v>
          </cell>
        </row>
        <row r="9334">
          <cell r="A9334">
            <v>570630</v>
          </cell>
          <cell r="B9334" t="str">
            <v>ESGRAFIADO SISTEMA COLOR 135 TX 5T TAMBOR 300 KILOS</v>
          </cell>
        </row>
        <row r="9335">
          <cell r="A9335">
            <v>570631</v>
          </cell>
          <cell r="B9335" t="str">
            <v>ESGRAFIADO SISTEMA COLOR 135 TX 7D CANECA 4 GALONES 30 KILOS</v>
          </cell>
        </row>
        <row r="9336">
          <cell r="A9336">
            <v>570632</v>
          </cell>
          <cell r="B9336" t="str">
            <v>ESGRAFIADO SISTEMA COLOR 135 TX 7D GALON 6 KILOS</v>
          </cell>
        </row>
        <row r="9337">
          <cell r="A9337">
            <v>570633</v>
          </cell>
          <cell r="B9337" t="str">
            <v>ESGRAFIADO SISTEMA COLOR 135 TX 7D TAMBOR 300 KILOS</v>
          </cell>
        </row>
        <row r="9338">
          <cell r="A9338">
            <v>570634</v>
          </cell>
          <cell r="B9338" t="str">
            <v>ESGRAFIADO SISTEMA COLOR 135 TX 8A CANECA 4 GALONES 30 KILOS</v>
          </cell>
        </row>
        <row r="9339">
          <cell r="A9339">
            <v>570635</v>
          </cell>
          <cell r="B9339" t="str">
            <v>ESGRAFIADO SISTEMA COLOR 135 TX 8A GALON 6 KILOS</v>
          </cell>
        </row>
        <row r="9340">
          <cell r="A9340">
            <v>570636</v>
          </cell>
          <cell r="B9340" t="str">
            <v>ESGRAFIADO SISTEMA COLOR 136 TX 5T  CANECA 4 GAL. 30 KILOS</v>
          </cell>
        </row>
        <row r="9341">
          <cell r="A9341">
            <v>570637</v>
          </cell>
          <cell r="B9341" t="str">
            <v>ESGRAFIADO SISTEMA COLOR 136 TX 5T TAMBOR 300 KILOS</v>
          </cell>
        </row>
        <row r="9342">
          <cell r="A9342">
            <v>570638</v>
          </cell>
          <cell r="B9342" t="str">
            <v>ESGRAFIADO SISTEMA COLOR 136 TX 8A  CANECA 4 GAL. 30 KILOS</v>
          </cell>
        </row>
        <row r="9343">
          <cell r="A9343">
            <v>570639</v>
          </cell>
          <cell r="B9343" t="str">
            <v>ESGRAFIADO SISTEMA COLOR 136 TX 8A TAMBOR 300 KILOS</v>
          </cell>
        </row>
        <row r="9344">
          <cell r="A9344">
            <v>570640</v>
          </cell>
          <cell r="B9344" t="str">
            <v>ESGRAFIADO SISTEMA COLOR 138 TX 3P  CANECA 4 GAL. 30 KILOS</v>
          </cell>
        </row>
        <row r="9345">
          <cell r="A9345">
            <v>570641</v>
          </cell>
          <cell r="B9345" t="str">
            <v>ESGRAFIADO SISTEMA COLOR 138 TX 5T  CANECA 4 GAL. 30 KILOS</v>
          </cell>
        </row>
        <row r="9346">
          <cell r="A9346">
            <v>570642</v>
          </cell>
          <cell r="B9346" t="str">
            <v>ESGRAFIADO SISTEMA COLOR 138 TX 5T TAMBOR 300 KILOS</v>
          </cell>
        </row>
        <row r="9347">
          <cell r="A9347">
            <v>570643</v>
          </cell>
          <cell r="B9347" t="str">
            <v>ESGRAFIADO SISTEMA COLOR 138 TX 7D TAMBOR 300 KILOS</v>
          </cell>
        </row>
        <row r="9348">
          <cell r="A9348">
            <v>570644</v>
          </cell>
          <cell r="B9348" t="str">
            <v>ESGRAFIADO SISTEMA COLOR 138 TX 8A TAMBOR 300 KILOS</v>
          </cell>
        </row>
        <row r="9349">
          <cell r="A9349">
            <v>570645</v>
          </cell>
          <cell r="B9349" t="str">
            <v>ESGRAFIADO SISTEMA COLOR 140 TX 3P  CANECA 4 GAL. 30 KILOS</v>
          </cell>
        </row>
        <row r="9350">
          <cell r="A9350">
            <v>570646</v>
          </cell>
          <cell r="B9350" t="str">
            <v>ESGRAFIADO SISTEMA COLOR 140 TX 8A  CANECA 4 GAL. 30 KILOS</v>
          </cell>
        </row>
        <row r="9351">
          <cell r="A9351">
            <v>570647</v>
          </cell>
          <cell r="B9351" t="str">
            <v>ESGRAFIADO SISTEMA COLOR 140 TX 8A TAMBOR 300 KILOS</v>
          </cell>
        </row>
        <row r="9352">
          <cell r="A9352">
            <v>570648</v>
          </cell>
          <cell r="B9352" t="str">
            <v>ESGRAFIADO SISTEMA COLOR 140-6D TAMBOR 300 KILOS</v>
          </cell>
        </row>
        <row r="9353">
          <cell r="A9353">
            <v>570649</v>
          </cell>
          <cell r="B9353" t="str">
            <v>ESGRAFIADO SISTEMA COLOR 141 TX 5T  CANECA 4 GAL. 30 KILOS</v>
          </cell>
        </row>
        <row r="9354">
          <cell r="A9354">
            <v>570650</v>
          </cell>
          <cell r="B9354" t="str">
            <v>ESGRAFIADO SISTEMA COLOR 141 TX 5T TAMBOR 300 KILOS</v>
          </cell>
        </row>
        <row r="9355">
          <cell r="A9355">
            <v>570651</v>
          </cell>
          <cell r="B9355" t="str">
            <v>ESGRAFIADO SISTEMA COLOR 141 TX 8A TAMBOR 300 KILOS</v>
          </cell>
        </row>
        <row r="9356">
          <cell r="A9356">
            <v>570652</v>
          </cell>
          <cell r="B9356" t="str">
            <v>ESGRAFIADO SISTEMA COLOR 142 TX 3P CANECA 4 GAL. 30 KILOS</v>
          </cell>
        </row>
        <row r="9357">
          <cell r="A9357">
            <v>570653</v>
          </cell>
          <cell r="B9357" t="str">
            <v>ESGRAFIADO SISTEMA COLOR 142 TX 3P TAMBOR 300 KILOS</v>
          </cell>
        </row>
        <row r="9358">
          <cell r="A9358">
            <v>570654</v>
          </cell>
          <cell r="B9358" t="str">
            <v>ESGRAFIADO SISTEMA COLOR 142 TX 5T  CANECA 4 GAL. 30 KILOS</v>
          </cell>
        </row>
        <row r="9359">
          <cell r="A9359">
            <v>570655</v>
          </cell>
          <cell r="B9359" t="str">
            <v>ESGRAFIADO SISTEMA COLOR 142 TX 5T TAMBOR 300 KILOS</v>
          </cell>
        </row>
        <row r="9360">
          <cell r="A9360">
            <v>570656</v>
          </cell>
          <cell r="B9360" t="str">
            <v>ESGRAFIADO SISTEMA COLOR 142 TX 7D  CANECA 4 GAL. 30 KILOS</v>
          </cell>
        </row>
        <row r="9361">
          <cell r="A9361">
            <v>570657</v>
          </cell>
          <cell r="B9361" t="str">
            <v>ESGRAFIADO SISTEMA COLOR 142 TX 8A  CANECA 4 GAL. 30 KILOS</v>
          </cell>
        </row>
        <row r="9362">
          <cell r="A9362">
            <v>570658</v>
          </cell>
          <cell r="B9362" t="str">
            <v>ESGRAFIADO SISTEMA COLOR 142 TX 8A TAMBOR 300 KILOS</v>
          </cell>
        </row>
        <row r="9363">
          <cell r="A9363">
            <v>570659</v>
          </cell>
          <cell r="B9363" t="str">
            <v>ESGRAFIADO SISTEMA COLOR 143 TX 3P CANECA 4 GALONES 30 KILOS</v>
          </cell>
        </row>
        <row r="9364">
          <cell r="A9364">
            <v>570660</v>
          </cell>
          <cell r="B9364" t="str">
            <v>ESGRAFIADO SISTEMA COLOR 143 TX 3P TAMBOR 300 KILOS</v>
          </cell>
        </row>
        <row r="9365">
          <cell r="A9365">
            <v>570661</v>
          </cell>
          <cell r="B9365" t="str">
            <v>ESGRAFIADO SISTEMA COLOR 143 TX 5T CANECA 4 GAL. 30 KILOS</v>
          </cell>
        </row>
        <row r="9366">
          <cell r="A9366">
            <v>570662</v>
          </cell>
          <cell r="B9366" t="str">
            <v>ESGRAFIADO SISTEMA COLOR 145 TX 3P  CANECA 4 GAL. 30 KILOS</v>
          </cell>
        </row>
        <row r="9367">
          <cell r="A9367">
            <v>570663</v>
          </cell>
          <cell r="B9367" t="str">
            <v>ESGRAFIADO SISTEMA COLOR 145 TX 8A CANECA 4 GAL. 30 KILOS</v>
          </cell>
        </row>
        <row r="9368">
          <cell r="A9368">
            <v>570664</v>
          </cell>
          <cell r="B9368" t="str">
            <v>ESGRAFIADO SISTEMA COLOR 145 TX 8A TAMBOR 300 KILOS</v>
          </cell>
        </row>
        <row r="9369">
          <cell r="A9369">
            <v>570665</v>
          </cell>
          <cell r="B9369" t="str">
            <v>ESGRAFIADO SISTEMA COLOR 146 TX 3P  CANECA 4 GAL. 30 KILOS</v>
          </cell>
        </row>
        <row r="9370">
          <cell r="A9370">
            <v>570666</v>
          </cell>
          <cell r="B9370" t="str">
            <v>ESGRAFIADO SISTEMA COLOR 146 TX 3P TAMBOR 300 KILOS</v>
          </cell>
        </row>
        <row r="9371">
          <cell r="A9371">
            <v>570667</v>
          </cell>
          <cell r="B9371" t="str">
            <v>ESGRAFIADO SISTEMA COLOR 146 TX 5T CANECA 4 GAL. 30 KILOS</v>
          </cell>
        </row>
        <row r="9372">
          <cell r="A9372">
            <v>570668</v>
          </cell>
          <cell r="B9372" t="str">
            <v>ESGRAFIADO SISTEMA COLOR 146 TX 5T TAMBOR 300 KILOS</v>
          </cell>
        </row>
        <row r="9373">
          <cell r="A9373">
            <v>570669</v>
          </cell>
          <cell r="B9373" t="str">
            <v>ESGRAFIADO SISTEMA COLOR 146 TX 8A  CANECA 4 GAL. 30 KILOS</v>
          </cell>
        </row>
        <row r="9374">
          <cell r="A9374">
            <v>570670</v>
          </cell>
          <cell r="B9374" t="str">
            <v>ESGRAFIADO SISTEMA COLOR 146 TX 8A TAMBOR 300 KILOS</v>
          </cell>
        </row>
        <row r="9375">
          <cell r="A9375">
            <v>570671</v>
          </cell>
          <cell r="B9375" t="str">
            <v>ESGRAFIADO SISTEMA COLOR 148 TX 3P CANECA 4 GAL. 30 KILOS</v>
          </cell>
        </row>
        <row r="9376">
          <cell r="A9376">
            <v>570672</v>
          </cell>
          <cell r="B9376" t="str">
            <v>ESGRAFIADO SISTEMA COLOR 148 TX 5T CANECA 4 GAL. 30 KILOS</v>
          </cell>
        </row>
        <row r="9377">
          <cell r="A9377">
            <v>570673</v>
          </cell>
          <cell r="B9377" t="str">
            <v>ESGRAFIADO SISTEMA COLOR 148 TX 8A TAMBOR 300 KILOS</v>
          </cell>
        </row>
        <row r="9378">
          <cell r="A9378">
            <v>570674</v>
          </cell>
          <cell r="B9378" t="str">
            <v>ESGRAFIADO SISTEMA COLOR 149 TX 3P CANECA 4 GAL. 30 KILOS</v>
          </cell>
        </row>
        <row r="9379">
          <cell r="A9379">
            <v>570675</v>
          </cell>
          <cell r="B9379" t="str">
            <v>ESGRAFIADO SISTEMA COLOR 149 TX 3P TAMBOR 300 KILOS</v>
          </cell>
        </row>
        <row r="9380">
          <cell r="A9380">
            <v>570676</v>
          </cell>
          <cell r="B9380" t="str">
            <v>ESGRAFIADO SISTEMA COLOR 149 TX 5T CANECA 4 GAL. 30 KILOS</v>
          </cell>
        </row>
        <row r="9381">
          <cell r="A9381">
            <v>570677</v>
          </cell>
          <cell r="B9381" t="str">
            <v>ESGRAFIADO SISTEMA COLOR 149 TX 5T TAMBOR 300 KILOS</v>
          </cell>
        </row>
        <row r="9382">
          <cell r="A9382">
            <v>570678</v>
          </cell>
          <cell r="B9382" t="str">
            <v>ESGRAFIADO SISTEMA COLOR 149 TX 7D  CANECA 4 GAL. 30 KILOS</v>
          </cell>
        </row>
        <row r="9383">
          <cell r="A9383">
            <v>570679</v>
          </cell>
          <cell r="B9383" t="str">
            <v>ESGRAFIADO SISTEMA COLOR 151 TX 3P CANECA 4 GAL. 30 KILOS</v>
          </cell>
        </row>
        <row r="9384">
          <cell r="A9384">
            <v>570680</v>
          </cell>
          <cell r="B9384" t="str">
            <v>ESGRAFIADO SISTEMA COLOR 151 TX 3P TAMBOR 300 KILOS</v>
          </cell>
        </row>
        <row r="9385">
          <cell r="A9385">
            <v>570681</v>
          </cell>
          <cell r="B9385" t="str">
            <v>ESGRAFIADO SISTEMA COLOR 151 TX 7D CANECA 4 GAL. 30 KILOS</v>
          </cell>
        </row>
        <row r="9386">
          <cell r="A9386">
            <v>570682</v>
          </cell>
          <cell r="B9386" t="str">
            <v>ESGRAFIADO SISTEMA COLOR 151 TX 8A CANECA 4 GAL. 30 KILOS</v>
          </cell>
        </row>
        <row r="9387">
          <cell r="A9387">
            <v>570683</v>
          </cell>
          <cell r="B9387" t="str">
            <v>ESGRAFIADO SISTEMA COLOR 151 TX 8A TAMBOR 300 KILOS</v>
          </cell>
        </row>
        <row r="9388">
          <cell r="A9388">
            <v>570684</v>
          </cell>
          <cell r="B9388" t="str">
            <v>ESGRAFIADO SISTEMA COLOR 154 TX 5T CANECA 4 GAL. 30 KILOS</v>
          </cell>
        </row>
        <row r="9389">
          <cell r="A9389">
            <v>570685</v>
          </cell>
          <cell r="B9389" t="str">
            <v>ESGRAFIADO SISTEMA COLOR 154 TX 5T TAMBOR 300 KILOS</v>
          </cell>
        </row>
        <row r="9390">
          <cell r="A9390">
            <v>570686</v>
          </cell>
          <cell r="B9390" t="str">
            <v>ESGRAFIADO SISTEMA COLOR 154 TX 7D CANECA 4 GAL. 30 KILOS</v>
          </cell>
        </row>
        <row r="9391">
          <cell r="A9391">
            <v>570687</v>
          </cell>
          <cell r="B9391" t="str">
            <v>ESGRAFIADO SISTEMA COLOR 154 TX 7D TAMBOR 300 KILOS</v>
          </cell>
        </row>
        <row r="9392">
          <cell r="A9392">
            <v>570688</v>
          </cell>
          <cell r="B9392" t="str">
            <v>ESGRAFIADO SISTEMA COLOR 154 TX 8A TAMBOR 300 KILOS</v>
          </cell>
        </row>
        <row r="9393">
          <cell r="A9393">
            <v>570689</v>
          </cell>
          <cell r="B9393" t="str">
            <v>ESGRAFIADO SISTEMA COLOR 158 TX 3P  CANECA 4 GAL. 30 KILOS</v>
          </cell>
        </row>
        <row r="9394">
          <cell r="A9394">
            <v>570690</v>
          </cell>
          <cell r="B9394" t="str">
            <v>ESGRAFIADO SISTEMA COLOR 158 TX 3P TAMBOR 300 KILOS</v>
          </cell>
        </row>
        <row r="9395">
          <cell r="A9395">
            <v>570691</v>
          </cell>
          <cell r="B9395" t="str">
            <v>ESGRAFIADO SISTEMA COLOR 158 TX 5T  CANECA 4 GAL. 30 KILOS</v>
          </cell>
        </row>
        <row r="9396">
          <cell r="A9396">
            <v>570692</v>
          </cell>
          <cell r="B9396" t="str">
            <v>ESGRAFIADO SISTEMA COLOR 158 TX 7D CANECA 4 GAL. 30 KILOS</v>
          </cell>
        </row>
        <row r="9397">
          <cell r="A9397">
            <v>570693</v>
          </cell>
          <cell r="B9397" t="str">
            <v>ESGRAFIADO SISTEMA COLOR 158 TX 7D TAMBOR 300 KILOS</v>
          </cell>
        </row>
        <row r="9398">
          <cell r="A9398">
            <v>570694</v>
          </cell>
          <cell r="B9398" t="str">
            <v>ESGRAFIADO SISTEMA COLOR 158 TX 8A CANECA 4 GAL. 30 KILOS</v>
          </cell>
        </row>
        <row r="9399">
          <cell r="A9399">
            <v>570695</v>
          </cell>
          <cell r="B9399" t="str">
            <v>ESGRAFIADO SISTEMA COLOR 158 TX 8A TAMBOR 300 KILOS</v>
          </cell>
        </row>
        <row r="9400">
          <cell r="A9400">
            <v>570696</v>
          </cell>
          <cell r="B9400" t="str">
            <v>ESGRAFIADO SISTEMA COLOR 159 TX 3P CANECA 4 GALONES 30 KILOS</v>
          </cell>
        </row>
        <row r="9401">
          <cell r="A9401">
            <v>570697</v>
          </cell>
          <cell r="B9401" t="str">
            <v>ESGRAFIADO SISTEMA COLOR 159 TX 5T  CANECA 4 GAL. 30 KILOS</v>
          </cell>
        </row>
        <row r="9402">
          <cell r="A9402">
            <v>570698</v>
          </cell>
          <cell r="B9402" t="str">
            <v>ESGRAFIADO SISTEMA COLOR 159 TX 5T TAMBOR 300 KILOS</v>
          </cell>
        </row>
        <row r="9403">
          <cell r="A9403">
            <v>570699</v>
          </cell>
          <cell r="B9403" t="str">
            <v>ESGRAFIADO SISTEMA COLOR 159 TX 7D CANECA 4 GAL. 30 KILOS</v>
          </cell>
        </row>
        <row r="9404">
          <cell r="A9404">
            <v>570700</v>
          </cell>
          <cell r="B9404" t="str">
            <v>ESGRAFIADO SISTEMA COLOR 159 TX 7D TAMBOR 300 KILOS</v>
          </cell>
        </row>
        <row r="9405">
          <cell r="A9405">
            <v>570701</v>
          </cell>
          <cell r="B9405" t="str">
            <v>ESGRAFIADO SISTEMA COLOR 159 TX 8A CANECA 4 GAL. 30 KILOS</v>
          </cell>
        </row>
        <row r="9406">
          <cell r="A9406">
            <v>570702</v>
          </cell>
          <cell r="B9406" t="str">
            <v>ESGRAFIADO SISTEMA COLOR 159 TX 8A TAMBOR 300 KILOS</v>
          </cell>
        </row>
        <row r="9407">
          <cell r="A9407">
            <v>570703</v>
          </cell>
          <cell r="B9407" t="str">
            <v>ESGRAFIADO SISTEMA COLOR 159-4T EVILLE CANECA 4 GAL. 30 KILOS</v>
          </cell>
        </row>
        <row r="9408">
          <cell r="A9408">
            <v>570704</v>
          </cell>
          <cell r="B9408" t="str">
            <v>ESGRAFIADO SISTEMA COLOR 159-4T EVILLE TAMBOR 300 KILOS</v>
          </cell>
        </row>
        <row r="9409">
          <cell r="A9409">
            <v>570705</v>
          </cell>
          <cell r="B9409" t="str">
            <v>ESGRAFIADO SISTEMA COLOR 16 TX 5T CANECA 4 GAL. 30 KILOS</v>
          </cell>
        </row>
        <row r="9410">
          <cell r="A9410">
            <v>570706</v>
          </cell>
          <cell r="B9410" t="str">
            <v>ESGRAFIADO SISTEMA COLOR 16 TX 5T TAMBOR 300 KILOS</v>
          </cell>
        </row>
        <row r="9411">
          <cell r="A9411">
            <v>570707</v>
          </cell>
          <cell r="B9411" t="str">
            <v>ESGRAFIADO SISTEMA COLOR 161 TX 3P CANECA 4 GAL. 30 KILOS</v>
          </cell>
        </row>
        <row r="9412">
          <cell r="A9412">
            <v>570708</v>
          </cell>
          <cell r="B9412" t="str">
            <v>ESGRAFIADO SISTEMA COLOR 161 TX 3P TAMBOR 300 KILOS</v>
          </cell>
        </row>
        <row r="9413">
          <cell r="A9413">
            <v>570709</v>
          </cell>
          <cell r="B9413" t="str">
            <v>ESGRAFIADO SISTEMA COLOR 161 TX 5T  CANECA 4 GAL. 30 KILOS</v>
          </cell>
        </row>
        <row r="9414">
          <cell r="A9414">
            <v>570710</v>
          </cell>
          <cell r="B9414" t="str">
            <v>ESGRAFIADO SISTEMA COLOR 161 TX 8A CANECA 4 GAL. 30 KILOS</v>
          </cell>
        </row>
        <row r="9415">
          <cell r="A9415">
            <v>570711</v>
          </cell>
          <cell r="B9415" t="str">
            <v>ESGRAFIADO SISTEMA COLOR 161 TX 8A TAMBOR 300 KILOS</v>
          </cell>
        </row>
        <row r="9416">
          <cell r="A9416">
            <v>570712</v>
          </cell>
          <cell r="B9416" t="str">
            <v>ESGRAFIADO SISTEMA COLOR 161-4T ILVER AND CANECA 4 GAL. 30 KILOS</v>
          </cell>
        </row>
        <row r="9417">
          <cell r="A9417">
            <v>570713</v>
          </cell>
          <cell r="B9417" t="str">
            <v>ESGRAFIADO SISTEMA COLOR 162 TX 3P  CANECA 4 GAL. 30 KILOS</v>
          </cell>
        </row>
        <row r="9418">
          <cell r="A9418">
            <v>570714</v>
          </cell>
          <cell r="B9418" t="str">
            <v>ESGRAFIADO SISTEMA COLOR 162 TX 3P TAMBOR 300 KILOS</v>
          </cell>
        </row>
        <row r="9419">
          <cell r="A9419">
            <v>570715</v>
          </cell>
          <cell r="B9419" t="str">
            <v>ESGRAFIADO SISTEMA COLOR 162 TX 5T TAMBOR 300 KILOS</v>
          </cell>
        </row>
        <row r="9420">
          <cell r="A9420">
            <v>570716</v>
          </cell>
          <cell r="B9420" t="str">
            <v>ESGRAFIADO SISTEMA COLOR 162 TX 8A TAMBOR 300 KILOS</v>
          </cell>
        </row>
        <row r="9421">
          <cell r="A9421">
            <v>570717</v>
          </cell>
          <cell r="B9421" t="str">
            <v>ESGRAFIADO SISTEMA COLOR 163 TX 5T CANECA 4 GAL. 30 KILOS</v>
          </cell>
        </row>
        <row r="9422">
          <cell r="A9422">
            <v>570718</v>
          </cell>
          <cell r="B9422" t="str">
            <v>ESGRAFIADO SISTEMA COLOR 163 TX 5T TAMBOR 300 KILOS</v>
          </cell>
        </row>
        <row r="9423">
          <cell r="A9423">
            <v>570719</v>
          </cell>
          <cell r="B9423" t="str">
            <v>ESGRAFIADO SISTEMA COLOR 163 TX 7D CANECA 4 GAL. 30 KILOS</v>
          </cell>
        </row>
        <row r="9424">
          <cell r="A9424">
            <v>570720</v>
          </cell>
          <cell r="B9424" t="str">
            <v>ESGRAFIADO SISTEMA COLOR 163 TX 7D TAMBOR 300 KILOS</v>
          </cell>
        </row>
        <row r="9425">
          <cell r="A9425">
            <v>570721</v>
          </cell>
          <cell r="B9425" t="str">
            <v>ESGRAFIADO SISTEMA COLOR 163 TX 8A TAMBOR 300 KILOS</v>
          </cell>
        </row>
        <row r="9426">
          <cell r="A9426">
            <v>570722</v>
          </cell>
          <cell r="B9426" t="str">
            <v>ESGRAFIADO SISTEMA COLOR 164 TX 3P  CANECA 4 GAL. 30 KILOS</v>
          </cell>
        </row>
        <row r="9427">
          <cell r="A9427">
            <v>570723</v>
          </cell>
          <cell r="B9427" t="str">
            <v>ESGRAFIADO SISTEMA COLOR 164 TX 7D  CANECA 4 GAL. 30 KILOS</v>
          </cell>
        </row>
        <row r="9428">
          <cell r="A9428">
            <v>570724</v>
          </cell>
          <cell r="B9428" t="str">
            <v>ESGRAFIADO SISTEMA COLOR 164 TX 7D TAMBOR 300 KILOS</v>
          </cell>
        </row>
        <row r="9429">
          <cell r="A9429">
            <v>570725</v>
          </cell>
          <cell r="B9429" t="str">
            <v>ESGRAFIADO SISTEMA COLOR 164 TX 8A TAMBOR 300 KILOS</v>
          </cell>
        </row>
        <row r="9430">
          <cell r="A9430">
            <v>570726</v>
          </cell>
          <cell r="B9430" t="str">
            <v>ESGRAFIADO SISTEMA COLOR 167 TX 8A CANECA 4 GALONES 30 KILOS</v>
          </cell>
        </row>
        <row r="9431">
          <cell r="A9431">
            <v>570727</v>
          </cell>
          <cell r="B9431" t="str">
            <v>ESGRAFIADO SISTEMA COLOR 167 TX 8A TAMBOR 300 KILOS</v>
          </cell>
        </row>
        <row r="9432">
          <cell r="A9432">
            <v>570728</v>
          </cell>
          <cell r="B9432" t="str">
            <v>ESGRAFIADO SISTEMA COLOR 171 TX 5T  CANECA 4 GAL. 30 KILOS</v>
          </cell>
        </row>
        <row r="9433">
          <cell r="A9433">
            <v>570729</v>
          </cell>
          <cell r="B9433" t="str">
            <v>ESGRAFIADO SISTEMA COLOR 171 TX 5T TAMBOR 300 KILOS</v>
          </cell>
        </row>
        <row r="9434">
          <cell r="A9434">
            <v>570730</v>
          </cell>
          <cell r="B9434" t="str">
            <v>ESGRAFIADO SISTEMA COLOR 171 TX 8A CANECA 4 GALONES 30 KILOS</v>
          </cell>
        </row>
        <row r="9435">
          <cell r="A9435">
            <v>570731</v>
          </cell>
          <cell r="B9435" t="str">
            <v>ESGRAFIADO SISTEMA COLOR 172 TX 3P  CANECA 4 GAL. 30 KILOS</v>
          </cell>
        </row>
        <row r="9436">
          <cell r="A9436">
            <v>570732</v>
          </cell>
          <cell r="B9436" t="str">
            <v>ESGRAFIADO SISTEMA COLOR 172 TX 5T CANECA 4 GAL. 30 KILOS</v>
          </cell>
        </row>
        <row r="9437">
          <cell r="A9437">
            <v>570733</v>
          </cell>
          <cell r="B9437" t="str">
            <v>ESGRAFIADO SISTEMA COLOR 173 TX 3P  CANECA 4 GAL. 30 KILOS</v>
          </cell>
        </row>
        <row r="9438">
          <cell r="A9438">
            <v>570734</v>
          </cell>
          <cell r="B9438" t="str">
            <v>ESGRAFIADO SISTEMA COLOR 173 TX 7D CANECA 4 GAL. 30 KILOS</v>
          </cell>
        </row>
        <row r="9439">
          <cell r="A9439">
            <v>570735</v>
          </cell>
          <cell r="B9439" t="str">
            <v>ESGRAFIADO SISTEMA COLOR 173 TX 7D TAMBOR 300 KILOS</v>
          </cell>
        </row>
        <row r="9440">
          <cell r="A9440">
            <v>570736</v>
          </cell>
          <cell r="B9440" t="str">
            <v>ESGRAFIADO SISTEMA COLOR 173 TX 8A CANECA 4 GAL. 30 KILOS</v>
          </cell>
        </row>
        <row r="9441">
          <cell r="A9441">
            <v>570737</v>
          </cell>
          <cell r="B9441" t="str">
            <v>ESGRAFIADO SISTEMA COLOR 175 TX 3P CANECA 4 GAL. 30 KILOS</v>
          </cell>
        </row>
        <row r="9442">
          <cell r="A9442">
            <v>570738</v>
          </cell>
          <cell r="B9442" t="str">
            <v>ESGRAFIADO SISTEMA COLOR 175 TX 5T  CANECA 4 GAL. 30 KILOS</v>
          </cell>
        </row>
        <row r="9443">
          <cell r="A9443">
            <v>570739</v>
          </cell>
          <cell r="B9443" t="str">
            <v>ESGRAFIADO SISTEMA COLOR 175 TX 5T TAMBOR 300 KILOS</v>
          </cell>
        </row>
        <row r="9444">
          <cell r="A9444">
            <v>570740</v>
          </cell>
          <cell r="B9444" t="str">
            <v>ESGRAFIADO SISTEMA COLOR 175 TX 7D  CANECA 4 GAL. 30 KILOS</v>
          </cell>
        </row>
        <row r="9445">
          <cell r="A9445">
            <v>570741</v>
          </cell>
          <cell r="B9445" t="str">
            <v>ESGRAFIADO SISTEMA COLOR 175 TX 7D TAMBOR 300 KILOS</v>
          </cell>
        </row>
        <row r="9446">
          <cell r="A9446">
            <v>570742</v>
          </cell>
          <cell r="B9446" t="str">
            <v>ESGRAFIADO SISTEMA COLOR 175 TX 8A CANECA 4 GALONES 30 KILOS</v>
          </cell>
        </row>
        <row r="9447">
          <cell r="A9447">
            <v>570743</v>
          </cell>
          <cell r="B9447" t="str">
            <v>ESGRAFIADO SISTEMA COLOR 175 TX 8A TAMBOR 300 KILOS</v>
          </cell>
        </row>
        <row r="9448">
          <cell r="A9448">
            <v>570744</v>
          </cell>
          <cell r="B9448" t="str">
            <v>ESGRAFIADO SISTEMA COLOR 176 TX 8A CANECA 4 GALONES 30 KILOS</v>
          </cell>
        </row>
        <row r="9449">
          <cell r="A9449">
            <v>570745</v>
          </cell>
          <cell r="B9449" t="str">
            <v>ESGRAFIADO SISTEMA COLOR 176 TX 8A TAMBOR 300 KILOS</v>
          </cell>
        </row>
        <row r="9450">
          <cell r="A9450">
            <v>570746</v>
          </cell>
          <cell r="B9450" t="str">
            <v>ESGRAFIADO SISTEMA COLOR 20 TX 3P CANECA 4 GAL. 30 KILOS</v>
          </cell>
        </row>
        <row r="9451">
          <cell r="A9451">
            <v>570747</v>
          </cell>
          <cell r="B9451" t="str">
            <v>ESGRAFIADO SISTEMA COLOR 20 TX 3P TAMBOR 300 KILOS</v>
          </cell>
        </row>
        <row r="9452">
          <cell r="A9452">
            <v>570748</v>
          </cell>
          <cell r="B9452" t="str">
            <v>ESGRAFIADO SISTEMA COLOR 20 TX 5T CANECA 4 GALONES 30 KILOS</v>
          </cell>
        </row>
        <row r="9453">
          <cell r="A9453">
            <v>570749</v>
          </cell>
          <cell r="B9453" t="str">
            <v>ESGRAFIADO SISTEMA COLOR 20 TX 5T GALON 6 KILOS</v>
          </cell>
        </row>
        <row r="9454">
          <cell r="A9454">
            <v>570750</v>
          </cell>
          <cell r="B9454" t="str">
            <v>ESGRAFIADO SISTEMA COLOR 20 TX 5T TAMBOR 300 KILOS</v>
          </cell>
        </row>
        <row r="9455">
          <cell r="A9455">
            <v>570751</v>
          </cell>
          <cell r="B9455" t="str">
            <v>ESGRAFIADO SISTEMA COLOR 20 TX 7D CANECA 4 GAL. 30 KILOS</v>
          </cell>
        </row>
        <row r="9456">
          <cell r="A9456">
            <v>570752</v>
          </cell>
          <cell r="B9456" t="str">
            <v>ESGRAFIADO SISTEMA COLOR 20 TX 8A  CANECA 4 GAL. 30 KILOS</v>
          </cell>
        </row>
        <row r="9457">
          <cell r="A9457">
            <v>570753</v>
          </cell>
          <cell r="B9457" t="str">
            <v>ESGRAFIADO SISTEMA COLOR 23 TX 3P  CANECA 4 GAL. 30 KILOS</v>
          </cell>
        </row>
        <row r="9458">
          <cell r="A9458">
            <v>570754</v>
          </cell>
          <cell r="B9458" t="str">
            <v>ESGRAFIADO SISTEMA COLOR 23 TX 3P TAMBOR 300 KILOS</v>
          </cell>
        </row>
        <row r="9459">
          <cell r="A9459">
            <v>570755</v>
          </cell>
          <cell r="B9459" t="str">
            <v>ESGRAFIADO SISTEMA COLOR 23 TX 5T CANECA 4 GAL. 30 KILOS</v>
          </cell>
        </row>
        <row r="9460">
          <cell r="A9460">
            <v>570756</v>
          </cell>
          <cell r="B9460" t="str">
            <v>ESGRAFIADO SISTEMA COLOR 23 TX 5T TAMBOR 300 KILOS</v>
          </cell>
        </row>
        <row r="9461">
          <cell r="A9461">
            <v>570757</v>
          </cell>
          <cell r="B9461" t="str">
            <v>ESGRAFIADO SISTEMA COLOR 23 TX 7D CANECA 4 GAL. 30 KILOS</v>
          </cell>
        </row>
        <row r="9462">
          <cell r="A9462">
            <v>570758</v>
          </cell>
          <cell r="B9462" t="str">
            <v>ESGRAFIADO SISTEMA COLOR 23 TX 8A  CANECA 4 GAL. 30 KILOS</v>
          </cell>
        </row>
        <row r="9463">
          <cell r="A9463">
            <v>570759</v>
          </cell>
          <cell r="B9463" t="str">
            <v>ESGRAFIADO SISTEMA COLOR 31-6D CORONA ORA TAMBOR 300 KILOS</v>
          </cell>
        </row>
        <row r="9464">
          <cell r="A9464">
            <v>570760</v>
          </cell>
          <cell r="B9464" t="str">
            <v>ESGRAFIADO SISTEMA COLOR 34 TX 3P  CANECA 4 GAL. 30 KILOS</v>
          </cell>
        </row>
        <row r="9465">
          <cell r="A9465">
            <v>570761</v>
          </cell>
          <cell r="B9465" t="str">
            <v>ESGRAFIADO SISTEMA COLOR 34 TX 3P TAMBOR 300 KILOS</v>
          </cell>
        </row>
        <row r="9466">
          <cell r="A9466">
            <v>570762</v>
          </cell>
          <cell r="B9466" t="str">
            <v>ESGRAFIADO SISTEMA COLOR 34 TX 5T CANECA 4 GAL. 30 KILOS</v>
          </cell>
        </row>
        <row r="9467">
          <cell r="A9467">
            <v>570763</v>
          </cell>
          <cell r="B9467" t="str">
            <v>ESGRAFIADO SISTEMA COLOR 63 TX 7D  CANECA 4 GAL. 30 KILOS</v>
          </cell>
        </row>
        <row r="9468">
          <cell r="A9468">
            <v>570764</v>
          </cell>
          <cell r="B9468" t="str">
            <v>ESGRAFIADO SISTEMA COLOR 63 TX 8A CANECA 4 GAL. 30 KILOS</v>
          </cell>
        </row>
        <row r="9469">
          <cell r="A9469">
            <v>570765</v>
          </cell>
          <cell r="B9469" t="str">
            <v>ESGRAFIADO SISTEMA COLOR 68 TX 3P TAMBOR 300 KILOS</v>
          </cell>
        </row>
        <row r="9470">
          <cell r="A9470">
            <v>570766</v>
          </cell>
          <cell r="B9470" t="str">
            <v>ESGRAFIADO SISTEMA COLOR 68 TX 5T TAMBOR 300 KILOS</v>
          </cell>
        </row>
        <row r="9471">
          <cell r="A9471">
            <v>570767</v>
          </cell>
          <cell r="B9471" t="str">
            <v>ESGRAFIADO SISTEMA COLOR 68 TX 8A TAMBOR 300 KILOS</v>
          </cell>
        </row>
        <row r="9472">
          <cell r="A9472">
            <v>570768</v>
          </cell>
          <cell r="B9472" t="str">
            <v>ESGRAFIADO SISTEMA COLOR 70 TX 5T  CANECA 4 GAL. 30 KILOS</v>
          </cell>
        </row>
        <row r="9473">
          <cell r="A9473">
            <v>570769</v>
          </cell>
          <cell r="B9473" t="str">
            <v>ESGRAFIADO SISTEMA COLOR 70 TX 5T TAMBOR 300 KILOS</v>
          </cell>
        </row>
        <row r="9474">
          <cell r="A9474">
            <v>570770</v>
          </cell>
          <cell r="B9474" t="str">
            <v>ESGRAFIADO SISTEMA COLOR 70 TX 7D  CANECA 4 GAL. 30 KILOS</v>
          </cell>
        </row>
        <row r="9475">
          <cell r="A9475">
            <v>570771</v>
          </cell>
          <cell r="B9475" t="str">
            <v>ESGRAFIADO SISTEMA COLOR 70 TX 7D TAMBOR 300 KILOS</v>
          </cell>
        </row>
        <row r="9476">
          <cell r="A9476">
            <v>570772</v>
          </cell>
          <cell r="B9476" t="str">
            <v>ESGRAFIADO SISTEMA COLOR 70 TX 8A CANECA 4 GALONES 30 KILOS</v>
          </cell>
        </row>
        <row r="9477">
          <cell r="A9477">
            <v>570773</v>
          </cell>
          <cell r="B9477" t="str">
            <v>ESGRAFIADO SISTEMA COLOR 70 TX 8A TAMBOR 300 KILOS</v>
          </cell>
        </row>
        <row r="9478">
          <cell r="A9478">
            <v>570774</v>
          </cell>
          <cell r="B9478" t="str">
            <v>ESGRAFIADO SISTEMA COLOR 73 TX 5T CANECA 4 GAL. 30 KILOS</v>
          </cell>
        </row>
        <row r="9479">
          <cell r="A9479">
            <v>570775</v>
          </cell>
          <cell r="B9479" t="str">
            <v>ESGRAFIADO SISTEMA COLOR 73 TX 7D CANECA 4 GAL. 30 KILOS</v>
          </cell>
        </row>
        <row r="9480">
          <cell r="A9480">
            <v>570776</v>
          </cell>
          <cell r="B9480" t="str">
            <v>ESGRAFIADO SISTEMA COLOR 73 TX 7D TAMBOR 300 KILOS</v>
          </cell>
        </row>
        <row r="9481">
          <cell r="A9481">
            <v>570777</v>
          </cell>
          <cell r="B9481" t="str">
            <v>ESGRAFIADO SISTEMA COLOR 73 TX 8A CANECA 4 GALONES 30 KILOS</v>
          </cell>
        </row>
        <row r="9482">
          <cell r="A9482">
            <v>570778</v>
          </cell>
          <cell r="B9482" t="str">
            <v>ESGRAFIADO SISTEMA COLOR 73 TX 8A TAMBOR 300 KILOS</v>
          </cell>
        </row>
        <row r="9483">
          <cell r="A9483">
            <v>570779</v>
          </cell>
          <cell r="B9483" t="str">
            <v>ESGRAFIADO SISTEMA COLOR 75 TX 3P CANECA 4 GAL. 30 KILOS</v>
          </cell>
        </row>
        <row r="9484">
          <cell r="A9484">
            <v>570780</v>
          </cell>
          <cell r="B9484" t="str">
            <v>ESGRAFIADO SISTEMA COLOR 75 TX 5T  CANECA 4 GAL. 30 KILOS</v>
          </cell>
        </row>
        <row r="9485">
          <cell r="A9485">
            <v>570781</v>
          </cell>
          <cell r="B9485" t="str">
            <v>ESGRAFIADO SISTEMA COLOR 75 TX 5T TAMBOR 300 KILOS</v>
          </cell>
        </row>
        <row r="9486">
          <cell r="A9486">
            <v>570782</v>
          </cell>
          <cell r="B9486" t="str">
            <v>ESGRAFIADO SISTEMA COLOR 75 TX 7D CANECA 4 GAL. 30 KILOS</v>
          </cell>
        </row>
        <row r="9487">
          <cell r="A9487">
            <v>570783</v>
          </cell>
          <cell r="B9487" t="str">
            <v>ESGRAFIADO SISTEMA COLOR 75 TX 8A TAMBOR 300 KILOS</v>
          </cell>
        </row>
        <row r="9488">
          <cell r="A9488">
            <v>570784</v>
          </cell>
          <cell r="B9488" t="str">
            <v>ESGRAFIADO SISTEMA COLOR 77 TX 3P  CANECA 4 GAL. 30 KILOS</v>
          </cell>
        </row>
        <row r="9489">
          <cell r="A9489">
            <v>570785</v>
          </cell>
          <cell r="B9489" t="str">
            <v>ESGRAFIADO SISTEMA COLOR 77 TX 3P TAMBOR 300 KILOS</v>
          </cell>
        </row>
        <row r="9490">
          <cell r="A9490">
            <v>570786</v>
          </cell>
          <cell r="B9490" t="str">
            <v>ESGRAFIADO SISTEMA COLOR 77 TX 8A TAMBOR 300 KILOS</v>
          </cell>
        </row>
        <row r="9491">
          <cell r="A9491">
            <v>570787</v>
          </cell>
          <cell r="B9491" t="str">
            <v>ESGRAFIADO SISTEMA COLOR 79 TX 3P  CANECA 4 GAL. 30 KILOS</v>
          </cell>
        </row>
        <row r="9492">
          <cell r="A9492">
            <v>570788</v>
          </cell>
          <cell r="B9492" t="str">
            <v>ESGRAFIADO SISTEMA COLOR 79 TX 5T CANECA 4 GAL. 30 KILOS</v>
          </cell>
        </row>
        <row r="9493">
          <cell r="A9493">
            <v>570789</v>
          </cell>
          <cell r="B9493" t="str">
            <v>ESGRAFIADO SISTEMA COLOR 79 TX 5T TAMBOR 300 KILOS</v>
          </cell>
        </row>
        <row r="9494">
          <cell r="A9494">
            <v>570790</v>
          </cell>
          <cell r="B9494" t="str">
            <v>ESGRAFIADO SISTEMA COLOR 79 TX 7D CANECA 4 GAL. 30 KILOS</v>
          </cell>
          <cell r="C9494">
            <v>1</v>
          </cell>
        </row>
        <row r="9495">
          <cell r="A9495">
            <v>570791</v>
          </cell>
          <cell r="B9495" t="str">
            <v>ESGRAFIADO SISTEMA COLOR 79 TX 7D TAMBOR 300 KILOS</v>
          </cell>
        </row>
        <row r="9496">
          <cell r="A9496">
            <v>570792</v>
          </cell>
          <cell r="B9496" t="str">
            <v>ESGRAFIADO SISTEMA COLOR 79 TX 8A TAMBOR 300 KILOS</v>
          </cell>
        </row>
        <row r="9497">
          <cell r="A9497">
            <v>570793</v>
          </cell>
          <cell r="B9497" t="str">
            <v>ESGRAFIADO SISTEMA COLOR 82-6D MALI TAMBOR 300 KILOS</v>
          </cell>
        </row>
        <row r="9498">
          <cell r="A9498">
            <v>570794</v>
          </cell>
          <cell r="B9498" t="str">
            <v>ESGRAFIADO SISTEMA COLOR 84 TX 3P CANECA 4 GALONES 30 KILOS</v>
          </cell>
        </row>
        <row r="9499">
          <cell r="A9499">
            <v>570795</v>
          </cell>
          <cell r="B9499" t="str">
            <v>ESGRAFIADO SISTEMA COLOR 84 TX 5T  CANECA 4 GAL. 30 KILOS</v>
          </cell>
        </row>
        <row r="9500">
          <cell r="A9500">
            <v>570796</v>
          </cell>
          <cell r="B9500" t="str">
            <v>ESGRAFIADO SISTEMA COLOR 84 TX 5T TAMBOR 300 KILOS</v>
          </cell>
        </row>
        <row r="9501">
          <cell r="A9501">
            <v>570797</v>
          </cell>
          <cell r="B9501" t="str">
            <v>ESGRAFIADO SISTEMA COLOR 84 TX 7D TAMBOR 300 KILOS</v>
          </cell>
        </row>
        <row r="9502">
          <cell r="A9502">
            <v>570798</v>
          </cell>
          <cell r="B9502" t="str">
            <v>ESGRAFIADO SISTEMA COLOR 84 TX 8A  CANECA 4 GAL. 30 KILOS</v>
          </cell>
        </row>
        <row r="9503">
          <cell r="A9503">
            <v>570799</v>
          </cell>
          <cell r="B9503" t="str">
            <v>ESGRAFIADO SISTEMA COLOR 84 TX 8A TAMBOR 300 KILOS</v>
          </cell>
        </row>
        <row r="9504">
          <cell r="A9504">
            <v>570800</v>
          </cell>
          <cell r="B9504" t="str">
            <v>ESGRAFIADO SISTEMA COLOR 86 TX 3P CANECA 4 GAL. 30 KILOS</v>
          </cell>
        </row>
        <row r="9505">
          <cell r="A9505">
            <v>570801</v>
          </cell>
          <cell r="B9505" t="str">
            <v>ESGRAFIADO SISTEMA COLOR 86 TX 3P TAMBOR 300 KILOS</v>
          </cell>
        </row>
        <row r="9506">
          <cell r="A9506">
            <v>570802</v>
          </cell>
          <cell r="B9506" t="str">
            <v>ESGRAFIADO SISTEMA COLOR 86 TX 5T  CANECA 4 GAL. 30 KILOS</v>
          </cell>
        </row>
        <row r="9507">
          <cell r="A9507">
            <v>570803</v>
          </cell>
          <cell r="B9507" t="str">
            <v>ESGRAFIADO SISTEMA COLOR 86 TX 5T TAMBOR 300 KILOS</v>
          </cell>
        </row>
        <row r="9508">
          <cell r="A9508">
            <v>570804</v>
          </cell>
          <cell r="B9508" t="str">
            <v>ESGRAFIADO SISTEMA COLOR 86 TX 7D CANECA 4 GAL. 30 KILOS</v>
          </cell>
        </row>
        <row r="9509">
          <cell r="A9509">
            <v>570805</v>
          </cell>
          <cell r="B9509" t="str">
            <v>ESGRAFIADO SISTEMA COLOR 86 TX 7D TAMBOR 300 KILOS</v>
          </cell>
        </row>
        <row r="9510">
          <cell r="A9510">
            <v>570806</v>
          </cell>
          <cell r="B9510" t="str">
            <v>ESGRAFIADO SISTEMA COLOR 86 TX 8A TAMBOR 300 KILOS</v>
          </cell>
        </row>
        <row r="9511">
          <cell r="A9511">
            <v>570807</v>
          </cell>
          <cell r="B9511" t="str">
            <v>ESGRAFIADO SISTEMA COLOR 89 TX 3P CANECA 4 GAL. 30 KILOS</v>
          </cell>
        </row>
        <row r="9512">
          <cell r="A9512">
            <v>570808</v>
          </cell>
          <cell r="B9512" t="str">
            <v>ESGRAFIADO SISTEMA COLOR 89 TX 3P TAMBOR 300 KILOS</v>
          </cell>
        </row>
        <row r="9513">
          <cell r="A9513">
            <v>570809</v>
          </cell>
          <cell r="B9513" t="str">
            <v>ESGRAFIADO SISTEMA COLOR 89 TX 5T CANECA 4 GAL. 30 KILOS</v>
          </cell>
        </row>
        <row r="9514">
          <cell r="A9514">
            <v>570810</v>
          </cell>
          <cell r="B9514" t="str">
            <v>ESGRAFIADO SISTEMA COLOR 89 TX 5T TAMBOR 300 KILOS</v>
          </cell>
        </row>
        <row r="9515">
          <cell r="A9515">
            <v>570811</v>
          </cell>
          <cell r="B9515" t="str">
            <v>ESGRAFIADO SISTEMA COLOR 89 TX 8A TAMBOR 300 KILOS</v>
          </cell>
        </row>
        <row r="9516">
          <cell r="A9516">
            <v>570812</v>
          </cell>
          <cell r="B9516" t="str">
            <v>ESGRAFIADO SISTEMA COLOR 92 TX 3P CANECA 4 GAL. 30 KILOS</v>
          </cell>
        </row>
        <row r="9517">
          <cell r="A9517">
            <v>570813</v>
          </cell>
          <cell r="B9517" t="str">
            <v>ESGRAFIADO SISTEMA COLOR 92 TX 3P TAMBOR 300 KILOS</v>
          </cell>
        </row>
        <row r="9518">
          <cell r="A9518">
            <v>570814</v>
          </cell>
          <cell r="B9518" t="str">
            <v>ESGRAFIADO SISTEMA COLOR 92 TX 5T TAMBOR 300 KILOS</v>
          </cell>
        </row>
        <row r="9519">
          <cell r="A9519">
            <v>570815</v>
          </cell>
          <cell r="B9519" t="str">
            <v>ESGRAFIADO SISTEMA COLOR 92 TX 7D  CANECA 4 GAL. 30 KILOS</v>
          </cell>
        </row>
        <row r="9520">
          <cell r="A9520">
            <v>570816</v>
          </cell>
          <cell r="B9520" t="str">
            <v>ESGRAFIADO SISTEMA COLOR 92 TX 7D 40 TAMBOR GALONES 300 KILOS</v>
          </cell>
        </row>
        <row r="9521">
          <cell r="A9521">
            <v>570817</v>
          </cell>
          <cell r="B9521" t="str">
            <v>ESGRAFIADO SISTEMA COLOR 92 TX 8A TAMBOR 300 KILOS</v>
          </cell>
        </row>
        <row r="9522">
          <cell r="A9522">
            <v>570818</v>
          </cell>
          <cell r="B9522" t="str">
            <v>ESGRAFIADO SISTEMA COLOR 98 TX 3P  CANECA 4 GAL. 30 KILOS</v>
          </cell>
        </row>
        <row r="9523">
          <cell r="A9523">
            <v>570819</v>
          </cell>
          <cell r="B9523" t="str">
            <v>ESGRAFIADO SISTEMA COLOR 98 TX 3P TAMBOR 300 KILOS</v>
          </cell>
        </row>
        <row r="9524">
          <cell r="A9524">
            <v>570820</v>
          </cell>
          <cell r="B9524" t="str">
            <v>ESGRAFIADO SISTEMA COLOR 98 TX 8A TAMBOR 300 KILOS</v>
          </cell>
        </row>
        <row r="9525">
          <cell r="A9525">
            <v>570821</v>
          </cell>
          <cell r="B9525" t="str">
            <v>ESGRAFIADO SISTEMA MATICES 134 TX 8A CANECA 4 GALONES 30 KILOS</v>
          </cell>
        </row>
        <row r="9526">
          <cell r="A9526">
            <v>570822</v>
          </cell>
          <cell r="B9526" t="str">
            <v>ESGRAFIADO SISTEMA MATICES 140 TX 5T CANECA 4 GALONES 30 KILOS</v>
          </cell>
        </row>
        <row r="9527">
          <cell r="A9527">
            <v>570823</v>
          </cell>
          <cell r="B9527" t="str">
            <v>ESGRAFIADO SISTEMA MATICES 140 TX 7D CANECA 4 GALONES 30 KILOS</v>
          </cell>
        </row>
        <row r="9528">
          <cell r="A9528">
            <v>570824</v>
          </cell>
          <cell r="B9528" t="str">
            <v>ESGRAFIADO SISTEMA MATICES 140 TX 7D TAMBOR 300 KILOS</v>
          </cell>
        </row>
        <row r="9529">
          <cell r="A9529">
            <v>570825</v>
          </cell>
          <cell r="B9529" t="str">
            <v>ESGRAFIADO TANGERINE DREAM 29-7D CANECA 4 GALONES. 30 KILOS</v>
          </cell>
        </row>
        <row r="9530">
          <cell r="A9530">
            <v>570826</v>
          </cell>
          <cell r="B9530" t="str">
            <v>ESGRAFIADO TEJA TX 30417 CANECA 4 GALONES 30 KILOS</v>
          </cell>
        </row>
        <row r="9531">
          <cell r="A9531">
            <v>570827</v>
          </cell>
          <cell r="B9531" t="str">
            <v>ESGRAFIADO TEJA TX 30417 GALON</v>
          </cell>
        </row>
        <row r="9532">
          <cell r="A9532">
            <v>570828</v>
          </cell>
          <cell r="B9532" t="str">
            <v>ESGRAFIADO TEJA TX 30417 TAMBOR 300 KILOS</v>
          </cell>
        </row>
        <row r="9533">
          <cell r="A9533">
            <v>570829</v>
          </cell>
          <cell r="B9533" t="str">
            <v>ESGRAFIADO VERDE AZULOSO 30406A-05001 TAMBOR 50 GALONES</v>
          </cell>
        </row>
        <row r="9534">
          <cell r="A9534">
            <v>570830</v>
          </cell>
          <cell r="B9534" t="str">
            <v>ESGRAFIADO VERDE CAPINURY 30414 TX CANECA 5 GALONES</v>
          </cell>
        </row>
        <row r="9535">
          <cell r="A9535">
            <v>570831</v>
          </cell>
          <cell r="B9535" t="str">
            <v>ESGRAFIADO VERDE CAPINURY TX 30414 TAMBOR 300 KILOS</v>
          </cell>
        </row>
        <row r="9536">
          <cell r="A9536">
            <v>570832</v>
          </cell>
          <cell r="B9536" t="str">
            <v>ESGRAFIADO VERDE COLONIAL TX 30406 CANECA 4 GALONES 30 KILOS</v>
          </cell>
        </row>
        <row r="9537">
          <cell r="A9537">
            <v>570833</v>
          </cell>
          <cell r="B9537" t="str">
            <v>ESGRAFIADO VERDE COLONIAL TX 30406 TAMBOR 300 KILOS</v>
          </cell>
        </row>
        <row r="9538">
          <cell r="A9538">
            <v>570834</v>
          </cell>
          <cell r="B9538" t="str">
            <v>ESGRAFIADO ESTANDAR BCO ALMDRA GRANO G TX 40408 CANECA 30 KG</v>
          </cell>
        </row>
        <row r="9539">
          <cell r="A9539">
            <v>570835</v>
          </cell>
          <cell r="B9539" t="str">
            <v>ESGRAFIADO ESTANDAR BCO ALMDRA TX GRANO G 40408 TAM 300 KG</v>
          </cell>
        </row>
        <row r="9540">
          <cell r="A9540">
            <v>570836</v>
          </cell>
          <cell r="B9540" t="str">
            <v>ESGRAFIADO ESTANDAR BCO GRANO G TX 40401 CANECA 30 KG</v>
          </cell>
        </row>
        <row r="9541">
          <cell r="A9541">
            <v>570837</v>
          </cell>
          <cell r="B9541" t="str">
            <v>ESGRAFIADO ESTANDAR BCO GRANO G TX 40401 TAMBOR 300 KG</v>
          </cell>
        </row>
        <row r="9542">
          <cell r="A9542">
            <v>570838</v>
          </cell>
          <cell r="B9542" t="str">
            <v>ESGRAFIADO ESTANDAR BCO HUESO GRANO G TX 40403 CANECA 30 KG</v>
          </cell>
        </row>
        <row r="9543">
          <cell r="A9543">
            <v>570839</v>
          </cell>
          <cell r="B9543" t="str">
            <v>ESGRAFIADO ESTANDAR BCO HUESO GRANO G TX 40403 TAMBOR 300 KG</v>
          </cell>
        </row>
        <row r="9544">
          <cell r="A9544">
            <v>570840</v>
          </cell>
          <cell r="B9544" t="str">
            <v>ESGRAFIADO ESTANDAR GRANO G 142 TX 3P CANECA 30 KG</v>
          </cell>
        </row>
        <row r="9545">
          <cell r="A9545">
            <v>570841</v>
          </cell>
          <cell r="B9545" t="str">
            <v>ESGRAFIADO ESTANDAR GRANO G 142 TX 3P TAMBOR 300 KG</v>
          </cell>
        </row>
        <row r="9546">
          <cell r="A9546">
            <v>570842</v>
          </cell>
          <cell r="B9546" t="str">
            <v>ESGRAFIADO ESTANDAR GRANO G 158 TX 3P CANECA 30 KG</v>
          </cell>
        </row>
        <row r="9547">
          <cell r="A9547">
            <v>570843</v>
          </cell>
          <cell r="B9547" t="str">
            <v>ESGRAFIADO ESTANDAR GRANO G 158 TX 3P TAMBOR 300 KG</v>
          </cell>
        </row>
        <row r="9548">
          <cell r="A9548">
            <v>570844</v>
          </cell>
          <cell r="B9548" t="str">
            <v>ESGRAFIADO ESTANDAR GRANO G 161 TX 3P CANECA 30 KG</v>
          </cell>
        </row>
        <row r="9549">
          <cell r="A9549">
            <v>570845</v>
          </cell>
          <cell r="B9549" t="str">
            <v>ESGRAFIADO ESTANDAR GRANO G 161 TX 3P TAMBOR 300 KG</v>
          </cell>
        </row>
        <row r="9550">
          <cell r="A9550">
            <v>570846</v>
          </cell>
          <cell r="B9550" t="str">
            <v>ESGRAFIADO ESTANDAR GRANO G 20 TX 3P CANECA 30 KG</v>
          </cell>
        </row>
        <row r="9551">
          <cell r="A9551">
            <v>570847</v>
          </cell>
          <cell r="B9551" t="str">
            <v>ESGRAFIADO ESTANDAR GRANO G 20 TX 3P TAMBOR 300 KG</v>
          </cell>
        </row>
        <row r="9552">
          <cell r="A9552">
            <v>570848</v>
          </cell>
          <cell r="B9552" t="str">
            <v>GRANIPLAST ESGRAFIADO ESTANDAR 142 TX 3P CANECA 30 KG</v>
          </cell>
        </row>
        <row r="9553">
          <cell r="A9553">
            <v>570849</v>
          </cell>
          <cell r="B9553" t="str">
            <v>GRANIPLAST ESGRAFIADO ESTANDAR 142 TX 3P TAMBOR 300 KG</v>
          </cell>
        </row>
        <row r="9554">
          <cell r="A9554">
            <v>570850</v>
          </cell>
          <cell r="B9554" t="str">
            <v>GRANIPLAST ESGRAFIADO ESTANDAR 158 TX 3P TAMBOR 300 KG</v>
          </cell>
        </row>
        <row r="9555">
          <cell r="A9555">
            <v>570851</v>
          </cell>
          <cell r="B9555" t="str">
            <v>GRANIPLAST ESGRAFIADO ESTANDAR 161 TX 3P TAMBOR 300 KG</v>
          </cell>
        </row>
        <row r="9556">
          <cell r="A9556">
            <v>570852</v>
          </cell>
          <cell r="B9556" t="str">
            <v>GRANIPLAST ESGRAFIADO ESTANDAR BLANCO ALMENDRA TX 40408 CANECA 30 KG</v>
          </cell>
        </row>
        <row r="9557">
          <cell r="A9557">
            <v>570853</v>
          </cell>
          <cell r="B9557" t="str">
            <v>GRANIPLAST ESGRAFIADO ESTANDAR BLANCO HUESO  TX 40403 CANECA 30 KG</v>
          </cell>
        </row>
        <row r="9558">
          <cell r="A9558">
            <v>570854</v>
          </cell>
          <cell r="B9558" t="str">
            <v>ESTUCO PROFESIONAL OBRAS BLANCO 17060C CAJA 20KG</v>
          </cell>
        </row>
        <row r="9559">
          <cell r="A9559">
            <v>570855</v>
          </cell>
          <cell r="B9559" t="str">
            <v>ESTUCO PROFESIONAL OBRAS BLANCO 17060C CANECA 30 KILOS</v>
          </cell>
        </row>
        <row r="9560">
          <cell r="A9560">
            <v>570856</v>
          </cell>
          <cell r="B9560" t="str">
            <v>ESTUCO PLASTICO INTERIOR BLANCO 17093 CAJA 20KG</v>
          </cell>
        </row>
        <row r="9561">
          <cell r="A9561">
            <v>570857</v>
          </cell>
          <cell r="B9561" t="str">
            <v>ESTUCO PLASTICO INTERIOR BLANCO 17093 CANECA 27 KG</v>
          </cell>
        </row>
        <row r="9562">
          <cell r="A9562">
            <v>570858</v>
          </cell>
          <cell r="B9562" t="str">
            <v>ESTUCO PLASTICO INTERIOR BLANCO 17093 GALON 5 KG</v>
          </cell>
        </row>
        <row r="9563">
          <cell r="A9563">
            <v>570859</v>
          </cell>
          <cell r="B9563" t="str">
            <v>ESTUCO ACRILICO PARA EXTERIOR BLANCO 27060 CANECA 30 KILOS</v>
          </cell>
        </row>
        <row r="9564">
          <cell r="A9564">
            <v>570860</v>
          </cell>
          <cell r="B9564" t="str">
            <v>ESTUCO ACRILICO PARA EXTERIOR BLANCO 27060 GALON 6 KILOS</v>
          </cell>
        </row>
        <row r="9565">
          <cell r="A9565">
            <v>570861</v>
          </cell>
          <cell r="B9565" t="str">
            <v>ESTUCO PROFESIONAL FLEXIBLE BLANCO 37060 CANECA 28 KILOS</v>
          </cell>
        </row>
        <row r="9566">
          <cell r="A9566">
            <v>570862</v>
          </cell>
          <cell r="B9566" t="str">
            <v>ESTUCO PROFESIONAL INTERIOR BLANCO 17060 BALDE 15 KILOS</v>
          </cell>
        </row>
        <row r="9567">
          <cell r="A9567">
            <v>570863</v>
          </cell>
          <cell r="B9567" t="str">
            <v>ESTUCO PROFESIONAL INTERIOR/EXTERIOR BLANCO 17090 BALDE 15 KILOS</v>
          </cell>
        </row>
        <row r="9568">
          <cell r="A9568">
            <v>570864</v>
          </cell>
          <cell r="B9568" t="str">
            <v>ESTUCO PROFESIONAL INTERIOR/EXTERIOR BLANCO 17090 CAJA 20KG</v>
          </cell>
        </row>
        <row r="9569">
          <cell r="A9569">
            <v>570865</v>
          </cell>
          <cell r="B9569" t="str">
            <v>ESTUCO PROFESIONAL INTERIOR/EXTERIOR BLANCO 17090 CANECA 30 KILOS</v>
          </cell>
        </row>
        <row r="9570">
          <cell r="A9570">
            <v>570866</v>
          </cell>
          <cell r="B9570" t="str">
            <v>ESTUCO PROFESIONAL INTERIOR/EXTERIOR BLANCO 17090 GALON 6 KILOS</v>
          </cell>
        </row>
        <row r="9571">
          <cell r="A9571">
            <v>570867</v>
          </cell>
          <cell r="B9571" t="str">
            <v>ESTUCO PROFESIONAL INTERIORES 17060 BLANCO 1/4 GALON</v>
          </cell>
        </row>
        <row r="9572">
          <cell r="A9572">
            <v>570868</v>
          </cell>
          <cell r="B9572" t="str">
            <v>ESTUCO PROFESIONAL INTERIORES 17060 BLANCO GALON</v>
          </cell>
        </row>
        <row r="9573">
          <cell r="A9573">
            <v>570869</v>
          </cell>
          <cell r="B9573" t="str">
            <v>ESTUCO PROFESIONAL INTERIORES BLANCO 17060 CANECA 30 KILOS</v>
          </cell>
        </row>
        <row r="9574">
          <cell r="A9574">
            <v>570870</v>
          </cell>
          <cell r="B9574" t="str">
            <v>ESTUCOMASTIC BLANCO 18070 BALDE 15 KILOS</v>
          </cell>
        </row>
        <row r="9575">
          <cell r="A9575">
            <v>570871</v>
          </cell>
          <cell r="B9575" t="str">
            <v>ESTUCOMASTIC BLANCO 18070 CAJA 20 KG</v>
          </cell>
        </row>
        <row r="9576">
          <cell r="A9576">
            <v>570872</v>
          </cell>
          <cell r="B9576" t="str">
            <v>ESTUCOMASTIC BLANCO 18070 CANECA 27 KG</v>
          </cell>
        </row>
        <row r="9577">
          <cell r="A9577">
            <v>570873</v>
          </cell>
          <cell r="B9577" t="str">
            <v>ESTUCOMASTIC BLANCO 18070 GALON 5 KG</v>
          </cell>
        </row>
        <row r="9578">
          <cell r="A9578">
            <v>570874</v>
          </cell>
          <cell r="B9578" t="str">
            <v>GRANIACRYL 163-8A DARK ROAST CANECA 4 GALONES</v>
          </cell>
        </row>
        <row r="9579">
          <cell r="A9579">
            <v>570875</v>
          </cell>
          <cell r="B9579" t="str">
            <v>GRANIACRYL 163-8A DARK ROAST TAMBOR 40 GALONES. 300 KILOS</v>
          </cell>
        </row>
        <row r="9580">
          <cell r="A9580">
            <v>570876</v>
          </cell>
          <cell r="B9580" t="str">
            <v>GRANIACRYL BASE NEUTRO 30697 CANECA</v>
          </cell>
        </row>
        <row r="9581">
          <cell r="A9581">
            <v>570877</v>
          </cell>
          <cell r="B9581" t="str">
            <v>GRANIACRYL BASE NEUTRO 30697 GALON</v>
          </cell>
        </row>
        <row r="9582">
          <cell r="A9582">
            <v>570878</v>
          </cell>
          <cell r="B9582" t="str">
            <v>GRANIACRYL BLANCO 30601-00101 GALON 6 KILOS</v>
          </cell>
        </row>
        <row r="9583">
          <cell r="A9583">
            <v>570879</v>
          </cell>
          <cell r="B9583" t="str">
            <v>GRANIACRYL BLANCO 30601-00501 CANECA 4 GALONES 30 KILOS</v>
          </cell>
        </row>
        <row r="9584">
          <cell r="A9584">
            <v>570880</v>
          </cell>
          <cell r="B9584" t="str">
            <v>GRANIACRYL BLANCO 30601-05001 TAMBOR 40 GALONES 300 KILOS</v>
          </cell>
        </row>
        <row r="9585">
          <cell r="A9585">
            <v>570881</v>
          </cell>
          <cell r="B9585" t="str">
            <v>GRANIACRYL D BLANCO ALMENDRA TX 30608 CANECA DE 5 GALONES</v>
          </cell>
        </row>
        <row r="9586">
          <cell r="A9586">
            <v>570882</v>
          </cell>
          <cell r="B9586" t="str">
            <v>GRANIACRYL D BLANCO ALMENDRA TX 30608 TAMBOR 40 GALONES 300 KILOS</v>
          </cell>
        </row>
        <row r="9587">
          <cell r="A9587">
            <v>570883</v>
          </cell>
          <cell r="B9587" t="str">
            <v>GRANIACRYL D BLANCO HUESO TX 30603 TAMBOR 40 GALONES 300 KILOS</v>
          </cell>
        </row>
        <row r="9588">
          <cell r="A9588">
            <v>570884</v>
          </cell>
          <cell r="B9588" t="str">
            <v>GRANIACRYL D BRISAS DEL SUR TAMBOR 40 GALONES 300 KILOS</v>
          </cell>
        </row>
        <row r="9589">
          <cell r="A9589">
            <v>570885</v>
          </cell>
          <cell r="B9589" t="str">
            <v>GRANIACRYL D CHANTILLI GALON 0.8 GALONES 6 KILOS</v>
          </cell>
        </row>
        <row r="9590">
          <cell r="A9590">
            <v>570886</v>
          </cell>
          <cell r="B9590" t="str">
            <v>GRANIACRYL D CHANTILLI TX CANECA 4 GALONES 30 KILOS</v>
          </cell>
        </row>
        <row r="9591">
          <cell r="A9591">
            <v>570887</v>
          </cell>
          <cell r="B9591" t="str">
            <v>GRANIACRYL D CHANTILLI TX TAMBOR 40 GALONES 300 KILOS</v>
          </cell>
        </row>
        <row r="9592">
          <cell r="A9592">
            <v>570888</v>
          </cell>
          <cell r="B9592" t="str">
            <v>GRANIACRYL D CHOCOLATE TX  CANECA 4 GALONES 30 KILOS</v>
          </cell>
        </row>
        <row r="9593">
          <cell r="A9593">
            <v>570889</v>
          </cell>
          <cell r="B9593" t="str">
            <v>GRANIACRYL D CHOCOLATE TX TAMBOR 40 GALONES 300 KILOS</v>
          </cell>
        </row>
        <row r="9594">
          <cell r="A9594">
            <v>570890</v>
          </cell>
          <cell r="B9594" t="str">
            <v>GRANIACRYL D CONCRETO 30633 CANECA 4 GALONES 30 KILOS</v>
          </cell>
        </row>
        <row r="9595">
          <cell r="A9595">
            <v>570891</v>
          </cell>
          <cell r="B9595" t="str">
            <v>GRANIACRYL D CONCRETO NUM 1 30633-05001 TAMBOR DE 50 GALONES</v>
          </cell>
        </row>
        <row r="9596">
          <cell r="A9596">
            <v>570892</v>
          </cell>
          <cell r="B9596" t="str">
            <v>GRANIACRYL D CREMA 30615-00501 CANECA 5 GALONES</v>
          </cell>
        </row>
        <row r="9597">
          <cell r="A9597">
            <v>570893</v>
          </cell>
          <cell r="B9597" t="str">
            <v>GRANIACRYL D CREMA 30615-05001 TAMBOR 50 GALONES</v>
          </cell>
        </row>
        <row r="9598">
          <cell r="A9598">
            <v>570894</v>
          </cell>
          <cell r="B9598" t="str">
            <v>GRANIACRYL D GRIS ATARDECER 30607-00501 CANECA 5 GALONES</v>
          </cell>
        </row>
        <row r="9599">
          <cell r="A9599">
            <v>570895</v>
          </cell>
          <cell r="B9599" t="str">
            <v>GRANIACRYL D GRIS ATARDECER 30607-05001 TAMBOR 50 GALONES</v>
          </cell>
        </row>
        <row r="9600">
          <cell r="A9600">
            <v>570896</v>
          </cell>
          <cell r="B9600" t="str">
            <v>GRANIACRYL D GRIS BASALTO 30619 TAMBOR 40 GALONES 300 KILOS</v>
          </cell>
        </row>
        <row r="9601">
          <cell r="A9601">
            <v>570897</v>
          </cell>
          <cell r="B9601" t="str">
            <v>GRANIACRYL D GRIS BASALTO K 30622-00501 CANECA 5 GALONES</v>
          </cell>
        </row>
        <row r="9602">
          <cell r="A9602">
            <v>570898</v>
          </cell>
          <cell r="B9602" t="str">
            <v>GRANIACRYL D GRIS BASALTO K 30622-05001 TAMBOR 50 GALONES</v>
          </cell>
        </row>
        <row r="9603">
          <cell r="A9603">
            <v>570899</v>
          </cell>
          <cell r="B9603" t="str">
            <v>GRANIACRYL D LADRILLO K TX 30650A CANECA 4 GALONES 30 KILOS</v>
          </cell>
        </row>
        <row r="9604">
          <cell r="A9604">
            <v>570900</v>
          </cell>
          <cell r="B9604" t="str">
            <v>TERCOAT BLANCO 429071-00101 GALON</v>
          </cell>
        </row>
        <row r="9605">
          <cell r="A9605">
            <v>570901</v>
          </cell>
          <cell r="B9605" t="str">
            <v>TERCOAT BRILLANTE CATALIZADOR INCOLORO 429072-00101 GALON</v>
          </cell>
        </row>
        <row r="9606">
          <cell r="A9606">
            <v>570902</v>
          </cell>
          <cell r="B9606" t="str">
            <v>TERCOAT GRIS CLARO 429106-00101 GALON</v>
          </cell>
        </row>
        <row r="9607">
          <cell r="A9607">
            <v>570903</v>
          </cell>
          <cell r="B9607" t="str">
            <v>TERCOAT MATE CATALIZADOR INCOLORO 429054-00104 1/4 GALON</v>
          </cell>
        </row>
        <row r="9608">
          <cell r="A9608">
            <v>570904</v>
          </cell>
          <cell r="B9608" t="str">
            <v>TERTRAFICO ACRILICO BASE AGUA AMARILLO 429205 - CAN 5 G</v>
          </cell>
        </row>
        <row r="9609">
          <cell r="A9609">
            <v>570905</v>
          </cell>
          <cell r="B9609" t="str">
            <v>TERTRAFICO ACRILICO BASE AGUA AMARILLO 429205 - TAM 50 G</v>
          </cell>
        </row>
        <row r="9610">
          <cell r="A9610">
            <v>570906</v>
          </cell>
          <cell r="B9610" t="str">
            <v>TERTRAFICO ACRILICO BASE AGUA BLANCO 429204 - CAN 5 G</v>
          </cell>
        </row>
        <row r="9611">
          <cell r="A9611">
            <v>570907</v>
          </cell>
          <cell r="B9611" t="str">
            <v>TERTRAFICO ACRILICO BASE AGUA BLANCO 429204 - TAM 50 G</v>
          </cell>
        </row>
        <row r="9612">
          <cell r="A9612">
            <v>570908</v>
          </cell>
          <cell r="B9612" t="str">
            <v>TERTRAFICO ACRILICO BASE SOLVENTE AMARILLO 29208 - 1 G</v>
          </cell>
        </row>
        <row r="9613">
          <cell r="A9613">
            <v>570909</v>
          </cell>
          <cell r="B9613" t="str">
            <v>TERTRAFICO ACRILICO BASE SOLVENTE AMARILLO 29208 - CAN 5 G</v>
          </cell>
          <cell r="C9613">
            <v>2</v>
          </cell>
        </row>
        <row r="9614">
          <cell r="A9614">
            <v>570910</v>
          </cell>
          <cell r="B9614" t="str">
            <v>TERTRAFICO ACRILICO BASE SOLVENTE AMARILLO 29208 - TAM 50 G</v>
          </cell>
        </row>
        <row r="9615">
          <cell r="A9615">
            <v>570911</v>
          </cell>
          <cell r="B9615" t="str">
            <v>TERTRAFICO ACRILICO BASE SOLVENTE BLANCO 29205 - 1 G</v>
          </cell>
        </row>
        <row r="9616">
          <cell r="A9616">
            <v>570912</v>
          </cell>
          <cell r="B9616" t="str">
            <v>TERTRAFICO ACRILICO BASE SOLVENTE BLANCO 29205 - CAN 5 G</v>
          </cell>
        </row>
        <row r="9617">
          <cell r="A9617">
            <v>570913</v>
          </cell>
          <cell r="B9617" t="str">
            <v>TERTRAFICO ACRILICO BASE SOLVENTE BLANCO 29205 - TAM 50 G</v>
          </cell>
        </row>
        <row r="9618">
          <cell r="A9618">
            <v>570914</v>
          </cell>
          <cell r="B9618" t="str">
            <v>TERTRAFICO ACRILICO BASE SOLVENTE NEGRO 29209 - CAN 5 G</v>
          </cell>
        </row>
        <row r="9619">
          <cell r="A9619">
            <v>570915</v>
          </cell>
          <cell r="B9619" t="str">
            <v>CATALIZADOR WASH PRIMER INCOLORO PARTE B 03205 1/4 GALON</v>
          </cell>
        </row>
        <row r="9620">
          <cell r="A9620">
            <v>570916</v>
          </cell>
          <cell r="B9620" t="str">
            <v>CATALIZADOR WASH PRIMER INCOLORO PARTE B 03205 GALON</v>
          </cell>
        </row>
        <row r="9621">
          <cell r="A9621">
            <v>570917</v>
          </cell>
          <cell r="B9621" t="str">
            <v>VINYL WASH PRIMER VERDE OLIVA PARTE A 03255 1/4 GALON</v>
          </cell>
        </row>
        <row r="9622">
          <cell r="A9622">
            <v>570918</v>
          </cell>
          <cell r="B9622" t="str">
            <v>VINYL WASH PRIMER VERDE OLIVA PARTE A 03255 GALON</v>
          </cell>
        </row>
        <row r="9623">
          <cell r="A9623">
            <v>571000</v>
          </cell>
          <cell r="B9623" t="str">
            <v>GRANIACRYL D LADRILLO K TX 30650A TAMBOR 40 GALONES 300 KILOS</v>
          </cell>
        </row>
        <row r="9624">
          <cell r="A9624">
            <v>571001</v>
          </cell>
          <cell r="B9624" t="str">
            <v>GRANIACRYL D LADRILLO TX 30650 CANECA 4 GALONES 30 KILOS</v>
          </cell>
        </row>
        <row r="9625">
          <cell r="A9625">
            <v>571002</v>
          </cell>
          <cell r="B9625" t="str">
            <v>GRANIACRYL D LADRILLO TX 30650 TAMBOR DE 40 GALONES</v>
          </cell>
        </row>
        <row r="9626">
          <cell r="A9626">
            <v>571003</v>
          </cell>
          <cell r="B9626" t="str">
            <v>GRANIACRYL D LINO CRUDO CANECA 4 GALONES 30 KILOS</v>
          </cell>
        </row>
        <row r="9627">
          <cell r="A9627">
            <v>571004</v>
          </cell>
          <cell r="B9627" t="str">
            <v>GRANIACRYL D LINO CRUDO TAMBOR 40 GALONES 300 KILOS</v>
          </cell>
        </row>
        <row r="9628">
          <cell r="A9628">
            <v>571005</v>
          </cell>
          <cell r="B9628" t="str">
            <v>GRANIACRYL D NEUTRO 30697 TAMBOR 40 GALONES. 300 KILOS</v>
          </cell>
        </row>
        <row r="9629">
          <cell r="A9629">
            <v>571006</v>
          </cell>
          <cell r="B9629" t="str">
            <v>GRANIACRYL D NOGAL TX  CANECA 4 GALONES 30 KILOS</v>
          </cell>
        </row>
        <row r="9630">
          <cell r="A9630">
            <v>571007</v>
          </cell>
          <cell r="B9630" t="str">
            <v>GRANIACRYL D NOGAL TX TAMBOR 40 GALONES 300 KILOS</v>
          </cell>
        </row>
        <row r="9631">
          <cell r="A9631">
            <v>571008</v>
          </cell>
          <cell r="B9631" t="str">
            <v>GRANIACRYL D OCRE DORADO TX 30604 CANECA 4 GALONES 30 KILOS</v>
          </cell>
        </row>
        <row r="9632">
          <cell r="A9632">
            <v>571009</v>
          </cell>
          <cell r="B9632" t="str">
            <v>GRANIACRYL D OCRE DORADO TX 30604 TAMBOR 40 GALONES 300 KILOS</v>
          </cell>
        </row>
        <row r="9633">
          <cell r="A9633">
            <v>571010</v>
          </cell>
          <cell r="B9633" t="str">
            <v>GRANIACRYL D ROJO COLONIAL TX  30618 CANECA 4 GALONES 30 KILOS</v>
          </cell>
        </row>
        <row r="9634">
          <cell r="A9634">
            <v>571011</v>
          </cell>
          <cell r="B9634" t="str">
            <v>GRANIACRYL D ROJO COLONIAL TX  30618 TAMBOR 40 GALONES 300 KILOS</v>
          </cell>
        </row>
        <row r="9635">
          <cell r="A9635">
            <v>571012</v>
          </cell>
          <cell r="B9635" t="str">
            <v>GRANIACRYL D SEPIA TX  TAMBOR 40 GALONES 300 KILOS</v>
          </cell>
        </row>
        <row r="9636">
          <cell r="A9636">
            <v>571013</v>
          </cell>
          <cell r="B9636" t="str">
            <v>GRANIACRYL D SEPIA TX CANECA 4 GALONES 30 KILOS</v>
          </cell>
        </row>
        <row r="9637">
          <cell r="A9637">
            <v>571014</v>
          </cell>
          <cell r="B9637" t="str">
            <v>GRANIACRYL D TEJA TX 30617 CANECA 4 GALONES 30 KILOS</v>
          </cell>
        </row>
        <row r="9638">
          <cell r="A9638">
            <v>571015</v>
          </cell>
          <cell r="B9638" t="str">
            <v>GRANIACRYL D TEJA TX 30617 TAMBOR 40 GALONES 300 KILOS</v>
          </cell>
        </row>
        <row r="9639">
          <cell r="A9639">
            <v>571016</v>
          </cell>
          <cell r="B9639" t="str">
            <v>GRANIACRYL D VERDE CAPINURY TX  30614 TAMBOR DE 40 GALONES 300 KILOS</v>
          </cell>
        </row>
        <row r="9640">
          <cell r="A9640">
            <v>571017</v>
          </cell>
          <cell r="B9640" t="str">
            <v>GRANIACRYL D VERDE COLONIAL TX 30606 TAMBOR 40 GALONES 300 KILOS</v>
          </cell>
        </row>
        <row r="9641">
          <cell r="A9641">
            <v>571018</v>
          </cell>
          <cell r="B9641" t="str">
            <v>GRANIACRYL D VERDE COLONIAL X 30606 CANECA 4 GALONES 30 KILOS</v>
          </cell>
        </row>
        <row r="9642">
          <cell r="A9642">
            <v>571019</v>
          </cell>
          <cell r="B9642" t="str">
            <v>GRANIACRYL GRIS VIZCAYA CANECA 4 GALONES 30 KILOS</v>
          </cell>
        </row>
        <row r="9643">
          <cell r="A9643">
            <v>571020</v>
          </cell>
          <cell r="B9643" t="str">
            <v>GRANIACRYL GRIS VIZCAYA TAMBOR DE 50 GALONES</v>
          </cell>
        </row>
        <row r="9644">
          <cell r="A9644">
            <v>571021</v>
          </cell>
          <cell r="B9644" t="str">
            <v>GRANIACRYL S. COLOR 10 TX 3P TAMBOR 40 GAL. 300 KILOS</v>
          </cell>
        </row>
        <row r="9645">
          <cell r="A9645">
            <v>571022</v>
          </cell>
          <cell r="B9645" t="str">
            <v>GRANIACRYL S. COLOR 10 TX 5T TAMBOR 40 GAL. 300 KILOS</v>
          </cell>
        </row>
        <row r="9646">
          <cell r="A9646">
            <v>571023</v>
          </cell>
          <cell r="B9646" t="str">
            <v>GRANIACRYL S. COLOR 10 TX 7D  TAMBOR 40 GAL. 300 KILOS</v>
          </cell>
        </row>
        <row r="9647">
          <cell r="A9647">
            <v>571024</v>
          </cell>
          <cell r="B9647" t="str">
            <v>GRANIACRYL S. COLOR 103 TX 3P TAMBOR 40 GAL. 300 KILOS</v>
          </cell>
        </row>
        <row r="9648">
          <cell r="A9648">
            <v>571025</v>
          </cell>
          <cell r="B9648" t="str">
            <v>GRANIACRYL S. COLOR 103 TX 5T  CANECA 4 GAL. 30 KILOS</v>
          </cell>
        </row>
        <row r="9649">
          <cell r="A9649">
            <v>571026</v>
          </cell>
          <cell r="B9649" t="str">
            <v>GRANIACRYL S. COLOR 103 TX 5T  TAMBOR 40 GAL. 300 KILOS</v>
          </cell>
        </row>
        <row r="9650">
          <cell r="A9650">
            <v>571027</v>
          </cell>
          <cell r="B9650" t="str">
            <v>GRANIACRYL S. COLOR 103 TX 7D  TAMBOR 40 GAL. 300 KILOS</v>
          </cell>
        </row>
        <row r="9651">
          <cell r="A9651">
            <v>571028</v>
          </cell>
          <cell r="B9651" t="str">
            <v>GRANIACRYL S. COLOR 103 TX 7D CANECA 4 GAL. 30 KILOS</v>
          </cell>
        </row>
        <row r="9652">
          <cell r="A9652">
            <v>571029</v>
          </cell>
          <cell r="B9652" t="str">
            <v>GRANIACRYL S. COLOR 103 TX 8A  TAMBOR 40 GAL. 300 KILOS</v>
          </cell>
        </row>
        <row r="9653">
          <cell r="A9653">
            <v>571030</v>
          </cell>
          <cell r="B9653" t="str">
            <v>GRANIACRYL S. COLOR 127 TX 3P  TAMBOR 40 GAL. 300 KILOS</v>
          </cell>
        </row>
        <row r="9654">
          <cell r="A9654">
            <v>571031</v>
          </cell>
          <cell r="B9654" t="str">
            <v>GRANIACRYL S. COLOR 127 TX 5T  TAMBOR 40 GAL. 300 KILOS</v>
          </cell>
        </row>
        <row r="9655">
          <cell r="A9655">
            <v>571032</v>
          </cell>
          <cell r="B9655" t="str">
            <v>GRANIACRYL S. COLOR 127 TX 5T CANECA 4 GAL. 30 KILOS</v>
          </cell>
        </row>
        <row r="9656">
          <cell r="A9656">
            <v>571033</v>
          </cell>
          <cell r="B9656" t="str">
            <v>GRANIACRYL S. COLOR 127 TX 7D  CANECA 4 GAL. 30 KILOS</v>
          </cell>
        </row>
        <row r="9657">
          <cell r="A9657">
            <v>571034</v>
          </cell>
          <cell r="B9657" t="str">
            <v>GRANIACRYL S. COLOR 127 TX 7D  TAMBOR 40 GAL. 300 KILOS</v>
          </cell>
        </row>
        <row r="9658">
          <cell r="A9658">
            <v>571035</v>
          </cell>
          <cell r="B9658" t="str">
            <v>GRANIACRYL S. COLOR 129 TX 3P  TAMBOR 40 GAL. 300 KILOS</v>
          </cell>
        </row>
        <row r="9659">
          <cell r="A9659">
            <v>571036</v>
          </cell>
          <cell r="B9659" t="str">
            <v>GRANIACRYL S. COLOR 129 TX 5T  CANECA 4 GAL. 30 KILOS</v>
          </cell>
        </row>
        <row r="9660">
          <cell r="A9660">
            <v>571037</v>
          </cell>
          <cell r="B9660" t="str">
            <v>GRANIACRYL S. COLOR 129 TX 5T  TAMBOR 40 GAL. 300 KILOS</v>
          </cell>
        </row>
        <row r="9661">
          <cell r="A9661">
            <v>571038</v>
          </cell>
          <cell r="B9661" t="str">
            <v>GRANIACRYL S. COLOR 129 TX 7D  CANECA 4 GAL. 30 KILOS</v>
          </cell>
        </row>
        <row r="9662">
          <cell r="A9662">
            <v>571039</v>
          </cell>
          <cell r="B9662" t="str">
            <v>GRANIACRYL S. COLOR 129 TX 7D TAMBOR 40 GAL. 300 KILOS</v>
          </cell>
        </row>
        <row r="9663">
          <cell r="A9663">
            <v>571040</v>
          </cell>
          <cell r="B9663" t="str">
            <v>GRANIACRYL S. COLOR 13 TX 3P TAMBOR 40 GAL. 300 KILOS</v>
          </cell>
        </row>
        <row r="9664">
          <cell r="A9664">
            <v>571041</v>
          </cell>
          <cell r="B9664" t="str">
            <v>GRANIACRYL S. COLOR 13 TX 5T TAMBOR 40 GAL. 300 KILOS</v>
          </cell>
        </row>
        <row r="9665">
          <cell r="A9665">
            <v>571042</v>
          </cell>
          <cell r="B9665" t="str">
            <v>GRANIACRYL S. COLOR 13 TX 7D TAMBOR 40 GAL. 300 KILOS</v>
          </cell>
        </row>
        <row r="9666">
          <cell r="A9666">
            <v>571043</v>
          </cell>
          <cell r="B9666" t="str">
            <v>GRANIACRYL S. COLOR 13 TX 8A TAMBOR 40 GAL. 300 KILOS</v>
          </cell>
        </row>
        <row r="9667">
          <cell r="A9667">
            <v>571044</v>
          </cell>
          <cell r="B9667" t="str">
            <v>GRANIACRYL S. COLOR 131 TX 3P  TAMBOR 40 GAL. 300 KILOS</v>
          </cell>
        </row>
        <row r="9668">
          <cell r="A9668">
            <v>571045</v>
          </cell>
          <cell r="B9668" t="str">
            <v>GRANIACRYL S. COLOR 131 TX 5T TAMBOR 40 GAL. 300 KILOS</v>
          </cell>
        </row>
        <row r="9669">
          <cell r="A9669">
            <v>571046</v>
          </cell>
          <cell r="B9669" t="str">
            <v>GRANIACRYL S. COLOR 131 TX 7D  TAMBOR 40 GAL. 300 KILOS</v>
          </cell>
        </row>
        <row r="9670">
          <cell r="A9670">
            <v>571047</v>
          </cell>
          <cell r="B9670" t="str">
            <v>GRANIACRYL S. COLOR 132 TX 3P  TAMBOR 40 GAL. 300 KILOS</v>
          </cell>
        </row>
        <row r="9671">
          <cell r="A9671">
            <v>571048</v>
          </cell>
          <cell r="B9671" t="str">
            <v>GRANIACRYL S. COLOR 132 TX 5T  TAMBOR 40 GAL. 300 KILOS</v>
          </cell>
        </row>
        <row r="9672">
          <cell r="A9672">
            <v>571049</v>
          </cell>
          <cell r="B9672" t="str">
            <v>GRANIACRYL S. COLOR 132 TX 7D  CANECA 4 GAL. 30 KILOS</v>
          </cell>
        </row>
        <row r="9673">
          <cell r="A9673">
            <v>571050</v>
          </cell>
          <cell r="B9673" t="str">
            <v>GRANIACRYL S. COLOR 132 TX 7D  TAMBOR 40 GAL. 300 KILOS</v>
          </cell>
        </row>
        <row r="9674">
          <cell r="A9674">
            <v>571051</v>
          </cell>
          <cell r="B9674" t="str">
            <v>GRANIACRYL S. COLOR 133 TX 3P  CANECA 4 GAL. 30 KILOS</v>
          </cell>
        </row>
        <row r="9675">
          <cell r="A9675">
            <v>571052</v>
          </cell>
          <cell r="B9675" t="str">
            <v>GRANIACRYL S. COLOR 133 TX 3P TAMBOR 40 GAL. 300 KILOS</v>
          </cell>
        </row>
        <row r="9676">
          <cell r="A9676">
            <v>571053</v>
          </cell>
          <cell r="B9676" t="str">
            <v>GRANIACRYL S. COLOR 133 TX 5T  TAMBOR 40 GAL. 300 KILOS</v>
          </cell>
        </row>
        <row r="9677">
          <cell r="A9677">
            <v>571054</v>
          </cell>
          <cell r="B9677" t="str">
            <v>GRANIACRYL S. COLOR 133 TX 7D  TAMBOR 40 GAL. 300 KILOS</v>
          </cell>
        </row>
        <row r="9678">
          <cell r="A9678">
            <v>571055</v>
          </cell>
          <cell r="B9678" t="str">
            <v>GRANIACRYL S. COLOR 134 TX 3P TAMBOR 40 GAL. 300 KILOS</v>
          </cell>
        </row>
        <row r="9679">
          <cell r="A9679">
            <v>571056</v>
          </cell>
          <cell r="B9679" t="str">
            <v>GRANIACRYL S. COLOR 134 TX 5T  TAMBOR 40 GAL. 300 KILOS</v>
          </cell>
        </row>
        <row r="9680">
          <cell r="A9680">
            <v>571057</v>
          </cell>
          <cell r="B9680" t="str">
            <v>GRANIACRYL S. COLOR 134 TX 5T CANECA 4 GAL. 30 KILOS</v>
          </cell>
        </row>
        <row r="9681">
          <cell r="A9681">
            <v>571058</v>
          </cell>
          <cell r="B9681" t="str">
            <v>GRANIACRYL S. COLOR 134 TX 7D  TAMBOR 40 GAL. 300 KILOS</v>
          </cell>
        </row>
        <row r="9682">
          <cell r="A9682">
            <v>571059</v>
          </cell>
          <cell r="B9682" t="str">
            <v>GRANIACRYL S. COLOR 135 TX 3P TAMBOR 40 GAL. 300 KILOS</v>
          </cell>
        </row>
        <row r="9683">
          <cell r="A9683">
            <v>571060</v>
          </cell>
          <cell r="B9683" t="str">
            <v>GRANIACRYL S. COLOR 135 TX 5T  TAMBOR 40 GAL. 300 KILOS</v>
          </cell>
        </row>
        <row r="9684">
          <cell r="A9684">
            <v>571061</v>
          </cell>
          <cell r="B9684" t="str">
            <v>GRANIACRYL S. COLOR 135 TX 7D TAMBOR 40 GAL. 300 KILOS</v>
          </cell>
        </row>
        <row r="9685">
          <cell r="A9685">
            <v>571062</v>
          </cell>
          <cell r="B9685" t="str">
            <v>GRANIACRYL S. COLOR 136 TX 3P  CANECA 4 GAL. 30 KILOS</v>
          </cell>
        </row>
        <row r="9686">
          <cell r="A9686">
            <v>571063</v>
          </cell>
          <cell r="B9686" t="str">
            <v>GRANIACRYL S. COLOR 136 TX 3P  TAMBOR 40 GAL. 300 KILOS</v>
          </cell>
        </row>
        <row r="9687">
          <cell r="A9687">
            <v>571064</v>
          </cell>
          <cell r="B9687" t="str">
            <v>GRANIACRYL S. COLOR 136 TX 5T TAMBOR 40 GAL. 300 KILOS</v>
          </cell>
        </row>
        <row r="9688">
          <cell r="A9688">
            <v>571065</v>
          </cell>
          <cell r="B9688" t="str">
            <v>GRANIACRYL S. COLOR 136 TX 7D  CANECA 4 GAL. 30 KILOS</v>
          </cell>
        </row>
        <row r="9689">
          <cell r="A9689">
            <v>571066</v>
          </cell>
          <cell r="B9689" t="str">
            <v>GRANIACRYL S. COLOR 136 TX 7D  TAMBOR 40 GAL. 300 KILOS</v>
          </cell>
        </row>
        <row r="9690">
          <cell r="A9690">
            <v>571067</v>
          </cell>
          <cell r="B9690" t="str">
            <v>GRANIACRYL S. COLOR 136 TX 8A  TAMBOR 40 GAL. 300 KILOS</v>
          </cell>
        </row>
        <row r="9691">
          <cell r="A9691">
            <v>571068</v>
          </cell>
          <cell r="B9691" t="str">
            <v>GRANIACRYL S. COLOR 138 TX 3P  TAMBOR 40 GAL. 300 KILOS</v>
          </cell>
        </row>
        <row r="9692">
          <cell r="A9692">
            <v>571069</v>
          </cell>
          <cell r="B9692" t="str">
            <v>GRANIACRYL S. COLOR 138 TX 5T  TAMBOR 40 GAL. 300 KILOS</v>
          </cell>
        </row>
        <row r="9693">
          <cell r="A9693">
            <v>571070</v>
          </cell>
          <cell r="B9693" t="str">
            <v>GRANIACRYL S. COLOR 138 TX 7D  TAMBOR 40 GAL. 300 KILOS</v>
          </cell>
        </row>
        <row r="9694">
          <cell r="A9694">
            <v>571071</v>
          </cell>
          <cell r="B9694" t="str">
            <v>GRANIACRYL S. COLOR 140 TX 3P TAMBOR 40 GAL. 300 KILOS</v>
          </cell>
        </row>
        <row r="9695">
          <cell r="A9695">
            <v>571072</v>
          </cell>
          <cell r="B9695" t="str">
            <v>GRANIACRYL S. COLOR 140 TX 5T  TAMBOR 40 GAL. 300 KILOS</v>
          </cell>
        </row>
        <row r="9696">
          <cell r="A9696">
            <v>571073</v>
          </cell>
          <cell r="B9696" t="str">
            <v>GRANIACRYL S. COLOR 140 TX 7D  TAMBOR 40 GAL. 300 KILOS</v>
          </cell>
        </row>
        <row r="9697">
          <cell r="A9697">
            <v>571074</v>
          </cell>
          <cell r="B9697" t="str">
            <v>GRANIACRYL S. COLOR 140 TX 8A  TAMBOR 40 GAL. 300 KILOS</v>
          </cell>
        </row>
        <row r="9698">
          <cell r="A9698">
            <v>571075</v>
          </cell>
          <cell r="B9698" t="str">
            <v>GRANIACRYL S. COLOR 141 TX 3P  TAMBOR 40 GAL. 300 KILOS</v>
          </cell>
        </row>
        <row r="9699">
          <cell r="A9699">
            <v>571076</v>
          </cell>
          <cell r="B9699" t="str">
            <v>GRANIACRYL S. COLOR 141 TX 5T  TAMBOR 40 GAL. 300 KILOS</v>
          </cell>
        </row>
        <row r="9700">
          <cell r="A9700">
            <v>571077</v>
          </cell>
          <cell r="B9700" t="str">
            <v>GRANIACRYL S. COLOR 141 TX 7D  CANECA 4 GAL. 30 KILOS</v>
          </cell>
        </row>
        <row r="9701">
          <cell r="A9701">
            <v>571078</v>
          </cell>
          <cell r="B9701" t="str">
            <v>GRANIACRYL S. COLOR 141 TX 7D TAMBOR 40 GAL. 300 KILOS</v>
          </cell>
        </row>
        <row r="9702">
          <cell r="A9702">
            <v>571079</v>
          </cell>
          <cell r="B9702" t="str">
            <v>GRANIACRYL S. COLOR 142 TX 3P TAMBOR 40 GAL. 300 KILOS</v>
          </cell>
        </row>
        <row r="9703">
          <cell r="A9703">
            <v>571080</v>
          </cell>
          <cell r="B9703" t="str">
            <v>GRANIACRYL S. COLOR 142 TX 5T  TAMBOR 40 GAL. 300 KILOS</v>
          </cell>
        </row>
        <row r="9704">
          <cell r="A9704">
            <v>571081</v>
          </cell>
          <cell r="B9704" t="str">
            <v>GRANIACRYL S. COLOR 142 TX 7D TAMBOR 40 GAL. 300 KILOS</v>
          </cell>
        </row>
        <row r="9705">
          <cell r="A9705">
            <v>571082</v>
          </cell>
          <cell r="B9705" t="str">
            <v>GRANIACRYL S. COLOR 142 TX 8A TAMBOR 40 GAL. 300 KILOS</v>
          </cell>
        </row>
        <row r="9706">
          <cell r="A9706">
            <v>571083</v>
          </cell>
          <cell r="B9706" t="str">
            <v>GRANIACRYL S. COLOR 143 TX 3P TAMBOR 40 GAL. 300 KILOS</v>
          </cell>
        </row>
        <row r="9707">
          <cell r="A9707">
            <v>571084</v>
          </cell>
          <cell r="B9707" t="str">
            <v>GRANIACRYL S. COLOR 143 TX 5T  TAMBOR 40 GAL. 300 KILOS</v>
          </cell>
        </row>
        <row r="9708">
          <cell r="A9708">
            <v>571085</v>
          </cell>
          <cell r="B9708" t="str">
            <v>GRANIACRYL S. COLOR 143 TX 7D  TAMBOR 40 GAL. 300 KILOS</v>
          </cell>
        </row>
        <row r="9709">
          <cell r="A9709">
            <v>571086</v>
          </cell>
          <cell r="B9709" t="str">
            <v>GRANIACRYL S. COLOR 143 TX 7D CANECA 4 GAL. 30 KILOS</v>
          </cell>
        </row>
        <row r="9710">
          <cell r="A9710">
            <v>571087</v>
          </cell>
          <cell r="B9710" t="str">
            <v>GRANIACRYL S. COLOR 143 TX 8A  TAMBOR 40 GAL. 300 KILOS</v>
          </cell>
        </row>
        <row r="9711">
          <cell r="A9711">
            <v>571088</v>
          </cell>
          <cell r="B9711" t="str">
            <v>GRANIACRYL S. COLOR 143 TX 8A CANECA 4 GAL. 30 KILOS</v>
          </cell>
        </row>
        <row r="9712">
          <cell r="A9712">
            <v>571089</v>
          </cell>
          <cell r="B9712" t="str">
            <v>GRANIACRYL S. COLOR 145 TX 3P TAMBOR 40 GAL. 300 KILOS</v>
          </cell>
        </row>
        <row r="9713">
          <cell r="A9713">
            <v>571090</v>
          </cell>
          <cell r="B9713" t="str">
            <v>GRANIACRYL S. COLOR 145 TX 5T CANECA 4 GAL. 30 KILOS</v>
          </cell>
        </row>
        <row r="9714">
          <cell r="A9714">
            <v>571091</v>
          </cell>
          <cell r="B9714" t="str">
            <v>GRANIACRYL S. COLOR 145 TX 7D  CANECA 4 GAL. 30 KILOS</v>
          </cell>
        </row>
        <row r="9715">
          <cell r="A9715">
            <v>571092</v>
          </cell>
          <cell r="B9715" t="str">
            <v>GRANIACRYL S. COLOR 145 TX 7D  TAMBOR 40 GAL. 300 KILOS</v>
          </cell>
        </row>
        <row r="9716">
          <cell r="A9716">
            <v>571093</v>
          </cell>
          <cell r="B9716" t="str">
            <v>GRANIACRYL S. COLOR 145 TX 8A TAMBOR 40 GAL. 300 KILOS</v>
          </cell>
        </row>
        <row r="9717">
          <cell r="A9717">
            <v>571094</v>
          </cell>
          <cell r="B9717" t="str">
            <v>GRANIACRYL S. COLOR 146 TX 3P  TAMBOR 40 GAL. 300 KILOS</v>
          </cell>
        </row>
        <row r="9718">
          <cell r="A9718">
            <v>571095</v>
          </cell>
          <cell r="B9718" t="str">
            <v>GRANIACRYL S. COLOR 146 TX 5T  TAMBOR 40 GAL. 300 KILOS</v>
          </cell>
        </row>
        <row r="9719">
          <cell r="A9719">
            <v>571096</v>
          </cell>
          <cell r="B9719" t="str">
            <v>GRANIACRYL S. COLOR 146 TX 7D  CANECA 4 GAL. 30 KILOS</v>
          </cell>
        </row>
        <row r="9720">
          <cell r="A9720">
            <v>571097</v>
          </cell>
          <cell r="B9720" t="str">
            <v>GRANIACRYL S. COLOR 146 TX 7D  TAMBOR 40 GAL. 300 KILOS</v>
          </cell>
        </row>
        <row r="9721">
          <cell r="A9721">
            <v>571098</v>
          </cell>
          <cell r="B9721" t="str">
            <v>GRANIACRYL S. COLOR 146 TX 8A TAMBOR 40 GAL. 300 KILOS</v>
          </cell>
        </row>
        <row r="9722">
          <cell r="A9722">
            <v>571099</v>
          </cell>
          <cell r="B9722" t="str">
            <v>GRANIACRYL S. COLOR 148 TX 3P  TAMBOR 40 GAL. 300 KILOS</v>
          </cell>
        </row>
        <row r="9723">
          <cell r="A9723">
            <v>571100</v>
          </cell>
          <cell r="B9723" t="str">
            <v>GRANIACRYL S. COLOR 148 TX 5T  TAMBOR 40 GAL. 300 KILOS</v>
          </cell>
        </row>
        <row r="9724">
          <cell r="A9724">
            <v>571101</v>
          </cell>
          <cell r="B9724" t="str">
            <v>GRANIACRYL S. COLOR 148 TX 7D  CANECA 4 GAL. 30 KILOS</v>
          </cell>
        </row>
        <row r="9725">
          <cell r="A9725">
            <v>571102</v>
          </cell>
          <cell r="B9725" t="str">
            <v>GRANIACRYL S. COLOR 148 TX 7D TAMBOR 40 GAL. 300 KILOS</v>
          </cell>
        </row>
        <row r="9726">
          <cell r="A9726">
            <v>571103</v>
          </cell>
          <cell r="B9726" t="str">
            <v>GRANIACRYL S. COLOR 149 TX 3P TAMBOR 40 GAL. 300 KILOS</v>
          </cell>
        </row>
        <row r="9727">
          <cell r="A9727">
            <v>571104</v>
          </cell>
          <cell r="B9727" t="str">
            <v>GRANIACRYL S. COLOR 149 TX 5T  TAMBOR 40 GAL. 300 KILOS</v>
          </cell>
        </row>
        <row r="9728">
          <cell r="A9728">
            <v>571105</v>
          </cell>
          <cell r="B9728" t="str">
            <v>GRANIACRYL S. COLOR 149 TX 7D  TAMBOR 40 GAL. 300 KILOS</v>
          </cell>
        </row>
        <row r="9729">
          <cell r="A9729">
            <v>571106</v>
          </cell>
          <cell r="B9729" t="str">
            <v>GRANIACRYL S. COLOR 149 TX 8A  TAMBOR 40 GAL. 300 KILOS</v>
          </cell>
        </row>
        <row r="9730">
          <cell r="A9730">
            <v>571107</v>
          </cell>
          <cell r="B9730" t="str">
            <v>GRANIACRYL S. COLOR 149 TX 8A CANECA 4 GAL. 30 KILOS</v>
          </cell>
        </row>
        <row r="9731">
          <cell r="A9731">
            <v>571108</v>
          </cell>
          <cell r="B9731" t="str">
            <v>GRANIACRYL S. COLOR 151 TX 3PTAMBOR 40 GAL. 300 KILOS</v>
          </cell>
        </row>
        <row r="9732">
          <cell r="A9732">
            <v>571109</v>
          </cell>
          <cell r="B9732" t="str">
            <v>GRANIACRYL S. COLOR 151 TX 5T  CANECA 4 GAL. 30 KILOS</v>
          </cell>
        </row>
        <row r="9733">
          <cell r="A9733">
            <v>571110</v>
          </cell>
          <cell r="B9733" t="str">
            <v>GRANIACRYL S. COLOR 151 TX 5T  TAMBOR 40 GAL. 300 KILOS</v>
          </cell>
        </row>
        <row r="9734">
          <cell r="A9734">
            <v>571111</v>
          </cell>
          <cell r="B9734" t="str">
            <v>GRANIACRYL S. COLOR 151 TX 7D  TAMBOR 40 GAL. 300 KILOS</v>
          </cell>
        </row>
        <row r="9735">
          <cell r="A9735">
            <v>571112</v>
          </cell>
          <cell r="B9735" t="str">
            <v>GRANIACRYL S. COLOR 151 TX 8A TAMBOR 40 GAL. 300 KILOS</v>
          </cell>
        </row>
        <row r="9736">
          <cell r="A9736">
            <v>571113</v>
          </cell>
          <cell r="B9736" t="str">
            <v>GRANIACRYL S. COLOR 154 TX 3P  TAMBOR 40 GAL. 300 KILOS</v>
          </cell>
        </row>
        <row r="9737">
          <cell r="A9737">
            <v>571114</v>
          </cell>
          <cell r="B9737" t="str">
            <v>GRANIACRYL S. COLOR 154 TX 3P CANECA 4 GAL. 30 KILOS</v>
          </cell>
        </row>
        <row r="9738">
          <cell r="A9738">
            <v>571115</v>
          </cell>
          <cell r="B9738" t="str">
            <v>GRANIACRYL S. COLOR 154 TX 5T TAMBOR 40 GAL. 300 KILOS</v>
          </cell>
        </row>
        <row r="9739">
          <cell r="A9739">
            <v>571116</v>
          </cell>
          <cell r="B9739" t="str">
            <v>GRANIACRYL S. COLOR 154 TX 7D  TAMBOR 40 GAL. 300 KILOS</v>
          </cell>
        </row>
        <row r="9740">
          <cell r="A9740">
            <v>571117</v>
          </cell>
          <cell r="B9740" t="str">
            <v>GRANIACRYL S. COLOR 158 TX 3P  TAMBOR 40 GAL. 300 KILOS</v>
          </cell>
        </row>
        <row r="9741">
          <cell r="A9741">
            <v>571118</v>
          </cell>
          <cell r="B9741" t="str">
            <v>GRANIACRYL S. COLOR 158 TX 5T  TAMBOR 40 GAL. 300 KILOS</v>
          </cell>
        </row>
        <row r="9742">
          <cell r="A9742">
            <v>571119</v>
          </cell>
          <cell r="B9742" t="str">
            <v>GRANIACRYL S. COLOR 158 TX 7D  TAMBOR 40 GAL. 300 KILOS</v>
          </cell>
        </row>
        <row r="9743">
          <cell r="A9743">
            <v>571120</v>
          </cell>
          <cell r="B9743" t="str">
            <v>GRANIACRYL S. COLOR 158 TX 8A TAMBOR 40 GAL. 300 KILOS</v>
          </cell>
        </row>
        <row r="9744">
          <cell r="A9744">
            <v>571121</v>
          </cell>
          <cell r="B9744" t="str">
            <v>GRANIACRYL S. COLOR 159 TX 5T  TAMBOR 40 GAL. 300 KILOS</v>
          </cell>
        </row>
        <row r="9745">
          <cell r="A9745">
            <v>571122</v>
          </cell>
          <cell r="B9745" t="str">
            <v>GRANIACRYL S. COLOR 159 TX 7D TAMBOR 40 GAL. 300 KILOS</v>
          </cell>
        </row>
        <row r="9746">
          <cell r="A9746">
            <v>571123</v>
          </cell>
          <cell r="B9746" t="str">
            <v>GRANIACRYL S. COLOR 159 TX 8A TAMBOR 40 GAL. 300 KILOS</v>
          </cell>
        </row>
        <row r="9747">
          <cell r="A9747">
            <v>571124</v>
          </cell>
          <cell r="B9747" t="str">
            <v>GRANIACRYL S. COLOR 16 TX 3P 40 GAL. 300 KILOS</v>
          </cell>
        </row>
        <row r="9748">
          <cell r="A9748">
            <v>571125</v>
          </cell>
          <cell r="B9748" t="str">
            <v>GRANIACRYL S. COLOR 16 TX 3P CANECA 4 GAL. 30 KILOS</v>
          </cell>
        </row>
        <row r="9749">
          <cell r="A9749">
            <v>571126</v>
          </cell>
          <cell r="B9749" t="str">
            <v>GRANIACRYL S. COLOR 16 TX 5T  TAMBOR 40 GAL. 300 KILOS</v>
          </cell>
        </row>
        <row r="9750">
          <cell r="A9750">
            <v>571127</v>
          </cell>
          <cell r="B9750" t="str">
            <v>GRANIACRYL S. COLOR 16 TX 7D  CANECA 4 GAL. 30 KILOS</v>
          </cell>
        </row>
        <row r="9751">
          <cell r="A9751">
            <v>571128</v>
          </cell>
          <cell r="B9751" t="str">
            <v>GRANIACRYL S. COLOR 16 TX 7D  TAMBOR 40 GAL. 300 KILOS</v>
          </cell>
        </row>
        <row r="9752">
          <cell r="A9752">
            <v>571129</v>
          </cell>
          <cell r="B9752" t="str">
            <v>GRANIACRYL S. COLOR 16 TX 8A  CANECA 4 GAL. 30 KILOS</v>
          </cell>
        </row>
        <row r="9753">
          <cell r="A9753">
            <v>571130</v>
          </cell>
          <cell r="B9753" t="str">
            <v>GRANIACRYL S. COLOR 16 TX 8A  TAMBOR 40 GAL. 300 KILOS</v>
          </cell>
        </row>
        <row r="9754">
          <cell r="A9754">
            <v>571131</v>
          </cell>
          <cell r="B9754" t="str">
            <v>GRANIACRYL S. COLOR 161 TX 3P TAMBOR 40 GAL. 300 KILOS</v>
          </cell>
        </row>
        <row r="9755">
          <cell r="A9755">
            <v>571132</v>
          </cell>
          <cell r="B9755" t="str">
            <v>GRANIACRYL S. COLOR 161 TX 5T  TAMBOR 40 GAL. 300 KILOS</v>
          </cell>
        </row>
        <row r="9756">
          <cell r="A9756">
            <v>571133</v>
          </cell>
          <cell r="B9756" t="str">
            <v>GRANIACRYL S. COLOR 161 TX 7D  TAMBOR 40 GAL. 300 KILOS</v>
          </cell>
        </row>
        <row r="9757">
          <cell r="A9757">
            <v>571134</v>
          </cell>
          <cell r="B9757" t="str">
            <v>GRANIACRYL S. COLOR 161 TX 7D CANECA 4 GAL. 30 KILOS</v>
          </cell>
        </row>
        <row r="9758">
          <cell r="A9758">
            <v>571135</v>
          </cell>
          <cell r="B9758" t="str">
            <v>GRANIACRYL S. COLOR 161 TX 8A  TAMBOR 40 GAL. 300 KILOS</v>
          </cell>
        </row>
        <row r="9759">
          <cell r="A9759">
            <v>571136</v>
          </cell>
          <cell r="B9759" t="str">
            <v>GRANIACRYL S. COLOR 161-1P UMMER WHITE TAMBOR 40 GAL. 300 KILOS</v>
          </cell>
        </row>
        <row r="9760">
          <cell r="A9760">
            <v>571137</v>
          </cell>
          <cell r="B9760" t="str">
            <v>GRANIACRYL S. COLOR 162 TX 3P TAMBOR 40 GAL. 300 KILOS</v>
          </cell>
        </row>
        <row r="9761">
          <cell r="A9761">
            <v>571138</v>
          </cell>
          <cell r="B9761" t="str">
            <v>GRANIACRYL S. COLOR 162 TX 5T  TAMBOR 40 GAL. 300 KILOS</v>
          </cell>
        </row>
        <row r="9762">
          <cell r="A9762">
            <v>571139</v>
          </cell>
          <cell r="B9762" t="str">
            <v>GRANIACRYL S. COLOR 162 TX 7D  CANECA 4 GAL. 30 KILOS</v>
          </cell>
        </row>
        <row r="9763">
          <cell r="A9763">
            <v>571140</v>
          </cell>
          <cell r="B9763" t="str">
            <v>GRANIACRYL S. COLOR 162 TX 7D  TAMBOR 40 GAL. 300 KILOS</v>
          </cell>
        </row>
        <row r="9764">
          <cell r="A9764">
            <v>571141</v>
          </cell>
          <cell r="B9764" t="str">
            <v>GRANIACRYL S. COLOR 163 TX 3P  CANECA 4 GAL. 30 KILOS</v>
          </cell>
        </row>
        <row r="9765">
          <cell r="A9765">
            <v>571142</v>
          </cell>
          <cell r="B9765" t="str">
            <v>GRANIACRYL S. COLOR 163 TX 3P  TAMBOR 40 GAL. 300 KILOS</v>
          </cell>
        </row>
        <row r="9766">
          <cell r="A9766">
            <v>571143</v>
          </cell>
          <cell r="B9766" t="str">
            <v>GRANIACRYL S. COLOR 163 TX 5T TAMBOR 40 GAL. 300 KILOS</v>
          </cell>
        </row>
        <row r="9767">
          <cell r="A9767">
            <v>571144</v>
          </cell>
          <cell r="B9767" t="str">
            <v>GRANIACRYL S. COLOR 163 TX 7D  TAMBOR 40 GAL. 300 KILOS</v>
          </cell>
        </row>
        <row r="9768">
          <cell r="A9768">
            <v>571145</v>
          </cell>
          <cell r="B9768" t="str">
            <v>GRANIACRYL S. COLOR 164 TX 3P TAMBOR 40 GAL. 300 KILOS</v>
          </cell>
        </row>
        <row r="9769">
          <cell r="A9769">
            <v>571146</v>
          </cell>
          <cell r="B9769" t="str">
            <v>GRANIACRYL S. COLOR 164 TX 5T  CANECA 4 GAL. 30 KILOS</v>
          </cell>
        </row>
        <row r="9770">
          <cell r="A9770">
            <v>571147</v>
          </cell>
          <cell r="B9770" t="str">
            <v>GRANIACRYL S. COLOR 164 TX 5T TAMBOR 40 GAL. 300 KILOS</v>
          </cell>
        </row>
        <row r="9771">
          <cell r="A9771">
            <v>571148</v>
          </cell>
          <cell r="B9771" t="str">
            <v>GRANIACRYL S. COLOR 164 TX 7D  TAMBOR 40 GAL. 300 KILOS</v>
          </cell>
        </row>
        <row r="9772">
          <cell r="A9772">
            <v>571149</v>
          </cell>
          <cell r="B9772" t="str">
            <v>GRANIACRYL S. COLOR 167 TX 3P  CANECA 4 GAL. 30 KILOS</v>
          </cell>
        </row>
        <row r="9773">
          <cell r="A9773">
            <v>571150</v>
          </cell>
          <cell r="B9773" t="str">
            <v>GRANIACRYL S. COLOR 167 TX 3P  TAMBOR 40 GAL. 300 KILOS</v>
          </cell>
        </row>
        <row r="9774">
          <cell r="A9774">
            <v>571151</v>
          </cell>
          <cell r="B9774" t="str">
            <v>GRANIACRYL S. COLOR 167 TX 5T  CANECA 4 GAL. 30 KILOS</v>
          </cell>
        </row>
        <row r="9775">
          <cell r="A9775">
            <v>571152</v>
          </cell>
          <cell r="B9775" t="str">
            <v>GRANIACRYL S. COLOR 167 TX 5T TAMBOR 40 GAL. 300 KILOS</v>
          </cell>
        </row>
        <row r="9776">
          <cell r="A9776">
            <v>571153</v>
          </cell>
          <cell r="B9776" t="str">
            <v>GRANIACRYL S. COLOR 167 TX 7D  CANECA 4 GAL. 30 KILOS</v>
          </cell>
        </row>
        <row r="9777">
          <cell r="A9777">
            <v>571154</v>
          </cell>
          <cell r="B9777" t="str">
            <v>GRANIACRYL S. COLOR 167 TX 7D  TAMBOR 40 GAL. 300 KILOS</v>
          </cell>
        </row>
        <row r="9778">
          <cell r="A9778">
            <v>571155</v>
          </cell>
          <cell r="B9778" t="str">
            <v>GRANIACRYL S. COLOR 170 TX 3P  TAMBOR 40 GAL. 300 KILOS</v>
          </cell>
        </row>
        <row r="9779">
          <cell r="A9779">
            <v>571156</v>
          </cell>
          <cell r="B9779" t="str">
            <v>GRANIACRYL S. COLOR 170 TX 3P CANECA 4 GAL. 30 KILOS</v>
          </cell>
        </row>
        <row r="9780">
          <cell r="A9780">
            <v>571157</v>
          </cell>
          <cell r="B9780" t="str">
            <v>GRANIACRYL S. COLOR 170 TX 5T  TAMBOR 40 GAL. 300 KILOS</v>
          </cell>
        </row>
        <row r="9781">
          <cell r="A9781">
            <v>571158</v>
          </cell>
          <cell r="B9781" t="str">
            <v>GRANIACRYL S. COLOR 170 TX 5T CANECA 4 GAL. 30 KILOS</v>
          </cell>
        </row>
        <row r="9782">
          <cell r="A9782">
            <v>571159</v>
          </cell>
          <cell r="B9782" t="str">
            <v>GRANIACRYL S. COLOR 170 TX 7D  CANECA 4 GAL. 30 KILOS</v>
          </cell>
        </row>
        <row r="9783">
          <cell r="A9783">
            <v>571160</v>
          </cell>
          <cell r="B9783" t="str">
            <v>GRANIACRYL S. COLOR 170 TX 7D  TAMBOR 40 GAL. 300 KILOS</v>
          </cell>
        </row>
        <row r="9784">
          <cell r="A9784">
            <v>571161</v>
          </cell>
          <cell r="B9784" t="str">
            <v>GRANIACRYL S. COLOR 171 TX 3P  TAMBOR 40 GAL. 300 KILOS</v>
          </cell>
        </row>
        <row r="9785">
          <cell r="A9785">
            <v>571162</v>
          </cell>
          <cell r="B9785" t="str">
            <v>GRANIACRYL S. COLOR 171 TX 3P CANECA 4 GAL. 30 KILOS</v>
          </cell>
        </row>
        <row r="9786">
          <cell r="A9786">
            <v>571163</v>
          </cell>
          <cell r="B9786" t="str">
            <v>GRANIACRYL S. COLOR 171 TX 5T  TAMBOR 40 GAL. 300 KILOS</v>
          </cell>
        </row>
        <row r="9787">
          <cell r="A9787">
            <v>571164</v>
          </cell>
          <cell r="B9787" t="str">
            <v>GRANIACRYL S. COLOR 171 TX 7D CANECA 4 GAL. 30 KILOS</v>
          </cell>
        </row>
        <row r="9788">
          <cell r="A9788">
            <v>571165</v>
          </cell>
          <cell r="B9788" t="str">
            <v>GRANIACRYL S. COLOR 171 TX 7D TAMBOR 40 GAL. 300 KILOS</v>
          </cell>
        </row>
        <row r="9789">
          <cell r="A9789">
            <v>571166</v>
          </cell>
          <cell r="B9789" t="str">
            <v>GRANIACRYL S. COLOR 172 TX 3P  TAMBOR 40 GAL. 300 KILOS</v>
          </cell>
        </row>
        <row r="9790">
          <cell r="A9790">
            <v>571167</v>
          </cell>
          <cell r="B9790" t="str">
            <v>GRANIACRYL S. COLOR 172 TX 5T  TAMBOR 40 GAL. 300 KILOS</v>
          </cell>
        </row>
        <row r="9791">
          <cell r="A9791">
            <v>571168</v>
          </cell>
          <cell r="B9791" t="str">
            <v>GRANIACRYL S. COLOR 172 TX 7D  CANECA 4 GAL. 30 KILOS</v>
          </cell>
        </row>
        <row r="9792">
          <cell r="A9792">
            <v>571169</v>
          </cell>
          <cell r="B9792" t="str">
            <v>GRANIACRYL S. COLOR 172 TX 7D TAMBOR 40 GAL. 300 KILOS</v>
          </cell>
        </row>
        <row r="9793">
          <cell r="A9793">
            <v>571170</v>
          </cell>
          <cell r="B9793" t="str">
            <v>GRANIACRYL S. COLOR 172 TX 8A CANECA 4 GAL. 30 KILOS</v>
          </cell>
        </row>
        <row r="9794">
          <cell r="A9794">
            <v>571171</v>
          </cell>
          <cell r="B9794" t="str">
            <v>GRANIACRYL S. COLOR 172 TX 8A TAMBOR 40 GAL. 300 KILOS</v>
          </cell>
        </row>
        <row r="9795">
          <cell r="A9795">
            <v>571172</v>
          </cell>
          <cell r="B9795" t="str">
            <v>GRANIACRYL S. COLOR 173 TX 3P TAMBOR 40 GAL. 300 KILOS</v>
          </cell>
        </row>
        <row r="9796">
          <cell r="A9796">
            <v>571173</v>
          </cell>
          <cell r="B9796" t="str">
            <v>GRANIACRYL S. COLOR 173 TX 5T  CANECA 4 GAL. 30 KILOS</v>
          </cell>
        </row>
        <row r="9797">
          <cell r="A9797">
            <v>571174</v>
          </cell>
          <cell r="B9797" t="str">
            <v>GRANIACRYL S. COLOR 173 TX 5T  TAMBOR 40 GAL. 300 KILOS</v>
          </cell>
        </row>
        <row r="9798">
          <cell r="A9798">
            <v>571175</v>
          </cell>
          <cell r="B9798" t="str">
            <v>GRANIACRYL S. COLOR 173 TX 7D TAMBOR 40 GAL. 300 KILOS</v>
          </cell>
        </row>
        <row r="9799">
          <cell r="A9799">
            <v>571176</v>
          </cell>
          <cell r="B9799" t="str">
            <v>GRANIACRYL S. COLOR 173 TX 8A  TAMBOR 40 GAL. 300 KILOS</v>
          </cell>
        </row>
        <row r="9800">
          <cell r="A9800">
            <v>571177</v>
          </cell>
          <cell r="B9800" t="str">
            <v>GRANIACRYL S. COLOR 175 TX 5T TAMBOR 40 GAL. 300 KILOS</v>
          </cell>
        </row>
        <row r="9801">
          <cell r="A9801">
            <v>571178</v>
          </cell>
          <cell r="B9801" t="str">
            <v>GRANIACRYL S. COLOR 175 TX 7D TAMBOR 40 GAL. 300 KILOS</v>
          </cell>
        </row>
        <row r="9802">
          <cell r="A9802">
            <v>571179</v>
          </cell>
          <cell r="B9802" t="str">
            <v>GRANIACRYL S. COLOR 175TX 3P TAMBOR 40 GAL. 300 KILOS</v>
          </cell>
        </row>
        <row r="9803">
          <cell r="A9803">
            <v>571180</v>
          </cell>
          <cell r="B9803" t="str">
            <v>GRANIACRYL S. COLOR 176 TX 3P  TAMBOR 40 GAL. 300 KILOS</v>
          </cell>
        </row>
        <row r="9804">
          <cell r="A9804">
            <v>571181</v>
          </cell>
          <cell r="B9804" t="str">
            <v>GRANIACRYL S. COLOR 176 TX 3P CANECA 4 GAL. 30 KILOS</v>
          </cell>
        </row>
        <row r="9805">
          <cell r="A9805">
            <v>571182</v>
          </cell>
          <cell r="B9805" t="str">
            <v>GRANIACRYL S. COLOR 176 TX 5T  TAMBOR 40 GAL. 300 KILOS</v>
          </cell>
        </row>
        <row r="9806">
          <cell r="A9806">
            <v>571183</v>
          </cell>
          <cell r="B9806" t="str">
            <v>GRANIACRYL S. COLOR 176 TX 5T CANECA 4 GAL. 30 KILOS</v>
          </cell>
        </row>
        <row r="9807">
          <cell r="A9807">
            <v>571184</v>
          </cell>
          <cell r="B9807" t="str">
            <v>GRANIACRYL S. COLOR 176 TX 7D  CANECA 4 GAL. 30 KILOS</v>
          </cell>
        </row>
        <row r="9808">
          <cell r="A9808">
            <v>571185</v>
          </cell>
          <cell r="B9808" t="str">
            <v>GRANIACRYL S. COLOR 176 TX 7D  TAMBOR 40 GAL. 300 KILOS</v>
          </cell>
        </row>
        <row r="9809">
          <cell r="A9809">
            <v>571186</v>
          </cell>
          <cell r="B9809" t="str">
            <v>GRANIACRYL S. COLOR 20 TX 3P TAMBOR 40 GAL. 300 KILOS</v>
          </cell>
        </row>
        <row r="9810">
          <cell r="A9810">
            <v>571187</v>
          </cell>
          <cell r="B9810" t="str">
            <v>GRANIACRYL S. COLOR 20 TX 5T  TAMBOR 40 GAL. 300 KILOS</v>
          </cell>
        </row>
        <row r="9811">
          <cell r="A9811">
            <v>571188</v>
          </cell>
          <cell r="B9811" t="str">
            <v>GRANIACRYL S. COLOR 20 TX 7D TAMBOR 40 GAL. 300 KILOS</v>
          </cell>
        </row>
        <row r="9812">
          <cell r="A9812">
            <v>571189</v>
          </cell>
          <cell r="B9812" t="str">
            <v>GRANIACRYL S. COLOR 20 TX 8A TAMBOR 40 GAL. 300 KILOS</v>
          </cell>
        </row>
        <row r="9813">
          <cell r="A9813">
            <v>571190</v>
          </cell>
          <cell r="B9813" t="str">
            <v>GRANIACRYL S. COLOR 23 TX 3P TAMBOR 40 GAL. 300 KILOS</v>
          </cell>
        </row>
        <row r="9814">
          <cell r="A9814">
            <v>571191</v>
          </cell>
          <cell r="B9814" t="str">
            <v>GRANIACRYL S. COLOR 23 TX 5T  TAMBOR 40 GAL. 300 KILOS</v>
          </cell>
        </row>
        <row r="9815">
          <cell r="A9815">
            <v>571192</v>
          </cell>
          <cell r="B9815" t="str">
            <v>GRANIACRYL S. COLOR 23 TX 7D TAMBOR 40 GAL. 300 KILOS</v>
          </cell>
        </row>
        <row r="9816">
          <cell r="A9816">
            <v>571193</v>
          </cell>
          <cell r="B9816" t="str">
            <v>GRANIACRYL S. COLOR 23 TX 8A  TAMBOR 40 GAL. 300 KILOS</v>
          </cell>
        </row>
        <row r="9817">
          <cell r="A9817">
            <v>571194</v>
          </cell>
          <cell r="B9817" t="str">
            <v>GRANIACRYL S. COLOR 34 TX 3P TAMBOR 40 GAL. 300 KILOS</v>
          </cell>
        </row>
        <row r="9818">
          <cell r="A9818">
            <v>571195</v>
          </cell>
          <cell r="B9818" t="str">
            <v>GRANIACRYL S. COLOR 34 TX 5T  TAMBOR 40 GAL. 300 KILOS</v>
          </cell>
        </row>
        <row r="9819">
          <cell r="A9819">
            <v>571196</v>
          </cell>
          <cell r="B9819" t="str">
            <v>GRANIACRYL S. COLOR 34 TX 7D TAMBOR 40 GAL. 300 KILOS</v>
          </cell>
        </row>
        <row r="9820">
          <cell r="A9820">
            <v>571197</v>
          </cell>
          <cell r="B9820" t="str">
            <v>GRANIACRYL S. COLOR 34 TX 8A  CANECA 4 GAL. 30 KILOS</v>
          </cell>
        </row>
        <row r="9821">
          <cell r="A9821">
            <v>571198</v>
          </cell>
          <cell r="B9821" t="str">
            <v>GRANIACRYL S. COLOR 34 TX 8A  TAMBOR 40 GAL. 300 KILOS</v>
          </cell>
        </row>
        <row r="9822">
          <cell r="A9822">
            <v>571199</v>
          </cell>
          <cell r="B9822" t="str">
            <v>GRANIACRYL S. COLOR 34-7D BUTTERCOTCH KI CANECA 4 GAL. 30 KILOS</v>
          </cell>
        </row>
        <row r="9823">
          <cell r="A9823">
            <v>571200</v>
          </cell>
          <cell r="B9823" t="str">
            <v>GRANIACRYL S. COLOR 63 TX 3P  CANECA 4 GAL. 30 KILOS</v>
          </cell>
        </row>
        <row r="9824">
          <cell r="A9824">
            <v>571201</v>
          </cell>
          <cell r="B9824" t="str">
            <v>GRANIACRYL S. COLOR 63 TX 3P  TAMBOR 40 GAL. 300 KILOS</v>
          </cell>
        </row>
        <row r="9825">
          <cell r="A9825">
            <v>571202</v>
          </cell>
          <cell r="B9825" t="str">
            <v>GRANIACRYL S. COLOR 63 TX 5T  TAMBOR 40 GAL. 300 KILOS</v>
          </cell>
        </row>
        <row r="9826">
          <cell r="A9826">
            <v>571203</v>
          </cell>
          <cell r="B9826" t="str">
            <v>GRANIACRYL S. COLOR 63 TX 7D TAMBOR 40 GAL. 300 KILOS</v>
          </cell>
        </row>
        <row r="9827">
          <cell r="A9827">
            <v>571204</v>
          </cell>
          <cell r="B9827" t="str">
            <v>GRANIACRYL S. COLOR 63 TX 8A TAMBOR 40 GAL. 300 KILOS</v>
          </cell>
        </row>
        <row r="9828">
          <cell r="A9828">
            <v>571205</v>
          </cell>
          <cell r="B9828" t="str">
            <v>GRANIACRYL S. COLOR 63-5T TROLL IN THE PARK CANECA 4 GAL. 30 KILOS</v>
          </cell>
        </row>
        <row r="9829">
          <cell r="A9829">
            <v>571206</v>
          </cell>
          <cell r="B9829" t="str">
            <v>GRANIACRYL S. COLOR 68 TX 7D  CANECA 4 GAL. 30 KILOS</v>
          </cell>
        </row>
        <row r="9830">
          <cell r="A9830">
            <v>571207</v>
          </cell>
          <cell r="B9830" t="str">
            <v>GRANIACRYL S. COLOR 68 TX 7D TAMBOR 40 GAL. 300 KILOS</v>
          </cell>
        </row>
        <row r="9831">
          <cell r="A9831">
            <v>571208</v>
          </cell>
          <cell r="B9831" t="str">
            <v>GRANIACRYL S. COLOR 70 TX 3P  CANECA 4 GAL. 30 KILOS</v>
          </cell>
        </row>
        <row r="9832">
          <cell r="A9832">
            <v>571209</v>
          </cell>
          <cell r="B9832" t="str">
            <v>GRANIACRYL S. COLOR 70 TX 3P  TAMBOR 40 GAL. 300 KILOS</v>
          </cell>
        </row>
        <row r="9833">
          <cell r="A9833">
            <v>571210</v>
          </cell>
          <cell r="B9833" t="str">
            <v>GRANIACRYL S. COLOR 70 TX 5T TAMBOR 40 GAL. 300 KILOS</v>
          </cell>
        </row>
        <row r="9834">
          <cell r="A9834">
            <v>571211</v>
          </cell>
          <cell r="B9834" t="str">
            <v>GRANIACRYL S. COLOR 70 TX 7D  TAMBOR 40 GAL. 300 KILOS</v>
          </cell>
        </row>
        <row r="9835">
          <cell r="A9835">
            <v>571212</v>
          </cell>
          <cell r="B9835" t="str">
            <v>GRANIACRYL S. COLOR 73 TX 3P  CANECA 4 GAL. 30 KILOS</v>
          </cell>
        </row>
        <row r="9836">
          <cell r="A9836">
            <v>571213</v>
          </cell>
          <cell r="B9836" t="str">
            <v>GRANIACRYL S. COLOR 73 TX 3P  TAMBOR 40 GAL. 300 KILOS</v>
          </cell>
        </row>
        <row r="9837">
          <cell r="A9837">
            <v>571214</v>
          </cell>
          <cell r="B9837" t="str">
            <v>GRANIACRYL S. COLOR 73 TX 5T TAMBOR 40 GAL. 300 KILOS</v>
          </cell>
        </row>
        <row r="9838">
          <cell r="A9838">
            <v>571215</v>
          </cell>
          <cell r="B9838" t="str">
            <v>GRANIACRYL S. COLOR 73 TX 7D  TAMBOR 40 GAL. 300 KILOS</v>
          </cell>
        </row>
        <row r="9839">
          <cell r="A9839">
            <v>571216</v>
          </cell>
          <cell r="B9839" t="str">
            <v>GRANIACRYL S. COLOR 75 TX 3P  TAMBOR 40 GAL. 300 KILOS</v>
          </cell>
        </row>
        <row r="9840">
          <cell r="A9840">
            <v>571217</v>
          </cell>
          <cell r="B9840" t="str">
            <v>GRANIACRYL S. COLOR 75 TX 5T  TAMBOR 40 GAL. 300 KILOS</v>
          </cell>
        </row>
        <row r="9841">
          <cell r="A9841">
            <v>571218</v>
          </cell>
          <cell r="B9841" t="str">
            <v>GRANIACRYL S. COLOR 75 TX 7D  TAMBOR 40 GAL. 300 KILOS</v>
          </cell>
        </row>
        <row r="9842">
          <cell r="A9842">
            <v>571219</v>
          </cell>
          <cell r="B9842" t="str">
            <v>GRANIACRYL S. COLOR 77 TX 3P TAMBOR 40 GAL. 300 KILOS</v>
          </cell>
        </row>
        <row r="9843">
          <cell r="A9843">
            <v>571220</v>
          </cell>
          <cell r="B9843" t="str">
            <v>GRANIACRYL S. COLOR 77 TX 5T  CANECA 4 GAL. 30 KILOS</v>
          </cell>
        </row>
        <row r="9844">
          <cell r="A9844">
            <v>571221</v>
          </cell>
          <cell r="B9844" t="str">
            <v>GRANIACRYL S. COLOR 77 TX 5T  TAMBOR 40 GAL. 300 KILOS</v>
          </cell>
        </row>
        <row r="9845">
          <cell r="A9845">
            <v>571222</v>
          </cell>
          <cell r="B9845" t="str">
            <v>GRANIACRYL S. COLOR 77 TX 7D  CANECA 4 GAL. 30 KILOS</v>
          </cell>
        </row>
        <row r="9846">
          <cell r="A9846">
            <v>571223</v>
          </cell>
          <cell r="B9846" t="str">
            <v>GRANIACRYL S. COLOR 77 TX 7D  TAMBOR 40 GAL. 300 KILOS</v>
          </cell>
        </row>
        <row r="9847">
          <cell r="A9847">
            <v>571224</v>
          </cell>
          <cell r="B9847" t="str">
            <v>GRANIACRYL S. COLOR 79 TX 3P TAMBOR 40 GAL. 300 KILOS</v>
          </cell>
        </row>
        <row r="9848">
          <cell r="A9848">
            <v>571225</v>
          </cell>
          <cell r="B9848" t="str">
            <v>GRANIACRYL S. COLOR 79 TX 5T  TAMBOR 40 GAL. 300 KILOS</v>
          </cell>
        </row>
        <row r="9849">
          <cell r="A9849">
            <v>571226</v>
          </cell>
          <cell r="B9849" t="str">
            <v>GRANIACRYL S. COLOR 79 TX 7D TAMBOR 40 GAL. 300 KILOS</v>
          </cell>
        </row>
        <row r="9850">
          <cell r="A9850">
            <v>571227</v>
          </cell>
          <cell r="B9850" t="str">
            <v>GRANIACRYL S. COLOR 84 TX 3P  TAMBOR 40 GAL. 300 KILOS</v>
          </cell>
        </row>
        <row r="9851">
          <cell r="A9851">
            <v>571228</v>
          </cell>
          <cell r="B9851" t="str">
            <v>GRANIACRYL S. COLOR 84 TX 3P CANECA 4 GAL. 30 KILOS</v>
          </cell>
        </row>
        <row r="9852">
          <cell r="A9852">
            <v>571229</v>
          </cell>
          <cell r="B9852" t="str">
            <v>GRANIACRYL S. COLOR 84 TX 5T TAMBOR 40 GAL. 300 KILOS</v>
          </cell>
        </row>
        <row r="9853">
          <cell r="A9853">
            <v>571230</v>
          </cell>
          <cell r="B9853" t="str">
            <v>GRANIACRYL S. COLOR 84 TX 7D  TAMBOR 40 GAL. 300 KILOS</v>
          </cell>
        </row>
        <row r="9854">
          <cell r="A9854">
            <v>571231</v>
          </cell>
          <cell r="B9854" t="str">
            <v>GRANIACRYL S. COLOR 84 TX 8A  TAMBOR 40 GAL. 300 KILOS</v>
          </cell>
        </row>
        <row r="9855">
          <cell r="A9855">
            <v>571232</v>
          </cell>
          <cell r="B9855" t="str">
            <v>GRANIACRYL S. COLOR 86 TX 3P  TAMBOR 40 GAL. 300 KILOS</v>
          </cell>
        </row>
        <row r="9856">
          <cell r="A9856">
            <v>571233</v>
          </cell>
          <cell r="B9856" t="str">
            <v>GRANIACRYL S. COLOR 86 TX 5T  TAMBOR 40 GAL. 300 KILOS</v>
          </cell>
        </row>
        <row r="9857">
          <cell r="A9857">
            <v>571234</v>
          </cell>
          <cell r="B9857" t="str">
            <v>GRANIACRYL S. COLOR 86 TX 7D  TAMBOR 40 GAL. 300 KILOS</v>
          </cell>
        </row>
        <row r="9858">
          <cell r="A9858">
            <v>571235</v>
          </cell>
          <cell r="B9858" t="str">
            <v>GRANIACRYL S. COLOR 89 TX 3P  TAMBOR 40 GAL. 300 KILOS</v>
          </cell>
        </row>
        <row r="9859">
          <cell r="A9859">
            <v>571236</v>
          </cell>
          <cell r="B9859" t="str">
            <v>GRANIACRYL S. COLOR 89 TX 5T TAMBOR 40 GAL. 300 KILOS</v>
          </cell>
        </row>
        <row r="9860">
          <cell r="A9860">
            <v>571237</v>
          </cell>
          <cell r="B9860" t="str">
            <v>GRANIACRYL S. COLOR 89 TX 7D  CANECA 4 GAL. 30 KILOS</v>
          </cell>
        </row>
        <row r="9861">
          <cell r="A9861">
            <v>571238</v>
          </cell>
          <cell r="B9861" t="str">
            <v>GRANIACRYL S. COLOR 89 TX 7D TAMBOR 40 GAL. 300 KILOS</v>
          </cell>
        </row>
        <row r="9862">
          <cell r="A9862">
            <v>571239</v>
          </cell>
          <cell r="B9862" t="str">
            <v>GRANIACRYL S. COLOR 92 TX 3P  TAMBOR 40 GAL. 300 KILOS</v>
          </cell>
        </row>
        <row r="9863">
          <cell r="A9863">
            <v>571240</v>
          </cell>
          <cell r="B9863" t="str">
            <v>GRANIACRYL S. COLOR 92 TX 5T  TAMBOR 40 GAL. 300 KILOS</v>
          </cell>
        </row>
        <row r="9864">
          <cell r="A9864">
            <v>571241</v>
          </cell>
          <cell r="B9864" t="str">
            <v>GRANIACRYL S. COLOR 92 TX 7D TAMBOR 40 GAL. 300 KILOS</v>
          </cell>
        </row>
        <row r="9865">
          <cell r="A9865">
            <v>571242</v>
          </cell>
          <cell r="B9865" t="str">
            <v>GRANIACRYL S. COLOR 98 TX 3P  TAMBOR 40 GAL. 300 KILOS</v>
          </cell>
        </row>
        <row r="9866">
          <cell r="A9866">
            <v>571243</v>
          </cell>
          <cell r="B9866" t="str">
            <v>GRANIACRYL S. COLOR 98 TX 5T  CANECA 4 GAL. 30 KILOS</v>
          </cell>
        </row>
        <row r="9867">
          <cell r="A9867">
            <v>571244</v>
          </cell>
          <cell r="B9867" t="str">
            <v>GRANIACRYL S. COLOR 98 TX 5T  TAMBOR 40 GAL. 300 KILOS</v>
          </cell>
        </row>
        <row r="9868">
          <cell r="A9868">
            <v>571245</v>
          </cell>
          <cell r="B9868" t="str">
            <v>GRANIACRYL S. COLOR 98 TX 7D  CANECA 4 GAL. 30 KILOS</v>
          </cell>
        </row>
        <row r="9869">
          <cell r="A9869">
            <v>571246</v>
          </cell>
          <cell r="B9869" t="str">
            <v>GRANIACRYL S. COLOR 98 TX 7D  TAMBOR 40 GAL. 300 KILOS</v>
          </cell>
        </row>
        <row r="9870">
          <cell r="A9870">
            <v>571247</v>
          </cell>
          <cell r="B9870" t="str">
            <v>GRANIACRYL SISTEMA COLOR  01 TX 3P CANECA 4 GALONES 30 KILOS</v>
          </cell>
        </row>
        <row r="9871">
          <cell r="A9871">
            <v>571248</v>
          </cell>
          <cell r="B9871" t="str">
            <v>GRANIACRYL SISTEMA COLOR  01 TX 5T CANECA 4 GALONES 30 KILOS</v>
          </cell>
        </row>
        <row r="9872">
          <cell r="A9872">
            <v>571249</v>
          </cell>
          <cell r="B9872" t="str">
            <v>GRANIACRYL SISTEMA COLOR  01 TX 7D CANECA 4 GALONES 30 KILOS</v>
          </cell>
        </row>
        <row r="9873">
          <cell r="A9873">
            <v>571250</v>
          </cell>
          <cell r="B9873" t="str">
            <v>GRANIACRYL SISTEMA COLOR  10 TX 8A CANECA 4 GALONES 30 KILOS</v>
          </cell>
        </row>
        <row r="9874">
          <cell r="A9874">
            <v>571251</v>
          </cell>
          <cell r="B9874" t="str">
            <v>GRANIACRYL SISTEMA COLOR  127 TX 8A CANECA 4 GALONES 30 KILOS</v>
          </cell>
        </row>
        <row r="9875">
          <cell r="A9875">
            <v>571252</v>
          </cell>
          <cell r="B9875" t="str">
            <v>GRANIACRYL SISTEMA COLOR  129 TX 8A CANECA 4 GALONES 30 KILOS</v>
          </cell>
        </row>
        <row r="9876">
          <cell r="A9876">
            <v>571253</v>
          </cell>
          <cell r="B9876" t="str">
            <v>GRANIACRYL SISTEMA COLOR  131 TX 8A CANECA 4 GALONES 30 KILOS</v>
          </cell>
        </row>
        <row r="9877">
          <cell r="A9877">
            <v>571254</v>
          </cell>
          <cell r="B9877" t="str">
            <v>GRANIACRYL SISTEMA COLOR  132 TX 8A CANECA 4 GALONES 30 KILOS</v>
          </cell>
        </row>
        <row r="9878">
          <cell r="A9878">
            <v>571255</v>
          </cell>
          <cell r="B9878" t="str">
            <v>GRANIACRYL SISTEMA COLOR  133 TX 8A CANECA 4 GALONES 30 KILOS</v>
          </cell>
        </row>
        <row r="9879">
          <cell r="A9879">
            <v>571256</v>
          </cell>
          <cell r="B9879" t="str">
            <v>GRANIACRYL SISTEMA COLOR  134 TX 8A CANECA 4 GALONES 30 KILOS</v>
          </cell>
        </row>
        <row r="9880">
          <cell r="A9880">
            <v>571257</v>
          </cell>
          <cell r="B9880" t="str">
            <v>GRANIACRYL SISTEMA COLOR  135 TX 8A CANECA 4 GALONES 30 KILOS</v>
          </cell>
        </row>
        <row r="9881">
          <cell r="A9881">
            <v>571258</v>
          </cell>
          <cell r="B9881" t="str">
            <v>GRANIACRYL SISTEMA COLOR  138 TX 8A CANECA 4 GALONES 30 KILOS</v>
          </cell>
        </row>
        <row r="9882">
          <cell r="A9882">
            <v>571259</v>
          </cell>
          <cell r="B9882" t="str">
            <v>GRANIACRYL SISTEMA COLOR  141 TX 8A CANECA 4 GALONES 30 KILOS</v>
          </cell>
        </row>
        <row r="9883">
          <cell r="A9883">
            <v>571260</v>
          </cell>
          <cell r="B9883" t="str">
            <v>GRANIACRYL SISTEMA COLOR  148 TX 8A CANECA 4 GALONES 30 KILOS</v>
          </cell>
        </row>
        <row r="9884">
          <cell r="A9884">
            <v>571261</v>
          </cell>
          <cell r="B9884" t="str">
            <v>GRANIACRYL SISTEMA COLOR  154 TX 8A CANECA 4 GALONES 30 KILOS</v>
          </cell>
        </row>
        <row r="9885">
          <cell r="A9885">
            <v>571262</v>
          </cell>
          <cell r="B9885" t="str">
            <v>GRANIACRYL SISTEMA COLOR  162 TX 8A CANECA 4 GALONES 30 KILOS</v>
          </cell>
        </row>
        <row r="9886">
          <cell r="A9886">
            <v>571263</v>
          </cell>
          <cell r="B9886" t="str">
            <v>GRANIACRYL SISTEMA COLOR  163 TX 8A CANECA 4 GALONES 30 KILOS</v>
          </cell>
        </row>
        <row r="9887">
          <cell r="A9887">
            <v>571264</v>
          </cell>
          <cell r="B9887" t="str">
            <v>GRANIACRYL SISTEMA COLOR  164 TX 8A CANECA 4 GALONES 30 KILOS</v>
          </cell>
        </row>
        <row r="9888">
          <cell r="A9888">
            <v>571265</v>
          </cell>
          <cell r="B9888" t="str">
            <v>GRANIACRYL SISTEMA COLOR  68 TX 5T CANECA 4 GALONES 30 KILOS</v>
          </cell>
        </row>
        <row r="9889">
          <cell r="A9889">
            <v>571266</v>
          </cell>
          <cell r="B9889" t="str">
            <v>GRANIACRYL SISTEMA COLOR  68 TX 8A CANECA 4 GALONES 30 KILOS</v>
          </cell>
        </row>
        <row r="9890">
          <cell r="A9890">
            <v>571267</v>
          </cell>
          <cell r="B9890" t="str">
            <v>GRANIACRYL SISTEMA COLOR  68TX 3P CANECA 4 GALONES 30 KILOS</v>
          </cell>
        </row>
        <row r="9891">
          <cell r="A9891">
            <v>571268</v>
          </cell>
          <cell r="B9891" t="str">
            <v>GRANIACRYL SISTEMA COLOR  75 TX 8A CANECA 4 GALONES 30 KILOS</v>
          </cell>
        </row>
        <row r="9892">
          <cell r="A9892">
            <v>571269</v>
          </cell>
          <cell r="B9892" t="str">
            <v>GRANIACRYL SISTEMA COLOR  77 TX 8A CANECA 4 GALONES 30 KILOS</v>
          </cell>
        </row>
        <row r="9893">
          <cell r="A9893">
            <v>571270</v>
          </cell>
          <cell r="B9893" t="str">
            <v>GRANIACRYL SISTEMA COLOR  79 TX 8A  CANECA 4 GALONES 30 KILOS</v>
          </cell>
        </row>
        <row r="9894">
          <cell r="A9894">
            <v>571271</v>
          </cell>
          <cell r="B9894" t="str">
            <v>GRANIACRYL SISTEMA COLOR  86 TX 8A CANECA 4 GALONES 30 KILOS</v>
          </cell>
        </row>
        <row r="9895">
          <cell r="A9895">
            <v>571272</v>
          </cell>
          <cell r="B9895" t="str">
            <v>GRANIACRYL SISTEMA COLOR  89 TX 8A CANECA 4 GALONES 30 KILOS</v>
          </cell>
        </row>
        <row r="9896">
          <cell r="A9896">
            <v>571273</v>
          </cell>
          <cell r="B9896" t="str">
            <v>GRANIACRYL SISTEMA COLOR  92 TX 8A CANECA 4 GALONES 30 KILOS</v>
          </cell>
        </row>
        <row r="9897">
          <cell r="A9897">
            <v>571274</v>
          </cell>
          <cell r="B9897" t="str">
            <v>GRANIACRYL SISTEMA COLOR  98 TX 8A CANECA 4 GALONES 30 KILOS</v>
          </cell>
        </row>
        <row r="9898">
          <cell r="A9898">
            <v>571275</v>
          </cell>
          <cell r="B9898" t="str">
            <v>GRANIACRYL SISTEMA COLOR 01 TX 3P TAMBOR 40 GALONES 300 KILOS</v>
          </cell>
        </row>
        <row r="9899">
          <cell r="A9899">
            <v>571276</v>
          </cell>
          <cell r="B9899" t="str">
            <v>GRANIACRYL SISTEMA COLOR 01 TX 5T TAMBOR 40 GALOS 300 KILOS</v>
          </cell>
        </row>
        <row r="9900">
          <cell r="A9900">
            <v>571277</v>
          </cell>
          <cell r="B9900" t="str">
            <v>GRANIACRYL SISTEMA COLOR 01 TX 7D TAMBOR 40 GALOS 300 KILOS</v>
          </cell>
        </row>
        <row r="9901">
          <cell r="A9901">
            <v>571278</v>
          </cell>
          <cell r="B9901" t="str">
            <v>GRANIACRYL SISTEMA COLOR 01 TX 8A TAMBOR 40 GALONES 300 KILOS</v>
          </cell>
        </row>
        <row r="9902">
          <cell r="A9902">
            <v>571279</v>
          </cell>
          <cell r="B9902" t="str">
            <v>GRANIACRYL SISTEMA COLOR 10 TX 3P CANECA 4 GALONES 30 KILOS</v>
          </cell>
        </row>
        <row r="9903">
          <cell r="A9903">
            <v>571280</v>
          </cell>
          <cell r="B9903" t="str">
            <v>GRANIACRYL SISTEMA COLOR 10 TX 5T CANECA 4 GALONES 30 KILOS</v>
          </cell>
        </row>
        <row r="9904">
          <cell r="A9904">
            <v>571281</v>
          </cell>
          <cell r="B9904" t="str">
            <v>GRANIACRYL SISTEMA COLOR 10 TX 7D CANECA 4 GALONES 30 KILOS</v>
          </cell>
        </row>
        <row r="9905">
          <cell r="A9905">
            <v>571282</v>
          </cell>
          <cell r="B9905" t="str">
            <v>GRANIACRYL SISTEMA COLOR 10 TX 8A TAMBOR 40 GALONES 300 KILOS</v>
          </cell>
        </row>
        <row r="9906">
          <cell r="A9906">
            <v>571283</v>
          </cell>
          <cell r="B9906" t="str">
            <v>GRANIACRYL SISTEMA COLOR 103 TX 8A  CANECA 4 GALONES 30 KILOS</v>
          </cell>
        </row>
        <row r="9907">
          <cell r="A9907">
            <v>571284</v>
          </cell>
          <cell r="B9907" t="str">
            <v>GRANIACRYL SISTEMA COLOR 127 TX 3P CANECA 4 GALONES 30 KILOS</v>
          </cell>
        </row>
        <row r="9908">
          <cell r="A9908">
            <v>571285</v>
          </cell>
          <cell r="B9908" t="str">
            <v>GRANIACRYL SISTEMA COLOR 127 TX 8A TAMBOR 40 GALONES 300 KILOS</v>
          </cell>
        </row>
        <row r="9909">
          <cell r="A9909">
            <v>571286</v>
          </cell>
          <cell r="B9909" t="str">
            <v>GRANIACRYL SISTEMA COLOR 129 TX 3P  CANECA 4 GALONES 30 KILOS</v>
          </cell>
        </row>
        <row r="9910">
          <cell r="A9910">
            <v>571287</v>
          </cell>
          <cell r="B9910" t="str">
            <v>GRANIACRYL SISTEMA COLOR 129 TX 8A TAMBOR 40 GALONES 300 KILOS</v>
          </cell>
        </row>
        <row r="9911">
          <cell r="A9911">
            <v>571288</v>
          </cell>
          <cell r="B9911" t="str">
            <v>GRANIACRYL SISTEMA COLOR 13 TX 3P  CANECA 4 GALONES 30 KILOS</v>
          </cell>
        </row>
        <row r="9912">
          <cell r="A9912">
            <v>571289</v>
          </cell>
          <cell r="B9912" t="str">
            <v>GRANIACRYL SISTEMA COLOR 13 TX 5T  CANECA 4 GALONES 30 KILOS</v>
          </cell>
        </row>
        <row r="9913">
          <cell r="A9913">
            <v>571290</v>
          </cell>
          <cell r="B9913" t="str">
            <v>GRANIACRYL SISTEMA COLOR 13 TX 7D  CANECA 4 GALONES 30 KILOS</v>
          </cell>
        </row>
        <row r="9914">
          <cell r="A9914">
            <v>571291</v>
          </cell>
          <cell r="B9914" t="str">
            <v>GRANIACRYL SISTEMA COLOR 13 TX 8A CANECA 4 GALONES 30 KILOS</v>
          </cell>
        </row>
        <row r="9915">
          <cell r="A9915">
            <v>571292</v>
          </cell>
          <cell r="B9915" t="str">
            <v>GRANIACRYL SISTEMA COLOR 131 TX 3P CANECA 4 GALONES 30 KILOS</v>
          </cell>
        </row>
        <row r="9916">
          <cell r="A9916">
            <v>571293</v>
          </cell>
          <cell r="B9916" t="str">
            <v>GRANIACRYL SISTEMA COLOR 131 TX 5T CANECA 4 GALONES 30 KILOS</v>
          </cell>
        </row>
        <row r="9917">
          <cell r="A9917">
            <v>571294</v>
          </cell>
          <cell r="B9917" t="str">
            <v>GRANIACRYL SISTEMA COLOR 131 TX 7D  CANECA 4 GALONES 30 KILOS</v>
          </cell>
        </row>
        <row r="9918">
          <cell r="A9918">
            <v>571295</v>
          </cell>
          <cell r="B9918" t="str">
            <v>GRANIACRYL SISTEMA COLOR 131 TX 8A TAMBOR 40 GALONES 300 KILOS</v>
          </cell>
        </row>
        <row r="9919">
          <cell r="A9919">
            <v>571296</v>
          </cell>
          <cell r="B9919" t="str">
            <v>GRANIACRYL SISTEMA COLOR 132 TX 3P CANECA 4 GALONES 30 KILOS</v>
          </cell>
        </row>
        <row r="9920">
          <cell r="A9920">
            <v>571297</v>
          </cell>
          <cell r="B9920" t="str">
            <v>GRANIACRYL SISTEMA COLOR 132 TX 5T  CANECA 4 GALONES 30 KILOS</v>
          </cell>
        </row>
        <row r="9921">
          <cell r="A9921">
            <v>571298</v>
          </cell>
          <cell r="B9921" t="str">
            <v>GRANIACRYL SISTEMA COLOR 132 TX 8A TAMBOR 40 GALONES 300 KILOS</v>
          </cell>
        </row>
        <row r="9922">
          <cell r="A9922">
            <v>571299</v>
          </cell>
          <cell r="B9922" t="str">
            <v>GRANIACRYL SISTEMA COLOR 133 TX 5T CANECA 4 GALONES 30 KILOS</v>
          </cell>
        </row>
        <row r="9923">
          <cell r="A9923">
            <v>571300</v>
          </cell>
          <cell r="B9923" t="str">
            <v>GRANIACRYL SISTEMA COLOR 133 TX 7D CANECA 4 GALONES 30 KILOS</v>
          </cell>
        </row>
        <row r="9924">
          <cell r="A9924">
            <v>571301</v>
          </cell>
          <cell r="B9924" t="str">
            <v>GRANIACRYL SISTEMA COLOR 133 TX 8A TAMBOR 40 GALONES 300 KILOS</v>
          </cell>
        </row>
        <row r="9925">
          <cell r="A9925">
            <v>571302</v>
          </cell>
          <cell r="B9925" t="str">
            <v>GRANIACRYL SISTEMA COLOR 134 TX 3P  CANECA 4 GALONES 30 KILOS</v>
          </cell>
        </row>
        <row r="9926">
          <cell r="A9926">
            <v>571303</v>
          </cell>
          <cell r="B9926" t="str">
            <v>GRANIACRYL SISTEMA COLOR 134 TX 7D CANECA 4 GALONES 30 KILOS</v>
          </cell>
        </row>
        <row r="9927">
          <cell r="A9927">
            <v>571304</v>
          </cell>
          <cell r="B9927" t="str">
            <v>GRANIACRYL SISTEMA COLOR 134 TX 8A TAMBOR 40 GALONES 300 KILOS</v>
          </cell>
        </row>
        <row r="9928">
          <cell r="A9928">
            <v>571305</v>
          </cell>
          <cell r="B9928" t="str">
            <v>GRANIACRYL SISTEMA COLOR 135 TX 3P  CANECA 4 GALONES 30 KILOS</v>
          </cell>
        </row>
        <row r="9929">
          <cell r="A9929">
            <v>571306</v>
          </cell>
          <cell r="B9929" t="str">
            <v>GRANIACRYL SISTEMA COLOR 135 TX 5T CANECA 4 GALONES 30 KILOS</v>
          </cell>
        </row>
        <row r="9930">
          <cell r="A9930">
            <v>571307</v>
          </cell>
          <cell r="B9930" t="str">
            <v>GRANIACRYL SISTEMA COLOR 135 TX 7D  CANECA 4 GALONES 30 KILOS</v>
          </cell>
        </row>
        <row r="9931">
          <cell r="A9931">
            <v>571308</v>
          </cell>
          <cell r="B9931" t="str">
            <v>GRANIACRYL SISTEMA COLOR 135 TX 8A TAMBOR 40 GALONES 300 KILOS</v>
          </cell>
        </row>
        <row r="9932">
          <cell r="A9932">
            <v>571309</v>
          </cell>
          <cell r="B9932" t="str">
            <v>GRANIACRYL SISTEMA COLOR 136 TX 5T  CANECA 4 GALONES 30 KILOS</v>
          </cell>
        </row>
        <row r="9933">
          <cell r="A9933">
            <v>571310</v>
          </cell>
          <cell r="B9933" t="str">
            <v>GRANIACRYL SISTEMA COLOR 136 TX 8A  CANECA 4 GALONES 30 KILOS</v>
          </cell>
        </row>
        <row r="9934">
          <cell r="A9934">
            <v>571311</v>
          </cell>
          <cell r="B9934" t="str">
            <v>GRANIACRYL SISTEMA COLOR 138 TX 3P  CANECA 4 GALONES 30 KILOS</v>
          </cell>
        </row>
        <row r="9935">
          <cell r="A9935">
            <v>571312</v>
          </cell>
          <cell r="B9935" t="str">
            <v>GRANIACRYL SISTEMA COLOR 138 TX 5T  CANECA 4 GALONES 30 KILOS</v>
          </cell>
        </row>
        <row r="9936">
          <cell r="A9936">
            <v>571313</v>
          </cell>
          <cell r="B9936" t="str">
            <v>GRANIACRYL SISTEMA COLOR 138 TX 7D  CANECA 4 GALONES 30 KILOS</v>
          </cell>
        </row>
        <row r="9937">
          <cell r="A9937">
            <v>571314</v>
          </cell>
          <cell r="B9937" t="str">
            <v>GRANIACRYL SISTEMA COLOR 138 TX 8A TAMBOR 40 GALONES 300 KILOS</v>
          </cell>
        </row>
        <row r="9938">
          <cell r="A9938">
            <v>571315</v>
          </cell>
          <cell r="B9938" t="str">
            <v>GRANIACRYL SISTEMA COLOR 140 TX 3P  CANECA 4 GALONES 30 KILOS</v>
          </cell>
        </row>
        <row r="9939">
          <cell r="A9939">
            <v>571316</v>
          </cell>
          <cell r="B9939" t="str">
            <v>GRANIACRYL SISTEMA COLOR 140 TX 5T  CANECA 4 GALONES 30 KILOS</v>
          </cell>
        </row>
        <row r="9940">
          <cell r="A9940">
            <v>571317</v>
          </cell>
          <cell r="B9940" t="str">
            <v>GRANIACRYL SISTEMA COLOR 140 TX 7D  CANECA 4 GALONES 30 KILOS</v>
          </cell>
        </row>
        <row r="9941">
          <cell r="A9941">
            <v>571318</v>
          </cell>
          <cell r="B9941" t="str">
            <v>GRANIACRYL SISTEMA COLOR 140 TX 8A CANECA 4 GALONES 30 KILOS</v>
          </cell>
        </row>
        <row r="9942">
          <cell r="A9942">
            <v>571319</v>
          </cell>
          <cell r="B9942" t="str">
            <v>GRANIACRYL SISTEMA COLOR 141 TX 3P  CANECA 4 GALONES 30 KILOS</v>
          </cell>
        </row>
        <row r="9943">
          <cell r="A9943">
            <v>571320</v>
          </cell>
          <cell r="B9943" t="str">
            <v>GRANIACRYL SISTEMA COLOR 141 TX 5T  CANECA 4 GALONES 30 KILOS</v>
          </cell>
        </row>
        <row r="9944">
          <cell r="A9944">
            <v>571321</v>
          </cell>
          <cell r="B9944" t="str">
            <v>GRANIACRYL SISTEMA COLOR 141 TX 8A TAMBOR 40 GALONES 300 KILOS</v>
          </cell>
        </row>
        <row r="9945">
          <cell r="A9945">
            <v>571322</v>
          </cell>
          <cell r="B9945" t="str">
            <v>GRANIACRYL SISTEMA COLOR 142 TX 3P  CANECA 4 GALONES 30 KILOS</v>
          </cell>
        </row>
        <row r="9946">
          <cell r="A9946">
            <v>571323</v>
          </cell>
          <cell r="B9946" t="str">
            <v>GRANIACRYL SISTEMA COLOR 142 TX 5T  CANECA 4 GALONES 30 KILOS</v>
          </cell>
        </row>
        <row r="9947">
          <cell r="A9947">
            <v>571324</v>
          </cell>
          <cell r="B9947" t="str">
            <v>GRANIACRYL SISTEMA COLOR 142 TX 7D  CANECA 4 GALONES 30 KILOS</v>
          </cell>
        </row>
        <row r="9948">
          <cell r="A9948">
            <v>571325</v>
          </cell>
          <cell r="B9948" t="str">
            <v>GRANIACRYL SISTEMA COLOR 142 TX 8A CANECA 4 GALONES 30 KILOS</v>
          </cell>
        </row>
        <row r="9949">
          <cell r="A9949">
            <v>571326</v>
          </cell>
          <cell r="B9949" t="str">
            <v>GRANIACRYL SISTEMA COLOR 143 TX 3P CANECA 4 GALONES 30 KILOS</v>
          </cell>
        </row>
        <row r="9950">
          <cell r="A9950">
            <v>571327</v>
          </cell>
          <cell r="B9950" t="str">
            <v>GRANIACRYL SISTEMA COLOR 143 TX 5T  CANECA 4 GALONES 30 KILOS</v>
          </cell>
        </row>
        <row r="9951">
          <cell r="A9951">
            <v>571328</v>
          </cell>
          <cell r="B9951" t="str">
            <v>GRANIACRYL SISTEMA COLOR 145 TX 3P  CANECA 4 GALONES 30 KILOS</v>
          </cell>
        </row>
        <row r="9952">
          <cell r="A9952">
            <v>571329</v>
          </cell>
          <cell r="B9952" t="str">
            <v>GRANIACRYL SISTEMA COLOR 145 TX 5T TAMBOR 40 GALONES 300 KILOS</v>
          </cell>
        </row>
        <row r="9953">
          <cell r="A9953">
            <v>571330</v>
          </cell>
          <cell r="B9953" t="str">
            <v>GRANIACRYL SISTEMA COLOR 145 TX 8A CANECA 4 GALONES 30 KILOS</v>
          </cell>
        </row>
        <row r="9954">
          <cell r="A9954">
            <v>571331</v>
          </cell>
          <cell r="B9954" t="str">
            <v>GRANIACRYL SISTEMA COLOR 146 TX 3P CANECA 4 GALONES 30 KILOS</v>
          </cell>
        </row>
        <row r="9955">
          <cell r="A9955">
            <v>571332</v>
          </cell>
          <cell r="B9955" t="str">
            <v>GRANIACRYL SISTEMA COLOR 146 TX 5T  CANECA 4 GALONES 30 KILOS</v>
          </cell>
        </row>
        <row r="9956">
          <cell r="A9956">
            <v>571333</v>
          </cell>
          <cell r="B9956" t="str">
            <v>GRANIACRYL SISTEMA COLOR 146 TX 8A  CANECA 4 GALONES 30 KILOS</v>
          </cell>
        </row>
        <row r="9957">
          <cell r="A9957">
            <v>571334</v>
          </cell>
          <cell r="B9957" t="str">
            <v>GRANIACRYL SISTEMA COLOR 148 TX 3P  CANECA 4 GALONES 30 KILOS</v>
          </cell>
        </row>
        <row r="9958">
          <cell r="A9958">
            <v>571335</v>
          </cell>
          <cell r="B9958" t="str">
            <v>GRANIACRYL SISTEMA COLOR 148 TX 5T  CANECA 4 GALONES 30 KILOS</v>
          </cell>
        </row>
        <row r="9959">
          <cell r="A9959">
            <v>571336</v>
          </cell>
          <cell r="B9959" t="str">
            <v>GRANIACRYL SISTEMA COLOR 148 TX 8A TAMBOR 40 GALONES 300 KILOS</v>
          </cell>
        </row>
        <row r="9960">
          <cell r="A9960">
            <v>571337</v>
          </cell>
          <cell r="B9960" t="str">
            <v>GRANIACRYL SISTEMA COLOR 149 TX 3P CANECA 4 GALONES 30 KILOS</v>
          </cell>
        </row>
        <row r="9961">
          <cell r="A9961">
            <v>571338</v>
          </cell>
          <cell r="B9961" t="str">
            <v>GRANIACRYL SISTEMA COLOR 149 TX 5T CANECA 4 GALONES 30 KILOS</v>
          </cell>
        </row>
        <row r="9962">
          <cell r="A9962">
            <v>571339</v>
          </cell>
          <cell r="B9962" t="str">
            <v>GRANIACRYL SISTEMA COLOR 149 TX 7D CANECA 4 GALONES 30 KILOS</v>
          </cell>
        </row>
        <row r="9963">
          <cell r="A9963">
            <v>571340</v>
          </cell>
          <cell r="B9963" t="str">
            <v>GRANIACRYL SISTEMA COLOR 151 TX 3P  CANECA 4 GALONES 30 KILOS</v>
          </cell>
        </row>
        <row r="9964">
          <cell r="A9964">
            <v>571341</v>
          </cell>
          <cell r="B9964" t="str">
            <v>GRANIACRYL SISTEMA COLOR 151 TX 7D  CANECA 4 GALONES 30 KILOS</v>
          </cell>
        </row>
        <row r="9965">
          <cell r="A9965">
            <v>571342</v>
          </cell>
          <cell r="B9965" t="str">
            <v>GRANIACRYL SISTEMA COLOR 154 TX 5T  CANECA 4 GALONES 30 KILOS</v>
          </cell>
        </row>
        <row r="9966">
          <cell r="A9966">
            <v>571343</v>
          </cell>
          <cell r="B9966" t="str">
            <v>GRANIACRYL SISTEMA COLOR 154 TX 7D  CANECA 4 GALONES 30 KILOS</v>
          </cell>
        </row>
        <row r="9967">
          <cell r="A9967">
            <v>571344</v>
          </cell>
          <cell r="B9967" t="str">
            <v>GRANIACRYL SISTEMA COLOR 154 TX 8A TAMBOR 41 GALONES 300 KILOS</v>
          </cell>
        </row>
        <row r="9968">
          <cell r="A9968">
            <v>571345</v>
          </cell>
          <cell r="B9968" t="str">
            <v>GRANIACRYL SISTEMA COLOR 158 TX 3P CANECA 4 GALONES 30 KILOS</v>
          </cell>
        </row>
        <row r="9969">
          <cell r="A9969">
            <v>571346</v>
          </cell>
          <cell r="B9969" t="str">
            <v>GRANIACRYL SISTEMA COLOR 158 TX 5T CANECA 4 GALONES 30 KILOS</v>
          </cell>
        </row>
        <row r="9970">
          <cell r="A9970">
            <v>571347</v>
          </cell>
          <cell r="B9970" t="str">
            <v>GRANIACRYL SISTEMA COLOR 158 TX 7D  CANECA 4 GALONES 30 KILOS</v>
          </cell>
        </row>
        <row r="9971">
          <cell r="A9971">
            <v>571348</v>
          </cell>
          <cell r="B9971" t="str">
            <v>GRANIACRYL SISTEMA COLOR 158 TX 8A  CANECA 4 GALONES 30 KILOS</v>
          </cell>
        </row>
        <row r="9972">
          <cell r="A9972">
            <v>571349</v>
          </cell>
          <cell r="B9972" t="str">
            <v>GRANIACRYL SISTEMA COLOR 159 TX 3P CANECA 4 GALONES 30 KILOS</v>
          </cell>
        </row>
        <row r="9973">
          <cell r="A9973">
            <v>571350</v>
          </cell>
          <cell r="B9973" t="str">
            <v>GRANIACRYL SISTEMA COLOR 159 TX 3P TAMBOR 41 GALONES 300 KILOS</v>
          </cell>
        </row>
        <row r="9974">
          <cell r="A9974">
            <v>571351</v>
          </cell>
          <cell r="B9974" t="str">
            <v>GRANIACRYL SISTEMA COLOR 159 TX 5T CANECA 4 GALONES 30 KILOS</v>
          </cell>
        </row>
        <row r="9975">
          <cell r="A9975">
            <v>571352</v>
          </cell>
          <cell r="B9975" t="str">
            <v>GRANIACRYL SISTEMA COLOR 159 TX 7D CANECA 4 GALONES 30 KILOS</v>
          </cell>
        </row>
        <row r="9976">
          <cell r="A9976">
            <v>571353</v>
          </cell>
          <cell r="B9976" t="str">
            <v>GRANIACRYL SISTEMA COLOR 159 TX 8A  CANECA 4 GALONES 30 KILOS</v>
          </cell>
        </row>
        <row r="9977">
          <cell r="A9977">
            <v>571354</v>
          </cell>
          <cell r="B9977" t="str">
            <v>GRANIACRYL SISTEMA COLOR 16 TX 5T  CANECA 4 GALONES 30 KILOS</v>
          </cell>
        </row>
        <row r="9978">
          <cell r="A9978">
            <v>571355</v>
          </cell>
          <cell r="B9978" t="str">
            <v>GRANIACRYL SISTEMA COLOR 161 TX 3P  CANECA 4 GALONES 30 KILOS</v>
          </cell>
        </row>
        <row r="9979">
          <cell r="A9979">
            <v>571356</v>
          </cell>
          <cell r="B9979" t="str">
            <v>GRANIACRYL SISTEMA COLOR 161 TX 5T  CANECA 4 GALONES 30 KILOS</v>
          </cell>
        </row>
        <row r="9980">
          <cell r="A9980">
            <v>571357</v>
          </cell>
          <cell r="B9980" t="str">
            <v>GRANIACRYL SISTEMA COLOR 161 TX 8A  CANECA 4 GALONES 30 KILOS</v>
          </cell>
        </row>
        <row r="9981">
          <cell r="A9981">
            <v>571358</v>
          </cell>
          <cell r="B9981" t="str">
            <v>GRANIACRYL SISTEMA COLOR 162 TX 3P CANECA 4 GALONES 30 KILOS</v>
          </cell>
        </row>
        <row r="9982">
          <cell r="A9982">
            <v>571359</v>
          </cell>
          <cell r="B9982" t="str">
            <v>GRANIACRYL SISTEMA COLOR 162 TX 5T CANECA 4 GALONES 30 KILOS</v>
          </cell>
        </row>
        <row r="9983">
          <cell r="A9983">
            <v>571360</v>
          </cell>
          <cell r="B9983" t="str">
            <v>GRANIACRYL SISTEMA COLOR 162 TX 8A TAMBOR 40 GALONES 300 KILOS</v>
          </cell>
        </row>
        <row r="9984">
          <cell r="A9984">
            <v>571361</v>
          </cell>
          <cell r="B9984" t="str">
            <v>GRANIACRYL SISTEMA COLOR 163 TX 5T CANECA 4 GALONES 30 KILOS</v>
          </cell>
        </row>
        <row r="9985">
          <cell r="A9985">
            <v>571362</v>
          </cell>
          <cell r="B9985" t="str">
            <v>GRANIACRYL SISTEMA COLOR 163 TX 7D CANECA 4 GALONES 30 KILOS</v>
          </cell>
        </row>
        <row r="9986">
          <cell r="A9986">
            <v>571363</v>
          </cell>
          <cell r="B9986" t="str">
            <v>GRANIACRYL SISTEMA COLOR 163 TX 8A TAMBOR 40 GALONES 300 KILOS</v>
          </cell>
        </row>
        <row r="9987">
          <cell r="A9987">
            <v>571364</v>
          </cell>
          <cell r="B9987" t="str">
            <v>GRANIACRYL SISTEMA COLOR 164 TX 3P CANECA 4 GALONES 30 KILOS</v>
          </cell>
        </row>
        <row r="9988">
          <cell r="A9988">
            <v>571365</v>
          </cell>
          <cell r="B9988" t="str">
            <v>GRANIACRYL SISTEMA COLOR 164 TX 7D CANECA 4 GALONES 30 KILOS</v>
          </cell>
        </row>
        <row r="9989">
          <cell r="A9989">
            <v>571366</v>
          </cell>
          <cell r="B9989" t="str">
            <v>GRANIACRYL SISTEMA COLOR 164 TX 8A TAMBOR 40 GALONES 300 KILOS</v>
          </cell>
        </row>
        <row r="9990">
          <cell r="A9990">
            <v>571367</v>
          </cell>
          <cell r="B9990" t="str">
            <v>GRANIACRYL SISTEMA COLOR 167 TX 8A CANECA 4 GALONES 30 KILOS</v>
          </cell>
        </row>
        <row r="9991">
          <cell r="A9991">
            <v>571368</v>
          </cell>
          <cell r="B9991" t="str">
            <v>GRANIACRYL SISTEMA COLOR 167 TX 8A TAMBOR 40 GALONES 300 KILOS</v>
          </cell>
        </row>
        <row r="9992">
          <cell r="A9992">
            <v>571369</v>
          </cell>
          <cell r="B9992" t="str">
            <v>GRANIACRYL SISTEMA COLOR 170 TX 8A CANECA 4 GALONES 30 KILOS</v>
          </cell>
        </row>
        <row r="9993">
          <cell r="A9993">
            <v>571370</v>
          </cell>
          <cell r="B9993" t="str">
            <v>GRANIACRYL SISTEMA COLOR 170 TX 8A TAMBOR 40 GALONES 300 KILOS</v>
          </cell>
        </row>
        <row r="9994">
          <cell r="A9994">
            <v>571371</v>
          </cell>
          <cell r="B9994" t="str">
            <v>GRANIACRYL SISTEMA COLOR 171 TX 5T  CANECA 4 GALONES 30 KILOS</v>
          </cell>
        </row>
        <row r="9995">
          <cell r="A9995">
            <v>571372</v>
          </cell>
          <cell r="B9995" t="str">
            <v>GRANIACRYL SISTEMA COLOR 171 TX 8A CANECA 4 GALONES 30 KILOS</v>
          </cell>
        </row>
        <row r="9996">
          <cell r="A9996">
            <v>571373</v>
          </cell>
          <cell r="B9996" t="str">
            <v>GRANIACRYL SISTEMA COLOR 171 TX 8A TAMBOR 40 GALONES 300 KILOS</v>
          </cell>
        </row>
        <row r="9997">
          <cell r="A9997">
            <v>571374</v>
          </cell>
          <cell r="B9997" t="str">
            <v>GRANIACRYL SISTEMA COLOR 172 TX 3P CANECA 4 GALONES 30 KILOS</v>
          </cell>
        </row>
        <row r="9998">
          <cell r="A9998">
            <v>571375</v>
          </cell>
          <cell r="B9998" t="str">
            <v>GRANIACRYL SISTEMA COLOR 172 TX 5T  CANECA 4 GALONES 30 KILOS</v>
          </cell>
        </row>
        <row r="9999">
          <cell r="A9999">
            <v>571376</v>
          </cell>
          <cell r="B9999" t="str">
            <v>GRANIACRYL SISTEMA COLOR 173 TX 3P CANECA 4 GALONES 30 KILOS</v>
          </cell>
        </row>
        <row r="10000">
          <cell r="A10000">
            <v>571377</v>
          </cell>
          <cell r="B10000" t="str">
            <v>GRANIACRYL SISTEMA COLOR 173 TX 7D  CANECA 4 GALONES 30 KILOS</v>
          </cell>
        </row>
        <row r="10001">
          <cell r="A10001">
            <v>571378</v>
          </cell>
          <cell r="B10001" t="str">
            <v>GRANIACRYL SISTEMA COLOR 173 TX 8A CANECA 4 GALONES 30 KILOS</v>
          </cell>
        </row>
        <row r="10002">
          <cell r="A10002">
            <v>571379</v>
          </cell>
          <cell r="B10002" t="str">
            <v>GRANIACRYL SISTEMA COLOR 175 TX 3P CANECA 4 GALONES 30 KILOS</v>
          </cell>
        </row>
        <row r="10003">
          <cell r="A10003">
            <v>571380</v>
          </cell>
          <cell r="B10003" t="str">
            <v>GRANIACRYL SISTEMA COLOR 175 TX 5T CANECA 4 GALONES 30 KILOS</v>
          </cell>
        </row>
        <row r="10004">
          <cell r="A10004">
            <v>571381</v>
          </cell>
          <cell r="B10004" t="str">
            <v>GRANIACRYL SISTEMA COLOR 175 TX 7D  CANECA 4 GALONES 30 KILOS</v>
          </cell>
        </row>
        <row r="10005">
          <cell r="A10005">
            <v>571382</v>
          </cell>
          <cell r="B10005" t="str">
            <v>GRANIACRYL SISTEMA COLOR 175 TX 8A CANECA 4 GALONES 30 KILOS</v>
          </cell>
        </row>
        <row r="10006">
          <cell r="A10006">
            <v>571383</v>
          </cell>
          <cell r="B10006" t="str">
            <v>GRANIACRYL SISTEMA COLOR 175 TX 8A TAMBOR 40 GALONES 300 KILOS</v>
          </cell>
        </row>
        <row r="10007">
          <cell r="A10007">
            <v>571384</v>
          </cell>
          <cell r="B10007" t="str">
            <v>GRANIACRYL SISTEMA COLOR 176 TX 8A CANECA 4 GALONES 30 KILOS</v>
          </cell>
        </row>
        <row r="10008">
          <cell r="A10008">
            <v>571385</v>
          </cell>
          <cell r="B10008" t="str">
            <v>GRANIACRYL SISTEMA COLOR 176 TX 8A TAMBOR 40 GALONES 300 KILOS</v>
          </cell>
        </row>
        <row r="10009">
          <cell r="A10009">
            <v>571386</v>
          </cell>
          <cell r="B10009" t="str">
            <v>GRANIACRYL SISTEMA COLOR 20 TX 3P CANECA 4 GALONES 30 KILOS</v>
          </cell>
        </row>
        <row r="10010">
          <cell r="A10010">
            <v>571387</v>
          </cell>
          <cell r="B10010" t="str">
            <v>GRANIACRYL SISTEMA COLOR 20 TX 5T CANECA 4 GALONES 30 KILOS</v>
          </cell>
        </row>
        <row r="10011">
          <cell r="A10011">
            <v>571388</v>
          </cell>
          <cell r="B10011" t="str">
            <v>GRANIACRYL SISTEMA COLOR 20 TX 7D  CANECA 4 GALONES 30 KILOS</v>
          </cell>
        </row>
        <row r="10012">
          <cell r="A10012">
            <v>571389</v>
          </cell>
          <cell r="B10012" t="str">
            <v>GRANIACRYL SISTEMA COLOR 20 TX 8A  CANECA 4 GALONES 30 KILOS</v>
          </cell>
        </row>
        <row r="10013">
          <cell r="A10013">
            <v>571390</v>
          </cell>
          <cell r="B10013" t="str">
            <v>GRANIACRYL SISTEMA COLOR 23 TX 3P  CANECA 4 GALONES 30 KILOS</v>
          </cell>
        </row>
        <row r="10014">
          <cell r="A10014">
            <v>571391</v>
          </cell>
          <cell r="B10014" t="str">
            <v>GRANIACRYL SISTEMA COLOR 23 TX 5T  CANECA 4 GALONES 30 KILOS</v>
          </cell>
        </row>
        <row r="10015">
          <cell r="A10015">
            <v>571392</v>
          </cell>
          <cell r="B10015" t="str">
            <v>GRANIACRYL SISTEMA COLOR 23 TX 7D CANECA 4 GALONES 30 KILOS</v>
          </cell>
        </row>
        <row r="10016">
          <cell r="A10016">
            <v>571393</v>
          </cell>
          <cell r="B10016" t="str">
            <v>GRANIACRYL SISTEMA COLOR 23 TX 8A  CANECA 4 GALONES 30 KILOS</v>
          </cell>
        </row>
        <row r="10017">
          <cell r="A10017">
            <v>571394</v>
          </cell>
          <cell r="B10017" t="str">
            <v>GRANIACRYL SISTEMA COLOR 63 TX 7D CANECA 4 GALONES 30 KILOS</v>
          </cell>
        </row>
        <row r="10018">
          <cell r="A10018">
            <v>571395</v>
          </cell>
          <cell r="B10018" t="str">
            <v>GRANIACRYL SISTEMA COLOR 63 TX 8A CANECA 4 GALONES 30 KILOS</v>
          </cell>
        </row>
        <row r="10019">
          <cell r="A10019">
            <v>571396</v>
          </cell>
          <cell r="B10019" t="str">
            <v>GRANIACRYL SISTEMA COLOR 68 TX 3P TAMBOR 40 GALONES 300 KILOS</v>
          </cell>
        </row>
        <row r="10020">
          <cell r="A10020">
            <v>571397</v>
          </cell>
          <cell r="B10020" t="str">
            <v>GRANIACRYL SISTEMA COLOR 68 TX 5T TAMBOR 40 GALONES 300 KILOS</v>
          </cell>
        </row>
        <row r="10021">
          <cell r="A10021">
            <v>571398</v>
          </cell>
          <cell r="B10021" t="str">
            <v>GRANIACRYL SISTEMA COLOR 68 TX 8A TAMBOR 40 GALONES 300 KILOS</v>
          </cell>
        </row>
        <row r="10022">
          <cell r="A10022">
            <v>571399</v>
          </cell>
          <cell r="B10022" t="str">
            <v>GRANIACRYL SISTEMA COLOR 70 TX 8A CANECA 4 GALONES 30 KILOS</v>
          </cell>
        </row>
        <row r="10023">
          <cell r="A10023">
            <v>571400</v>
          </cell>
          <cell r="B10023" t="str">
            <v>GRANIACRYL SISTEMA COLOR 70 TX 8A TAMBOR 40 GALONES 300 KILOS</v>
          </cell>
        </row>
        <row r="10024">
          <cell r="A10024">
            <v>571401</v>
          </cell>
          <cell r="B10024" t="str">
            <v>GRANIACRYL SISTEMA COLOR 70-5T AQUA TEAL CANECA 4 GALONES 30 KILOS</v>
          </cell>
        </row>
        <row r="10025">
          <cell r="A10025">
            <v>571402</v>
          </cell>
          <cell r="B10025" t="str">
            <v>GRANIACRYL SISTEMA COLOR 73 TX 5T  CANECA 4 GALONES 30 KILOS</v>
          </cell>
        </row>
        <row r="10026">
          <cell r="A10026">
            <v>571403</v>
          </cell>
          <cell r="B10026" t="str">
            <v>GRANIACRYL SISTEMA COLOR 73 TX 7D CANECA 4 GALONES 30 KILOS</v>
          </cell>
        </row>
        <row r="10027">
          <cell r="A10027">
            <v>571404</v>
          </cell>
          <cell r="B10027" t="str">
            <v>GRANIACRYL SISTEMA COLOR 73 TX 8A CANECA 4 GALONES 30 KILOS</v>
          </cell>
        </row>
        <row r="10028">
          <cell r="A10028">
            <v>571405</v>
          </cell>
          <cell r="B10028" t="str">
            <v>GRANIACRYL SISTEMA COLOR 73 TX 8A TAMBOR 40 GALONES 300 KILOS</v>
          </cell>
        </row>
        <row r="10029">
          <cell r="A10029">
            <v>571406</v>
          </cell>
          <cell r="B10029" t="str">
            <v>GRANIACRYL SISTEMA COLOR 75 TX 3P  CANECA 4 GALONES 30 KILOS</v>
          </cell>
        </row>
        <row r="10030">
          <cell r="A10030">
            <v>571407</v>
          </cell>
          <cell r="B10030" t="str">
            <v>GRANIACRYL SISTEMA COLOR 75 TX 5T  CANECA 4 GALONES 30 KILOS</v>
          </cell>
        </row>
        <row r="10031">
          <cell r="A10031">
            <v>571408</v>
          </cell>
          <cell r="B10031" t="str">
            <v>GRANIACRYL SISTEMA COLOR 75 TX 7D  CANECA 4 GALONES 30 KILOS</v>
          </cell>
        </row>
        <row r="10032">
          <cell r="A10032">
            <v>571409</v>
          </cell>
          <cell r="B10032" t="str">
            <v>GRANIACRYL SISTEMA COLOR 75 TX 8A TAMBOR 40 GALONES 300 KILOS</v>
          </cell>
        </row>
        <row r="10033">
          <cell r="A10033">
            <v>571410</v>
          </cell>
          <cell r="B10033" t="str">
            <v>GRANIACRYL SISTEMA COLOR 77 TX 3P CANECA 4 GALONES 30 KILOS</v>
          </cell>
        </row>
        <row r="10034">
          <cell r="A10034">
            <v>571411</v>
          </cell>
          <cell r="B10034" t="str">
            <v>GRANIACRYL SISTEMA COLOR 77 TX 8A TAMBOR 40 GALONES 300 KILOS</v>
          </cell>
        </row>
        <row r="10035">
          <cell r="A10035">
            <v>571412</v>
          </cell>
          <cell r="B10035" t="str">
            <v>GRANIACRYL SISTEMA COLOR 79 TX 3P CANECA 4 GALONES 30 KILOS</v>
          </cell>
        </row>
        <row r="10036">
          <cell r="A10036">
            <v>571413</v>
          </cell>
          <cell r="B10036" t="str">
            <v>GRANIACRYL SISTEMA COLOR 79 TX 5T CANECA 4 GALONES 30 KILOS</v>
          </cell>
        </row>
        <row r="10037">
          <cell r="A10037">
            <v>571414</v>
          </cell>
          <cell r="B10037" t="str">
            <v>GRANIACRYL SISTEMA COLOR 79 TX 7D CANECA 4 GALONES 30 KILOS</v>
          </cell>
        </row>
        <row r="10038">
          <cell r="A10038">
            <v>571415</v>
          </cell>
          <cell r="B10038" t="str">
            <v>GRANIACRYL SISTEMA COLOR 79 TX 8A TAMBOR 40 GALONES 300 KILOS</v>
          </cell>
        </row>
        <row r="10039">
          <cell r="A10039">
            <v>571416</v>
          </cell>
          <cell r="B10039" t="str">
            <v>GRANIACRYL SISTEMA COLOR 84 TX 5T  CANECA 4 GALONES 30 KILOS</v>
          </cell>
        </row>
        <row r="10040">
          <cell r="A10040">
            <v>571417</v>
          </cell>
          <cell r="B10040" t="str">
            <v>GRANIACRYL SISTEMA COLOR 84 TX 8A  CANECA 4 GALONES 30 KILOS</v>
          </cell>
        </row>
        <row r="10041">
          <cell r="A10041">
            <v>571418</v>
          </cell>
          <cell r="B10041" t="str">
            <v>GRANIACRYL SISTEMA COLOR 86 TX 3P  CANECA 4 GALONES 30 KILOS</v>
          </cell>
        </row>
        <row r="10042">
          <cell r="A10042">
            <v>571419</v>
          </cell>
          <cell r="B10042" t="str">
            <v>GRANIACRYL SISTEMA COLOR 86 TX 5T  CANECA 4 GALONES 30 KILOS</v>
          </cell>
        </row>
        <row r="10043">
          <cell r="A10043">
            <v>571420</v>
          </cell>
          <cell r="B10043" t="str">
            <v>GRANIACRYL SISTEMA COLOR 86 TX 7D  CANECA 4 GALONES 30 KILOS</v>
          </cell>
        </row>
        <row r="10044">
          <cell r="A10044">
            <v>571421</v>
          </cell>
          <cell r="B10044" t="str">
            <v>GRANIACRYL SISTEMA COLOR 86 TX 8A TAMBOR 40 GALONES 300 KILOS</v>
          </cell>
        </row>
        <row r="10045">
          <cell r="A10045">
            <v>571422</v>
          </cell>
          <cell r="B10045" t="str">
            <v>GRANIACRYL SISTEMA COLOR 89 TX 3P  CANECA 4 GALONES 30 KILOS</v>
          </cell>
        </row>
        <row r="10046">
          <cell r="A10046">
            <v>571423</v>
          </cell>
          <cell r="B10046" t="str">
            <v>GRANIACRYL SISTEMA COLOR 89 TX 5T CANECA 4 GALONES 30 KILOS</v>
          </cell>
        </row>
        <row r="10047">
          <cell r="A10047">
            <v>571424</v>
          </cell>
          <cell r="B10047" t="str">
            <v>GRANIACRYL SISTEMA COLOR 89 TX 8A TAMBOR 40 GALONES 300 KILOS</v>
          </cell>
        </row>
        <row r="10048">
          <cell r="A10048">
            <v>571425</v>
          </cell>
          <cell r="B10048" t="str">
            <v>GRANIACRYL SISTEMA COLOR 92 TX 5T CANECA 4 GALONES 30 KILOS</v>
          </cell>
        </row>
        <row r="10049">
          <cell r="A10049">
            <v>571426</v>
          </cell>
          <cell r="B10049" t="str">
            <v>GRANIACRYL SISTEMA COLOR 92 TX 7D  CANECA 4 GALONES 30 KILOS</v>
          </cell>
        </row>
        <row r="10050">
          <cell r="A10050">
            <v>571427</v>
          </cell>
          <cell r="B10050" t="str">
            <v>GRANIACRYL SISTEMA COLOR 92 TX 8A TAMBOR 40 GALOS 300 KILOS</v>
          </cell>
        </row>
        <row r="10051">
          <cell r="A10051">
            <v>571428</v>
          </cell>
          <cell r="B10051" t="str">
            <v>GRANIACRYL SISTEMA COLOR 98 TX 3P CANECA 4 GALONES 30 KILOS</v>
          </cell>
        </row>
        <row r="10052">
          <cell r="A10052">
            <v>571429</v>
          </cell>
          <cell r="B10052" t="str">
            <v>GRANIACRYL SISTEMA COLOR 98 TX 8A TAMBOR 40 GALONES 300 KILOS</v>
          </cell>
        </row>
        <row r="10053">
          <cell r="A10053">
            <v>571430</v>
          </cell>
          <cell r="B10053" t="str">
            <v>VINILICO PRO BLANCO 1701 CANECA 5 GALONES</v>
          </cell>
        </row>
        <row r="10054">
          <cell r="A10054">
            <v>571431</v>
          </cell>
          <cell r="B10054" t="str">
            <v>IMPERMEABILIZANTE ASFALTICO DENSO 2953 CANECA 18 KG</v>
          </cell>
        </row>
        <row r="10055">
          <cell r="A10055">
            <v>571432</v>
          </cell>
          <cell r="B10055" t="str">
            <v>IMPERMEABILIZANTE ASFALTICO DENSO 2953 GALON 4 KG</v>
          </cell>
        </row>
        <row r="10056">
          <cell r="A10056">
            <v>571433</v>
          </cell>
          <cell r="B10056" t="str">
            <v>IMPRIMANTE ASFALTICO 2954 CANECA 16 KG</v>
          </cell>
        </row>
        <row r="10057">
          <cell r="A10057">
            <v>571434</v>
          </cell>
          <cell r="B10057" t="str">
            <v>IMPRIMAX BLANCO 3501 1/4 GALON</v>
          </cell>
        </row>
        <row r="10058">
          <cell r="A10058">
            <v>571435</v>
          </cell>
          <cell r="B10058" t="str">
            <v>IMPRIMAX BLANCO 3501 CANECA 5 GALONES</v>
          </cell>
        </row>
        <row r="10059">
          <cell r="A10059">
            <v>571436</v>
          </cell>
          <cell r="B10059" t="str">
            <v>IMPRIMAX BLANCO 3501 GALON</v>
          </cell>
        </row>
        <row r="10060">
          <cell r="A10060">
            <v>571437</v>
          </cell>
          <cell r="B10060" t="str">
            <v>INTERVINIL PRO 200 BLANCO 2596 CANECA 5 GALONES</v>
          </cell>
        </row>
        <row r="10061">
          <cell r="A10061">
            <v>571438</v>
          </cell>
          <cell r="B10061" t="str">
            <v>INTERVINIL PRO 400 BLANCO 2501 CANECA 5 GALONES</v>
          </cell>
        </row>
        <row r="10062">
          <cell r="A10062">
            <v>571439</v>
          </cell>
          <cell r="B10062" t="str">
            <v>KORAZA PRO 500 LIMESTONE LIGHTHOUSE 140-4T CANECA 5 GALONES</v>
          </cell>
        </row>
        <row r="10063">
          <cell r="A10063">
            <v>571440</v>
          </cell>
          <cell r="B10063" t="str">
            <v>KORAZA PRO 550 135-8A CANECA 5 GALONES</v>
          </cell>
        </row>
        <row r="10064">
          <cell r="A10064">
            <v>571441</v>
          </cell>
          <cell r="B10064" t="str">
            <v>KORAZA PRO 550 145-7D CANECA 5 GALONES</v>
          </cell>
        </row>
        <row r="10065">
          <cell r="A10065">
            <v>571442</v>
          </cell>
          <cell r="B10065" t="str">
            <v>KORAZA PRO 550 159 6D CANECA 5 GALONES</v>
          </cell>
        </row>
        <row r="10066">
          <cell r="A10066">
            <v>571443</v>
          </cell>
          <cell r="B10066" t="str">
            <v>KORAZA PRO 550 159 TX 5T CANECA 5 GALONES</v>
          </cell>
        </row>
        <row r="10067">
          <cell r="A10067">
            <v>571444</v>
          </cell>
          <cell r="B10067" t="str">
            <v>KORAZA PRO 550 AGED MERLOT 01-8A CANECA 5 GALONES</v>
          </cell>
        </row>
        <row r="10068">
          <cell r="A10068">
            <v>571445</v>
          </cell>
          <cell r="B10068" t="str">
            <v>KORAZA PRO 550 ALMENDRA 2678 CANECA 5 GALONES</v>
          </cell>
        </row>
        <row r="10069">
          <cell r="A10069">
            <v>571446</v>
          </cell>
          <cell r="B10069" t="str">
            <v>KORAZA PRO 550 AMARILLO TOSTADO 2681 CANECA 5 GALONES</v>
          </cell>
        </row>
        <row r="10070">
          <cell r="A10070">
            <v>571447</v>
          </cell>
          <cell r="B10070" t="str">
            <v>KORAZA PRO 550 AMAZONAS 2667 CANECA 5 GALONES</v>
          </cell>
        </row>
        <row r="10071">
          <cell r="A10071">
            <v>571448</v>
          </cell>
          <cell r="B10071" t="str">
            <v>KORAZA PRO 550 ANTIQUA 146-2P CANECA 5 GALONES</v>
          </cell>
        </row>
        <row r="10072">
          <cell r="A10072">
            <v>571449</v>
          </cell>
          <cell r="B10072" t="str">
            <v>KORAZA PRO 550 ARAPAHO ACRES 10-7D CANECA 5 GALONES</v>
          </cell>
        </row>
        <row r="10073">
          <cell r="A10073">
            <v>571450</v>
          </cell>
          <cell r="B10073" t="str">
            <v>KORAZA PRO 550 ARENA CANECA 5 GAL</v>
          </cell>
        </row>
        <row r="10074">
          <cell r="A10074">
            <v>571451</v>
          </cell>
          <cell r="B10074" t="str">
            <v>KORAZA PRO 550 ARENA PLATEADA TR123-T CANECA 5 GALONES</v>
          </cell>
        </row>
        <row r="10075">
          <cell r="A10075">
            <v>571452</v>
          </cell>
          <cell r="B10075" t="str">
            <v>KORAZA PRO 550 ARENIZCA TR153-D CANECA 5 GALONES</v>
          </cell>
        </row>
        <row r="10076">
          <cell r="A10076">
            <v>571453</v>
          </cell>
          <cell r="B10076" t="str">
            <v>KORAZA PRO 550 AZUL DE LA NOCHE AZ060-A CANECA 5 GALONES</v>
          </cell>
        </row>
        <row r="10077">
          <cell r="A10077">
            <v>571454</v>
          </cell>
          <cell r="B10077" t="str">
            <v>KORAZA PRO 550 AZUL NOCTURNO 2680 CANECA 5 GALONES</v>
          </cell>
        </row>
        <row r="10078">
          <cell r="A10078">
            <v>571455</v>
          </cell>
          <cell r="B10078" t="str">
            <v>KORAZA PRO 550 BAJO CERO 2686 CANECA 5 GALONES</v>
          </cell>
        </row>
        <row r="10079">
          <cell r="A10079">
            <v>571456</v>
          </cell>
          <cell r="B10079" t="str">
            <v>KORAZA PRO 550 BALSO 2698 CANECA 5 GALONES</v>
          </cell>
        </row>
        <row r="10080">
          <cell r="A10080">
            <v>571457</v>
          </cell>
          <cell r="B10080" t="str">
            <v>KORAZA PRO 550 BASE ACCENT 27477 CANECA 5 GALONES</v>
          </cell>
        </row>
        <row r="10081">
          <cell r="A10081">
            <v>571458</v>
          </cell>
          <cell r="B10081" t="str">
            <v>KORAZA PRO 550 BASE DEEP 27476 CANECA 5 GALONES</v>
          </cell>
        </row>
        <row r="10082">
          <cell r="A10082">
            <v>571459</v>
          </cell>
          <cell r="B10082" t="str">
            <v>KORAZA PRO 550 BASE PASTEL 27474 CANECA 5 GALONES</v>
          </cell>
        </row>
        <row r="10083">
          <cell r="A10083">
            <v>571460</v>
          </cell>
          <cell r="B10083" t="str">
            <v>KORAZA PRO 550 BASE TINT 27475 CANECA 5 GALONES</v>
          </cell>
        </row>
        <row r="10084">
          <cell r="A10084">
            <v>571461</v>
          </cell>
          <cell r="B10084" t="str">
            <v>KORAZA PRO 550 BAYOU BLUE 174-8A CANECA 5 GALONES</v>
          </cell>
        </row>
        <row r="10085">
          <cell r="A10085">
            <v>571462</v>
          </cell>
          <cell r="B10085" t="str">
            <v>KORAZA PRO 550 BEIGE PORTO LETICIA CANECA 5 GALONES</v>
          </cell>
        </row>
        <row r="10086">
          <cell r="A10086">
            <v>571463</v>
          </cell>
          <cell r="B10086" t="str">
            <v>KORAZA PRO 550 BLACK EYED BEAUTY 160-8A CANECA 5 GALONES</v>
          </cell>
        </row>
        <row r="10087">
          <cell r="A10087">
            <v>571464</v>
          </cell>
          <cell r="B10087" t="str">
            <v>KORAZA PRO 550 BLANCO 2650 CANECA 5 GALONES</v>
          </cell>
        </row>
        <row r="10088">
          <cell r="A10088">
            <v>571465</v>
          </cell>
          <cell r="B10088" t="str">
            <v>KORAZA PRO 550 BLANCO ARMONIA CANECA DE 5 GALONES</v>
          </cell>
        </row>
        <row r="10089">
          <cell r="A10089">
            <v>571466</v>
          </cell>
          <cell r="B10089" t="str">
            <v>KORAZA PRO 550 BLANCO HIELO 2682 CANECA 5 GALONES</v>
          </cell>
        </row>
        <row r="10090">
          <cell r="A10090">
            <v>571467</v>
          </cell>
          <cell r="B10090" t="str">
            <v>KORAZA PRO 550 BLANCO PURO 2671 CANECA 5 GALONES</v>
          </cell>
        </row>
        <row r="10091">
          <cell r="A10091">
            <v>571468</v>
          </cell>
          <cell r="B10091" t="str">
            <v>KORAZA PRO 550 BOSTON BRICK 10-8A CANECA 5 GALONES</v>
          </cell>
        </row>
        <row r="10092">
          <cell r="A10092">
            <v>571469</v>
          </cell>
          <cell r="B10092" t="str">
            <v>KORAZA PRO 550 BOUNTIFUL BAY 76-8A CANECA 5 GALONES</v>
          </cell>
        </row>
        <row r="10093">
          <cell r="A10093">
            <v>571470</v>
          </cell>
          <cell r="B10093" t="str">
            <v>KORAZA PRO 550 BRISA DEL SUR 2687 CANECA 5 GALONES</v>
          </cell>
        </row>
        <row r="10094">
          <cell r="A10094">
            <v>571471</v>
          </cell>
          <cell r="B10094" t="str">
            <v>KORAZA PRO 550 BROOKS BAY 76-6D CANECA 5 GALONES</v>
          </cell>
        </row>
        <row r="10095">
          <cell r="A10095">
            <v>571472</v>
          </cell>
          <cell r="B10095" t="str">
            <v>KORAZA PRO 550 BRUMA CELESTIAL TR248-P CANECA 5 GALONES</v>
          </cell>
        </row>
        <row r="10096">
          <cell r="A10096">
            <v>571473</v>
          </cell>
          <cell r="B10096" t="str">
            <v>KORAZA PRO 550 CACTUS 2699 CANECA 5 GALONES</v>
          </cell>
        </row>
        <row r="10097">
          <cell r="A10097">
            <v>571474</v>
          </cell>
          <cell r="B10097" t="str">
            <v>KORAZA PRO 550 CASCADE TWILIGHT 89-7D CANECA 5 GALONES</v>
          </cell>
        </row>
        <row r="10098">
          <cell r="A10098">
            <v>571475</v>
          </cell>
          <cell r="B10098" t="str">
            <v>KORAZA PRO 550 CASTLE FORD 158-7D CANECA 5 GALONES</v>
          </cell>
        </row>
        <row r="10099">
          <cell r="A10099">
            <v>571476</v>
          </cell>
          <cell r="B10099" t="str">
            <v>KORAZA PRO 550 CEIBA CLARO 2679 CANECA 5 GALONES</v>
          </cell>
        </row>
        <row r="10100">
          <cell r="A10100">
            <v>571477</v>
          </cell>
          <cell r="B10100" t="str">
            <v>KORAZA PRO 550 CHOCOLATE AZTECA RJO84-A CANECA 5 GALONES</v>
          </cell>
        </row>
        <row r="10101">
          <cell r="A10101">
            <v>571478</v>
          </cell>
          <cell r="B10101" t="str">
            <v>KORAZA PRO 550 CHOCOLATE ENT 5 GALONES</v>
          </cell>
        </row>
        <row r="10102">
          <cell r="A10102">
            <v>571479</v>
          </cell>
          <cell r="B10102" t="str">
            <v>KORAZA PRO 550 CHOCOLATE INTENSO CANECA 5 GALONES</v>
          </cell>
        </row>
        <row r="10103">
          <cell r="A10103">
            <v>571480</v>
          </cell>
          <cell r="B10103" t="str">
            <v>KORAZA PRO 550 CHOCOLATE LA PRADERA 141A CANECA 5 GALONES</v>
          </cell>
        </row>
        <row r="10104">
          <cell r="A10104">
            <v>571481</v>
          </cell>
          <cell r="B10104" t="str">
            <v>KORAZA PRO 550 CHOCOLATE NEGRO LA PRADERA 4193D CANECA 5 GALONES</v>
          </cell>
        </row>
        <row r="10105">
          <cell r="A10105">
            <v>571482</v>
          </cell>
          <cell r="B10105" t="str">
            <v>KORAZA PRO 550 CHOCOLATE PRADERA CANECA 5 GALONES</v>
          </cell>
        </row>
        <row r="10106">
          <cell r="A10106">
            <v>571483</v>
          </cell>
          <cell r="B10106" t="str">
            <v>KORAZA PRO 550 CHOCOLATE ROJO LA PRADERA 144A CANECA 5 GALONES</v>
          </cell>
        </row>
        <row r="10107">
          <cell r="A10107">
            <v>571484</v>
          </cell>
          <cell r="B10107" t="str">
            <v>KORAZA PRO 550 CIPRES 2677 CANECA 5 GALONES</v>
          </cell>
        </row>
        <row r="10108">
          <cell r="A10108">
            <v>571485</v>
          </cell>
          <cell r="B10108" t="str">
            <v>KORAZA PRO 550 CITY SPACE 160-7D CANECA 5 GALONES</v>
          </cell>
        </row>
        <row r="10109">
          <cell r="A10109">
            <v>571486</v>
          </cell>
          <cell r="B10109" t="str">
            <v>KORAZA PRO 550 COLOR 158 TX 5T CANECA 5 GALONES</v>
          </cell>
        </row>
        <row r="10110">
          <cell r="A10110">
            <v>571487</v>
          </cell>
          <cell r="B10110" t="str">
            <v>KORAZA PRO 550 COLOR 171 TX 8A CANECA 5 GALONES</v>
          </cell>
        </row>
        <row r="10111">
          <cell r="A10111">
            <v>571488</v>
          </cell>
          <cell r="B10111" t="str">
            <v>KORAZA PRO 550 CORDILLERA 2664 CANECA 5 GALONES</v>
          </cell>
        </row>
        <row r="10112">
          <cell r="A10112">
            <v>571489</v>
          </cell>
          <cell r="B10112" t="str">
            <v>KORAZA PRO 550 CORPORATIVO NARANJA CONSTRUCCION CANECA 5 GALONES</v>
          </cell>
        </row>
        <row r="10113">
          <cell r="A10113">
            <v>571490</v>
          </cell>
          <cell r="B10113" t="str">
            <v>KORAZA PRO 550 CORPORATIVO NARANJA CONSTRUCCION GALON 1 GALON</v>
          </cell>
        </row>
        <row r="10114">
          <cell r="A10114">
            <v>571491</v>
          </cell>
          <cell r="B10114" t="str">
            <v>KORAZA PRO 550 COSTA NUBLADA CANECA 5 GALONES</v>
          </cell>
        </row>
        <row r="10115">
          <cell r="A10115">
            <v>571492</v>
          </cell>
          <cell r="B10115" t="str">
            <v>KORAZA PRO 550 COTTAGE QUARE 163-3P CANECA 5 GALONES</v>
          </cell>
        </row>
        <row r="10116">
          <cell r="A10116">
            <v>571493</v>
          </cell>
          <cell r="B10116" t="str">
            <v>KORAZA PRO 550 COUNCIL BLUFFS 20-7D CANECA 5 GALONES</v>
          </cell>
        </row>
        <row r="10117">
          <cell r="A10117">
            <v>571494</v>
          </cell>
          <cell r="B10117" t="str">
            <v>KORAZA PRO 550 COUNCIL BLUFFS 20-7D CANECA 5 GALONES</v>
          </cell>
        </row>
        <row r="10118">
          <cell r="A10118">
            <v>571495</v>
          </cell>
          <cell r="B10118" t="str">
            <v>KORAZA PRO 550 CREMA DE CACAO NR119-A CANECA 5 GALONES</v>
          </cell>
        </row>
        <row r="10119">
          <cell r="A10119">
            <v>571496</v>
          </cell>
          <cell r="B10119" t="str">
            <v>KORAZA PRO 550 DARK ROAST 163-8A CANECA 5 GALONES</v>
          </cell>
        </row>
        <row r="10120">
          <cell r="A10120">
            <v>571497</v>
          </cell>
          <cell r="B10120" t="str">
            <v>KORAZA PRO 550 DEEP BLUE SEA 75-8A CANECA 5 GALONES</v>
          </cell>
        </row>
        <row r="10121">
          <cell r="A10121">
            <v>571498</v>
          </cell>
          <cell r="B10121" t="str">
            <v>KORAZA PRO 550 DESIERTO 2659 CANECA 5 GALONES</v>
          </cell>
        </row>
        <row r="10122">
          <cell r="A10122">
            <v>571499</v>
          </cell>
          <cell r="B10122" t="str">
            <v>KORAZA PRO 550 DILLARD 159-7D CANECA 5 GALONES</v>
          </cell>
        </row>
        <row r="10123">
          <cell r="A10123">
            <v>571500</v>
          </cell>
          <cell r="B10123" t="str">
            <v>KORAZA PRO 550 DOLPHIN BAY 172-5T CANECA 5 GALONES</v>
          </cell>
        </row>
        <row r="10124">
          <cell r="A10124">
            <v>571501</v>
          </cell>
          <cell r="B10124" t="str">
            <v>KORAZA PRO 550 DUNA ARENOSA TR103-T CANECA 5 GALONES</v>
          </cell>
        </row>
        <row r="10125">
          <cell r="A10125">
            <v>571502</v>
          </cell>
          <cell r="B10125" t="str">
            <v>KORAZA PRO 550 DUPIONI DALE 153-6D CANECA 5 GALONES</v>
          </cell>
        </row>
        <row r="10126">
          <cell r="A10126">
            <v>571503</v>
          </cell>
          <cell r="B10126" t="str">
            <v>KORAZA PRO 550 EASTERN BROWNSTONE 164-8A CANECA 5 GALONES</v>
          </cell>
        </row>
        <row r="10127">
          <cell r="A10127">
            <v>571504</v>
          </cell>
          <cell r="B10127" t="str">
            <v>KORAZA PRO 550 EDGE OF NIGHT 171-8A CANECA 5 GALONES</v>
          </cell>
        </row>
        <row r="10128">
          <cell r="A10128">
            <v>571505</v>
          </cell>
          <cell r="B10128" t="str">
            <v>KORAZA PRO 550 ELEGANT GREY 161-5T CANECA 5 GALONES</v>
          </cell>
        </row>
        <row r="10129">
          <cell r="A10129">
            <v>571506</v>
          </cell>
          <cell r="B10129" t="str">
            <v>KORAZA PRO 550 FISHING DOCK 161-6D CANECA 5 GALONES</v>
          </cell>
        </row>
        <row r="10130">
          <cell r="A10130">
            <v>571507</v>
          </cell>
          <cell r="B10130" t="str">
            <v>KORAZA PRO 550 FIVE OCLOCK SHADOW 161-7D CANECA 5 GALONES</v>
          </cell>
        </row>
        <row r="10131">
          <cell r="A10131">
            <v>571508</v>
          </cell>
          <cell r="B10131" t="str">
            <v>KORAZA PRO 550 FLOR DEL AMOR AZ145-A CANECA 5 GALONES</v>
          </cell>
        </row>
        <row r="10132">
          <cell r="A10132">
            <v>571509</v>
          </cell>
          <cell r="B10132" t="str">
            <v>KORAZA PRO 550 FORTALEZA NE224-D CANECA 5 GALONES</v>
          </cell>
        </row>
        <row r="10133">
          <cell r="A10133">
            <v>571510</v>
          </cell>
          <cell r="B10133" t="str">
            <v>KORAZA PRO 550 GIT OF GOLD CANECA 5 GALONES</v>
          </cell>
        </row>
        <row r="10134">
          <cell r="A10134">
            <v>571511</v>
          </cell>
          <cell r="B10134" t="str">
            <v>KORAZA PRO 550 GREY MARE 172-6D CANECA 5 GALONES</v>
          </cell>
        </row>
        <row r="10135">
          <cell r="A10135">
            <v>571512</v>
          </cell>
          <cell r="B10135" t="str">
            <v>KORAZA PRO 550 GRIS ARA 7047 CANECA 5 GAL</v>
          </cell>
        </row>
        <row r="10136">
          <cell r="A10136">
            <v>571513</v>
          </cell>
          <cell r="B10136" t="str">
            <v>KORAZA PRO 550 GRIS BASALTO 2675 CANECA 5 GALONES</v>
          </cell>
        </row>
        <row r="10137">
          <cell r="A10137">
            <v>571514</v>
          </cell>
          <cell r="B10137" t="str">
            <v>KORAZA PRO 550 GRIS CALIDO 2724 CANECA 5 GALONES</v>
          </cell>
        </row>
        <row r="10138">
          <cell r="A10138">
            <v>571515</v>
          </cell>
          <cell r="B10138" t="str">
            <v>KORAZA PRO 550 GRIS HEREDIA CANECA 5 GALONES</v>
          </cell>
        </row>
        <row r="10139">
          <cell r="A10139">
            <v>571516</v>
          </cell>
          <cell r="B10139" t="str">
            <v>KORAZA PRO 550 GRIS PLOMO AZ090-A CANECA 5 GALONES</v>
          </cell>
        </row>
        <row r="10140">
          <cell r="A10140">
            <v>571517</v>
          </cell>
          <cell r="B10140" t="str">
            <v>KORAZA PRO 550 GRIS PRADERA CANECA 5 GALONES</v>
          </cell>
        </row>
        <row r="10141">
          <cell r="A10141">
            <v>571518</v>
          </cell>
          <cell r="B10141" t="str">
            <v>KORAZA PRO 550 HATTERAS HAZE 173-3P CANECA 5 GALONES</v>
          </cell>
        </row>
        <row r="10142">
          <cell r="A10142">
            <v>571519</v>
          </cell>
          <cell r="B10142" t="str">
            <v>KORAZA PRO 550 HIDCOTE MANOR 171-7D CANECA 5 GALONES</v>
          </cell>
        </row>
        <row r="10143">
          <cell r="A10143">
            <v>571520</v>
          </cell>
          <cell r="B10143" t="str">
            <v>KORAZA PRO 550 HORTENSIA TR118-D CANECA 5 GALONES</v>
          </cell>
        </row>
        <row r="10144">
          <cell r="A10144">
            <v>571521</v>
          </cell>
          <cell r="B10144" t="str">
            <v>KORAZA PRO 550 ICED SILVER 161-3P CANECA 5 GALONES</v>
          </cell>
        </row>
        <row r="10145">
          <cell r="A10145">
            <v>571522</v>
          </cell>
          <cell r="B10145" t="str">
            <v>KORAZA PRO 550 KORAZA BEACH BUM 20-5T CANECA 5 GALONES</v>
          </cell>
        </row>
        <row r="10146">
          <cell r="A10146">
            <v>571523</v>
          </cell>
          <cell r="B10146" t="str">
            <v>KORAZA PRO 550 KORAZA FRESCURA BOTANICA VD109-A CANECA 5 GALONES</v>
          </cell>
        </row>
        <row r="10147">
          <cell r="A10147">
            <v>571524</v>
          </cell>
          <cell r="B10147" t="str">
            <v>KORAZA PRO 550 KORAZA SUAE ALBAHACA VD081-A CANECA 5 GALONES</v>
          </cell>
        </row>
        <row r="10148">
          <cell r="A10148">
            <v>571525</v>
          </cell>
          <cell r="B10148" t="str">
            <v>KORAZA PRO 550 LADRILLO 2674 CANECA 5 GALONES</v>
          </cell>
        </row>
        <row r="10149">
          <cell r="A10149">
            <v>571526</v>
          </cell>
          <cell r="B10149" t="str">
            <v>KORAZA PRO 550 LILIES OF THE VALLEY 160-1P CANECA 5 GALONES</v>
          </cell>
        </row>
        <row r="10150">
          <cell r="A10150">
            <v>571527</v>
          </cell>
          <cell r="B10150" t="str">
            <v>KORAZA PRO 550 LINO CRUDO CANECA 5 GALONES</v>
          </cell>
        </row>
        <row r="10151">
          <cell r="A10151">
            <v>571528</v>
          </cell>
          <cell r="B10151" t="str">
            <v>KORAZA PRO 550 LOG CABIN 161-8A CANECA 5 GALONES</v>
          </cell>
        </row>
        <row r="10152">
          <cell r="A10152">
            <v>571529</v>
          </cell>
          <cell r="B10152" t="str">
            <v>KORAZA PRO 550 LOG JAM 162-8A CANECA 5 GALONES</v>
          </cell>
        </row>
        <row r="10153">
          <cell r="A10153">
            <v>571530</v>
          </cell>
          <cell r="B10153" t="str">
            <v>KORAZA PRO 550 MANI 2676 CANECA 5 GALONES</v>
          </cell>
        </row>
        <row r="10154">
          <cell r="A10154">
            <v>571531</v>
          </cell>
          <cell r="B10154" t="str">
            <v>KORAZA PRO 550 MANI NEGRO LA PRADERA 4053D CANECA 5 GALONES</v>
          </cell>
        </row>
        <row r="10155">
          <cell r="A10155">
            <v>571532</v>
          </cell>
          <cell r="B10155" t="str">
            <v>KORAZA PRO 550 MANI ROJO LA PRADERA 4092T CANECA 5 GALONES</v>
          </cell>
        </row>
        <row r="10156">
          <cell r="A10156">
            <v>571533</v>
          </cell>
          <cell r="B10156" t="str">
            <v>KORAZA PRO 550 MAR GRIS TR237-D CANECA 5 GALONES</v>
          </cell>
        </row>
        <row r="10157">
          <cell r="A10157">
            <v>571534</v>
          </cell>
          <cell r="B10157" t="str">
            <v>KORAZA PRO 550 MAR PROFUNDO 2689 CANECA 5 GALONES</v>
          </cell>
        </row>
        <row r="10158">
          <cell r="A10158">
            <v>571535</v>
          </cell>
          <cell r="B10158" t="str">
            <v>KORAZA PRO 550 MARFIL 2658 CANECA 5 GALONES</v>
          </cell>
        </row>
        <row r="10159">
          <cell r="A10159">
            <v>571536</v>
          </cell>
          <cell r="B10159" t="str">
            <v>KORAZA PRO 550 MELTED TRUFFLE 165-8A CANECA 5 GALONES</v>
          </cell>
        </row>
        <row r="10160">
          <cell r="A10160">
            <v>571537</v>
          </cell>
          <cell r="B10160" t="str">
            <v>KORAZA PRO 550 MOSTAZA 2673 CANECA 5 GALONES</v>
          </cell>
        </row>
        <row r="10161">
          <cell r="A10161">
            <v>571538</v>
          </cell>
          <cell r="B10161" t="str">
            <v>KORAZA PRO 550 NARANJA RAL 2004 CANECA 5 GAL N/A</v>
          </cell>
        </row>
        <row r="10162">
          <cell r="A10162">
            <v>571539</v>
          </cell>
          <cell r="B10162" t="str">
            <v>KORAZA PRO 550 NEGRO 20230 CANECA 5 GALONES</v>
          </cell>
        </row>
        <row r="10163">
          <cell r="A10163">
            <v>571540</v>
          </cell>
          <cell r="B10163" t="str">
            <v>KORAZA PRO 550 NEGRO ZARZAMORA AZ091 5 GALONES</v>
          </cell>
        </row>
        <row r="10164">
          <cell r="A10164">
            <v>571541</v>
          </cell>
          <cell r="B10164" t="str">
            <v>KORAZA PRO 550 NEGRO ZARZAMORA AZ091-A CANECA 5 GALONES</v>
          </cell>
        </row>
        <row r="10165">
          <cell r="A10165">
            <v>571542</v>
          </cell>
          <cell r="B10165" t="str">
            <v>KORAZA PRO 550 NIEBLA 2663 CANECA 5 GALONES</v>
          </cell>
        </row>
        <row r="10166">
          <cell r="A10166">
            <v>571543</v>
          </cell>
          <cell r="B10166" t="str">
            <v>KORAZA PRO 550 NIEBLA ESPESA NE231-D 5 GALONES</v>
          </cell>
        </row>
        <row r="10167">
          <cell r="A10167">
            <v>571544</v>
          </cell>
          <cell r="B10167" t="str">
            <v>KORAZA PRO 550 NIGHT TIME MAGIC 172-8A CANECA 5 GALONES</v>
          </cell>
        </row>
        <row r="10168">
          <cell r="A10168">
            <v>571545</v>
          </cell>
          <cell r="B10168" t="str">
            <v>KORAZA PRO 550 NOGAL 2651 CANECA 5 GALONES</v>
          </cell>
        </row>
        <row r="10169">
          <cell r="A10169">
            <v>571546</v>
          </cell>
          <cell r="B10169" t="str">
            <v>KORAZA PRO 550 NORTH ATLANTIC BLUE 95-8A CANECA 5 GALONES</v>
          </cell>
        </row>
        <row r="10170">
          <cell r="A10170">
            <v>571547</v>
          </cell>
          <cell r="B10170" t="str">
            <v>KORAZA PRO 550 OCEANO 2665 CANECA 5 GALONES</v>
          </cell>
        </row>
        <row r="10171">
          <cell r="A10171">
            <v>571548</v>
          </cell>
          <cell r="B10171" t="str">
            <v>KORAZA PRO 550 OCRE - CANECA 5 GALONES</v>
          </cell>
        </row>
        <row r="10172">
          <cell r="A10172">
            <v>571549</v>
          </cell>
          <cell r="B10172" t="str">
            <v>KORAZA PRO 550 ORO MATE 2670 CANECA 5 GALONES</v>
          </cell>
        </row>
        <row r="10173">
          <cell r="A10173">
            <v>571550</v>
          </cell>
          <cell r="B10173" t="str">
            <v>KORAZA PRO 550 PALO DE ROSA 2657 CANECA 5 GALONES</v>
          </cell>
        </row>
        <row r="10174">
          <cell r="A10174">
            <v>571551</v>
          </cell>
          <cell r="B10174" t="str">
            <v>KORAZA PRO 550 PANTRY PLUM 122-8A CANECA 5 GALONES</v>
          </cell>
        </row>
        <row r="10175">
          <cell r="A10175">
            <v>571552</v>
          </cell>
          <cell r="B10175" t="str">
            <v>KORAZA PRO 550 PAPIRO 2697 CANECA 5 GALONES</v>
          </cell>
        </row>
        <row r="10176">
          <cell r="A10176">
            <v>571553</v>
          </cell>
          <cell r="B10176" t="str">
            <v>KORAZA PRO 550 PESTO VD054-A 5 GALONES</v>
          </cell>
        </row>
        <row r="10177">
          <cell r="A10177">
            <v>571554</v>
          </cell>
          <cell r="B10177" t="str">
            <v>KORAZA PRO 550 POLEN 2661 CANECA 5 GALONES</v>
          </cell>
        </row>
        <row r="10178">
          <cell r="A10178">
            <v>571555</v>
          </cell>
          <cell r="B10178" t="str">
            <v>KORAZA PRO 550 PUENTE DE CRISTAL NE214-T CANECA 5 GALONES</v>
          </cell>
        </row>
        <row r="10179">
          <cell r="A10179">
            <v>571556</v>
          </cell>
          <cell r="B10179" t="str">
            <v>KORAZA PRO 550 RAL 7024 CANECA 5 GALONES</v>
          </cell>
        </row>
        <row r="10180">
          <cell r="A10180">
            <v>571557</v>
          </cell>
          <cell r="B10180" t="str">
            <v>KORAZA PRO 550 RED ROCK 151-8A CANECA 5 GALONES</v>
          </cell>
        </row>
        <row r="10181">
          <cell r="A10181">
            <v>571558</v>
          </cell>
          <cell r="B10181" t="str">
            <v>KORAZA PRO 550 RIVER RAFT 164-7D CANECA 5 GALONES</v>
          </cell>
        </row>
        <row r="10182">
          <cell r="A10182">
            <v>571559</v>
          </cell>
          <cell r="B10182" t="str">
            <v>KORAZA PRO 550 ROJO 2660 CANECA 5 GALONES</v>
          </cell>
        </row>
        <row r="10183">
          <cell r="A10183">
            <v>571560</v>
          </cell>
          <cell r="B10183" t="str">
            <v>KORAZA PRO 550 ROJO COLONIAL 2668 CANECA 5 GALONES</v>
          </cell>
        </row>
        <row r="10184">
          <cell r="A10184">
            <v>571561</v>
          </cell>
          <cell r="B10184" t="str">
            <v>KORAZA PRO 550 ROJO INTENSO 2649 CANECA DE 5 GALONES</v>
          </cell>
        </row>
        <row r="10185">
          <cell r="A10185">
            <v>571562</v>
          </cell>
          <cell r="B10185" t="str">
            <v>KORAZA PRO 550 SAIL AWAY 173-1P CANECA 5 GALONES</v>
          </cell>
        </row>
        <row r="10186">
          <cell r="A10186">
            <v>571563</v>
          </cell>
          <cell r="B10186" t="str">
            <v>KORAZA PRO 550 SAND DUNIA 146-5T CANECA 5 GALONES</v>
          </cell>
        </row>
        <row r="10187">
          <cell r="A10187">
            <v>571564</v>
          </cell>
          <cell r="B10187" t="str">
            <v>KORAZA PRO 550 SANDY SHORES CANECA 5 GALONES</v>
          </cell>
        </row>
        <row r="10188">
          <cell r="A10188">
            <v>571565</v>
          </cell>
          <cell r="B10188" t="str">
            <v>KORAZA PRO 550 SEPIA 2662 CANECA 5 GALONES</v>
          </cell>
        </row>
        <row r="10189">
          <cell r="A10189">
            <v>571566</v>
          </cell>
          <cell r="B10189" t="str">
            <v>KORAZA PRO 550 SEVILLE 159-4T CANECA 5 GALONES</v>
          </cell>
        </row>
        <row r="10190">
          <cell r="A10190">
            <v>571567</v>
          </cell>
          <cell r="B10190" t="str">
            <v>KORAZA PRO 550 SHADES OF GRAY 172-4T CANECA 5 GALONES</v>
          </cell>
        </row>
        <row r="10191">
          <cell r="A10191">
            <v>571568</v>
          </cell>
          <cell r="B10191" t="str">
            <v>KORAZA PRO 550 SHOJI WHITE CANECA 5 GALONES</v>
          </cell>
        </row>
        <row r="10192">
          <cell r="A10192">
            <v>571569</v>
          </cell>
          <cell r="B10192" t="str">
            <v>KORAZA PRO 550 SIDENEY CANECA 5 GALONES</v>
          </cell>
        </row>
        <row r="10193">
          <cell r="A10193">
            <v>571570</v>
          </cell>
          <cell r="B10193" t="str">
            <v>KORAZA PRO 550 SILVER QUEEN 158-5T CANECA 5 GALONES</v>
          </cell>
        </row>
        <row r="10194">
          <cell r="A10194">
            <v>571571</v>
          </cell>
          <cell r="B10194" t="str">
            <v>KORAZA PRO 550 SILVER QUEEN CANECA 5 GALONES</v>
          </cell>
        </row>
        <row r="10195">
          <cell r="A10195">
            <v>571572</v>
          </cell>
          <cell r="B10195" t="str">
            <v>KORAZA PRO 550 SLIP OF SILVER 159-3P CANECA 5 GALONES</v>
          </cell>
        </row>
        <row r="10196">
          <cell r="A10196">
            <v>571573</v>
          </cell>
          <cell r="B10196" t="str">
            <v>KORAZA PRO 550 SOL DEL DESIERTO AMO 49-D</v>
          </cell>
        </row>
        <row r="10197">
          <cell r="A10197">
            <v>571574</v>
          </cell>
          <cell r="B10197" t="str">
            <v>KORAZA PRO 550 SOMBRA NATURAL CANECA 5 GALONES</v>
          </cell>
        </row>
        <row r="10198">
          <cell r="A10198">
            <v>571575</v>
          </cell>
          <cell r="B10198" t="str">
            <v>KORAZA PRO 550 TABACO 2683 CANECA 5 GALONES</v>
          </cell>
        </row>
        <row r="10199">
          <cell r="A10199">
            <v>571576</v>
          </cell>
          <cell r="B10199" t="str">
            <v>KORAZA PRO 550 TALLO DE ROSA AM112-A CANECA 5 GALONES</v>
          </cell>
        </row>
        <row r="10200">
          <cell r="A10200">
            <v>571577</v>
          </cell>
          <cell r="B10200" t="str">
            <v>KORAZA PRO 550 TENDER GREY 160-4T CANECA 5 GALONES</v>
          </cell>
        </row>
        <row r="10201">
          <cell r="A10201">
            <v>571578</v>
          </cell>
          <cell r="B10201" t="str">
            <v>KORAZA PRO 550 TERCIOPELO VL136-A CANECA 5 GALONES</v>
          </cell>
        </row>
        <row r="10202">
          <cell r="A10202">
            <v>571579</v>
          </cell>
          <cell r="B10202" t="str">
            <v>KORAZA PRO 550 TERRACOTA AMARILLO LA PRADERA 4093D CANECA 5 GALONES</v>
          </cell>
        </row>
        <row r="10203">
          <cell r="A10203">
            <v>571580</v>
          </cell>
          <cell r="B10203" t="str">
            <v>KORAZA PRO 550 TERRACOTA NEGRO LA PRADERA 4183D CANECA 5 GALONES</v>
          </cell>
        </row>
        <row r="10204">
          <cell r="A10204">
            <v>571581</v>
          </cell>
          <cell r="B10204" t="str">
            <v>KORAZA PRO 550 TERRACOTA ROJO LA PRADERA 4113D CANECA 5 GALONES</v>
          </cell>
        </row>
        <row r="10205">
          <cell r="A10205">
            <v>571582</v>
          </cell>
          <cell r="B10205" t="str">
            <v>KORAZA PRO 550 TIERRADENTRO 2696 CANECA 5 GALONES</v>
          </cell>
        </row>
        <row r="10206">
          <cell r="A10206">
            <v>571583</v>
          </cell>
          <cell r="B10206" t="str">
            <v>KORAZA PRO 550 TIRAMISU AM056-A CANECA 5 GALONES</v>
          </cell>
        </row>
        <row r="10207">
          <cell r="A10207">
            <v>571584</v>
          </cell>
          <cell r="B10207" t="str">
            <v>KORAZA PRO 550 TRIGO SUAVE AM018-T CANECA 5 GALONES</v>
          </cell>
        </row>
        <row r="10208">
          <cell r="A10208">
            <v>571585</v>
          </cell>
          <cell r="B10208" t="str">
            <v>KORAZA PRO 550 VENETIAN 158-4T CANECA 5 GALONES</v>
          </cell>
        </row>
        <row r="10209">
          <cell r="A10209">
            <v>571586</v>
          </cell>
          <cell r="B10209" t="str">
            <v>KORAZA PRO 550 VERDE ESPIGA 2688 CANECA 5 GALONES</v>
          </cell>
        </row>
        <row r="10210">
          <cell r="A10210">
            <v>571587</v>
          </cell>
          <cell r="B10210" t="str">
            <v>KORAZA PRO 550 VERDE ESPINACA VD140-A 5 GALONES</v>
          </cell>
        </row>
        <row r="10211">
          <cell r="A10211">
            <v>571588</v>
          </cell>
          <cell r="B10211" t="str">
            <v>KORAZA PRO 550 VERSAILLES 158-3P CANECA 5 GALONES</v>
          </cell>
        </row>
        <row r="10212">
          <cell r="A10212">
            <v>571589</v>
          </cell>
          <cell r="B10212" t="str">
            <v>KORAZA DOBLE VIDA ALMENDRA CANECA 5 GALONES</v>
          </cell>
        </row>
        <row r="10213">
          <cell r="A10213">
            <v>571590</v>
          </cell>
          <cell r="B10213" t="str">
            <v>KORAZA DOBLE VIDA ALMENDRA GALON</v>
          </cell>
        </row>
        <row r="10214">
          <cell r="A10214">
            <v>571591</v>
          </cell>
          <cell r="B10214" t="str">
            <v>KORAZA DOBLE VIDA BALSO CANECA 5 GALONES</v>
          </cell>
        </row>
        <row r="10215">
          <cell r="A10215">
            <v>571592</v>
          </cell>
          <cell r="B10215" t="str">
            <v>KORAZA DOBLE VIDA BASE ACCENT CANECA 5 GALONES</v>
          </cell>
        </row>
        <row r="10216">
          <cell r="A10216">
            <v>571593</v>
          </cell>
          <cell r="B10216" t="str">
            <v>KORAZA DOBLE VIDA BASE ACCENT GALON</v>
          </cell>
        </row>
        <row r="10217">
          <cell r="A10217">
            <v>571594</v>
          </cell>
          <cell r="B10217" t="str">
            <v>KORAZA DOBLE VIDA BASE DEEP  GALON</v>
          </cell>
        </row>
        <row r="10218">
          <cell r="A10218">
            <v>571595</v>
          </cell>
          <cell r="B10218" t="str">
            <v>KORAZA DOBLE VIDA BASE DEEP CANECA 5 GALONES</v>
          </cell>
        </row>
        <row r="10219">
          <cell r="A10219">
            <v>571596</v>
          </cell>
          <cell r="B10219" t="str">
            <v>KORAZA DOBLE VIDA BASE PASTEL BLANCO GALON</v>
          </cell>
        </row>
        <row r="10220">
          <cell r="A10220">
            <v>571597</v>
          </cell>
          <cell r="B10220" t="str">
            <v>KORAZA DOBLE VIDA BASE PASTEL CANECA 5 GL</v>
          </cell>
        </row>
        <row r="10221">
          <cell r="A10221">
            <v>571598</v>
          </cell>
          <cell r="B10221" t="str">
            <v>KORAZA DOBLE VIDA BASE TINT CANECA 5 GAL</v>
          </cell>
        </row>
        <row r="10222">
          <cell r="A10222">
            <v>571599</v>
          </cell>
          <cell r="B10222" t="str">
            <v>KORAZA DOBLE VIDA BASE TINT GALON</v>
          </cell>
        </row>
        <row r="10223">
          <cell r="A10223">
            <v>571600</v>
          </cell>
          <cell r="B10223" t="str">
            <v>KORAZA DOBLE VIDA BLANCO 2700 CANECA 5 GALONES</v>
          </cell>
        </row>
        <row r="10224">
          <cell r="A10224">
            <v>571601</v>
          </cell>
          <cell r="B10224" t="str">
            <v>KORAZA DOBLE VIDA BLANCO 2700 TAMBOR 50 GALONES</v>
          </cell>
        </row>
        <row r="10225">
          <cell r="A10225">
            <v>571602</v>
          </cell>
          <cell r="B10225" t="str">
            <v>KORAZA DOBLE VIDA BLANCO ALMENDRA CANECA 5 GALONES</v>
          </cell>
        </row>
        <row r="10226">
          <cell r="A10226">
            <v>571603</v>
          </cell>
          <cell r="B10226" t="str">
            <v>KORAZA DOBLE VIDA BLANCO GALON</v>
          </cell>
        </row>
        <row r="10227">
          <cell r="A10227">
            <v>571604</v>
          </cell>
          <cell r="B10227" t="str">
            <v>KORAZA DOBLE VIDA BLANCO HIELO CANECA 5 GALONES</v>
          </cell>
        </row>
        <row r="10228">
          <cell r="A10228">
            <v>571605</v>
          </cell>
          <cell r="B10228" t="str">
            <v>KORAZA DOBLE VIDA BLANCO HIELO GALON</v>
          </cell>
        </row>
        <row r="10229">
          <cell r="A10229">
            <v>571606</v>
          </cell>
          <cell r="B10229" t="str">
            <v>KORAZA DOBLE VIDA BLANCO PURO 2711 CANECA 5 GALONES</v>
          </cell>
        </row>
        <row r="10230">
          <cell r="A10230">
            <v>571607</v>
          </cell>
          <cell r="B10230" t="str">
            <v>KORAZA DOBLE VIDA BRISA DEL SUR 2687 CANECA 5 GALONES</v>
          </cell>
        </row>
        <row r="10231">
          <cell r="A10231">
            <v>571608</v>
          </cell>
          <cell r="B10231" t="str">
            <v>KORAZA DOBLE VIDA CACTUS CANECA 5 GALONES</v>
          </cell>
        </row>
        <row r="10232">
          <cell r="A10232">
            <v>571609</v>
          </cell>
          <cell r="B10232" t="str">
            <v>KORAZA DOBLE VIDA CASTLE FORD 158-7D CANECA 5 GALONES</v>
          </cell>
        </row>
        <row r="10233">
          <cell r="A10233">
            <v>571610</v>
          </cell>
          <cell r="B10233" t="str">
            <v>KORAZA DOBLE VIDA CIPRES CANECA 5 GALONES</v>
          </cell>
        </row>
        <row r="10234">
          <cell r="A10234">
            <v>571611</v>
          </cell>
          <cell r="B10234" t="str">
            <v>KORAZA DOBLE VIDA COPPER CANYON 15-7D CANECA 5 GALONES</v>
          </cell>
        </row>
        <row r="10235">
          <cell r="A10235">
            <v>571612</v>
          </cell>
          <cell r="B10235" t="str">
            <v>KORAZA DOBLE VIDA CORDILLERA CANECA 5 GALONES</v>
          </cell>
        </row>
        <row r="10236">
          <cell r="A10236">
            <v>571613</v>
          </cell>
          <cell r="B10236" t="str">
            <v>KORAZA DOBLE VIDA CORDILLERA GALON</v>
          </cell>
        </row>
        <row r="10237">
          <cell r="A10237">
            <v>571614</v>
          </cell>
          <cell r="B10237" t="str">
            <v>KORAZA DOBLE VIDA DESIERTO LUNAR NE222-T CANECA 5 GALONES</v>
          </cell>
        </row>
        <row r="10238">
          <cell r="A10238">
            <v>571615</v>
          </cell>
          <cell r="B10238" t="str">
            <v>KORAZA DOBLE VIDA DILLARD 159-7D CANECA 5 GALONES</v>
          </cell>
        </row>
        <row r="10239">
          <cell r="A10239">
            <v>571616</v>
          </cell>
          <cell r="B10239" t="str">
            <v>KORAZA DOBLE VIDA GRIS BASALTO CANECA 5 GALONES</v>
          </cell>
        </row>
        <row r="10240">
          <cell r="A10240">
            <v>571617</v>
          </cell>
          <cell r="B10240" t="str">
            <v>KORAZA DOBLE VIDA MARFIL CANECA 5 GALONES</v>
          </cell>
        </row>
        <row r="10241">
          <cell r="A10241">
            <v>571618</v>
          </cell>
          <cell r="B10241" t="str">
            <v>KORAZA DOBLE VIDA NIEBLA CANECA 5 GALONES</v>
          </cell>
        </row>
        <row r="10242">
          <cell r="A10242">
            <v>571619</v>
          </cell>
          <cell r="B10242" t="str">
            <v>KORAZA DOBLE VIDA NOGAL CANECA 5 GALONES</v>
          </cell>
        </row>
        <row r="10243">
          <cell r="A10243">
            <v>571620</v>
          </cell>
          <cell r="B10243" t="str">
            <v>KORAZA DOBLE VIDA PABELLON NE180-T CANECA 5 GALONES</v>
          </cell>
        </row>
        <row r="10244">
          <cell r="A10244">
            <v>571621</v>
          </cell>
          <cell r="B10244" t="str">
            <v>KORAZA DOBLE VIDA POLEN CANECA 5 GALONES</v>
          </cell>
        </row>
        <row r="10245">
          <cell r="A10245">
            <v>571622</v>
          </cell>
          <cell r="B10245" t="str">
            <v>KORAZA DOBLE VIDA ROJO COLONIAL 2709 CANECA 5 GALONES</v>
          </cell>
        </row>
        <row r="10246">
          <cell r="A10246">
            <v>571623</v>
          </cell>
          <cell r="B10246" t="str">
            <v>KORAZA DOBLE VIDA SELVA NEGRA RJ137-A CANECA 5 GALONES</v>
          </cell>
        </row>
        <row r="10247">
          <cell r="A10247">
            <v>571624</v>
          </cell>
          <cell r="B10247" t="str">
            <v>KORAZA DOBLE VIDA SEVILLE 159-4T CANECA 5 GALONES</v>
          </cell>
        </row>
        <row r="10248">
          <cell r="A10248">
            <v>571625</v>
          </cell>
          <cell r="B10248" t="str">
            <v>KORAZA DOBLE VIDA SILVER QUEEN 158-5T CANECA 5 GALONES</v>
          </cell>
        </row>
        <row r="10249">
          <cell r="A10249">
            <v>571626</v>
          </cell>
          <cell r="B10249" t="str">
            <v>KORAZA DOBLE VIDA SLIGHTLY SANDY 145-1P CANECA 5 GALONES</v>
          </cell>
        </row>
        <row r="10250">
          <cell r="A10250">
            <v>571627</v>
          </cell>
          <cell r="B10250" t="str">
            <v>KORAZA DOBLE VIDA SLIP OF SILVER 159-3P CANECA 5 GALONES</v>
          </cell>
        </row>
        <row r="10251">
          <cell r="A10251">
            <v>571628</v>
          </cell>
          <cell r="B10251" t="str">
            <v>KORAZA DOBLE VIDA TEXTURED TERRACOTTA 16-6D CANECA 5 GALONES</v>
          </cell>
        </row>
        <row r="10252">
          <cell r="A10252">
            <v>571629</v>
          </cell>
          <cell r="B10252" t="str">
            <v>KORAZA DOBLE VIDA VERDE HOJA CANECA 5 GALONES</v>
          </cell>
        </row>
        <row r="10253">
          <cell r="A10253">
            <v>571630</v>
          </cell>
          <cell r="B10253" t="str">
            <v>KORAZA DOBLE VIDA VERDE HOJA GALON</v>
          </cell>
        </row>
        <row r="10254">
          <cell r="A10254">
            <v>571631</v>
          </cell>
          <cell r="B10254" t="str">
            <v>KORAZA DOBLE VIDA VERDE PINO 2653 CANECA 5 GALONES</v>
          </cell>
        </row>
        <row r="10255">
          <cell r="A10255">
            <v>571632</v>
          </cell>
          <cell r="B10255" t="str">
            <v>KORAZA DOBLE VIDA VINO MERLOT VL 193-A CANECA 5 GALONES</v>
          </cell>
        </row>
        <row r="10256">
          <cell r="A10256">
            <v>571633</v>
          </cell>
          <cell r="B10256" t="str">
            <v>KORAZA  ELASTOMERICA ACERO TR 233-P 5 GALONES</v>
          </cell>
        </row>
        <row r="10257">
          <cell r="A10257">
            <v>571634</v>
          </cell>
          <cell r="B10257" t="str">
            <v>KORAZA  ELASTOMERICA ALMENDRA 2729 CANECA 5 GALONES</v>
          </cell>
        </row>
        <row r="10258">
          <cell r="A10258">
            <v>571635</v>
          </cell>
          <cell r="B10258" t="str">
            <v>KORAZA  ELASTOMERICA BALSO 2798 CANECA 5 GALONES</v>
          </cell>
        </row>
        <row r="10259">
          <cell r="A10259">
            <v>571636</v>
          </cell>
          <cell r="B10259" t="str">
            <v>KORAZA  ELASTOMERICA BLANCO 2720 CANECA 5 GALONES</v>
          </cell>
        </row>
        <row r="10260">
          <cell r="A10260">
            <v>571637</v>
          </cell>
          <cell r="B10260" t="str">
            <v>KORAZA  ELASTOMERICA GRIS CALIDO 2724 CANECA 5 GALONES</v>
          </cell>
        </row>
        <row r="10261">
          <cell r="A10261">
            <v>571638</v>
          </cell>
          <cell r="B10261" t="str">
            <v>KORAZA  ELASTOMERICA LAGO TR 223-D 5 GALONES</v>
          </cell>
        </row>
        <row r="10262">
          <cell r="A10262">
            <v>571639</v>
          </cell>
          <cell r="B10262" t="str">
            <v>KORAZA  ELASTOMERICA MANI CANECA 5 GALONES</v>
          </cell>
        </row>
        <row r="10263">
          <cell r="A10263">
            <v>571640</v>
          </cell>
          <cell r="B10263" t="str">
            <v>KORAZA  ELASTOMERICA NOGAL 2651 5 GALONES</v>
          </cell>
        </row>
        <row r="10264">
          <cell r="A10264">
            <v>571641</v>
          </cell>
          <cell r="B10264" t="str">
            <v>KORAZA  ELASTOMERICA SEPIA CANECA 5 GALONES</v>
          </cell>
        </row>
        <row r="10265">
          <cell r="A10265">
            <v>571642</v>
          </cell>
          <cell r="B10265" t="str">
            <v>KORAZA  ELASTOMERICA TERRACOTA 2723 CANECA 5 GALONES</v>
          </cell>
        </row>
        <row r="10266">
          <cell r="A10266">
            <v>571643</v>
          </cell>
          <cell r="B10266" t="str">
            <v>KORAZA  ELASTOMERICA VERDE HOJA 2722 CANECA 5 GALONES</v>
          </cell>
        </row>
        <row r="10267">
          <cell r="A10267">
            <v>571644</v>
          </cell>
          <cell r="B10267" t="str">
            <v>KORAZA  ELASTOMERICA WALKING ON CLOUDS 160-3P CANECA 5 GALONES</v>
          </cell>
        </row>
        <row r="10268">
          <cell r="A10268">
            <v>571645</v>
          </cell>
          <cell r="B10268" t="str">
            <v>KORAZA ELASTOMERICA AZUL PROFUNDO 2726 CANECA 5 GALONES</v>
          </cell>
        </row>
        <row r="10269">
          <cell r="A10269">
            <v>571646</v>
          </cell>
          <cell r="B10269" t="str">
            <v>KORAZA ELASTOMERICA BASE ACCENT CANECA 5 GALONES</v>
          </cell>
        </row>
        <row r="10270">
          <cell r="A10270">
            <v>571647</v>
          </cell>
          <cell r="B10270" t="str">
            <v>KORAZA ELASTOMERICA BASE DEEP 27036 CANECA 5 GALONES</v>
          </cell>
        </row>
        <row r="10271">
          <cell r="A10271">
            <v>571648</v>
          </cell>
          <cell r="B10271" t="str">
            <v>KORAZA ELASTOMERICA BASE PASTEL 27034 CANECA 5 GALONES</v>
          </cell>
        </row>
        <row r="10272">
          <cell r="A10272">
            <v>571649</v>
          </cell>
          <cell r="B10272" t="str">
            <v>KORAZA ELASTOMERICA BASE TINT 27035 CANECA 5 GALONES</v>
          </cell>
        </row>
        <row r="10273">
          <cell r="A10273">
            <v>571650</v>
          </cell>
          <cell r="B10273" t="str">
            <v>KORAZA ELASTOMERICA CIPRES CANECA DE 5 GALONES</v>
          </cell>
        </row>
        <row r="10274">
          <cell r="A10274">
            <v>571651</v>
          </cell>
          <cell r="B10274" t="str">
            <v>KORAZA ELASTOMERICA DESIERTO 2659 5 GALONES</v>
          </cell>
        </row>
        <row r="10275">
          <cell r="A10275">
            <v>571652</v>
          </cell>
          <cell r="B10275" t="str">
            <v>KORAZA ELASTOMERICA GRIS BASALTO 2731 CANECA 5GL</v>
          </cell>
        </row>
        <row r="10276">
          <cell r="A10276">
            <v>571653</v>
          </cell>
          <cell r="B10276" t="str">
            <v>KORAZA ELASTOMERICA GRIS OSCURO VIVA ENVIGADO CANECA 5 GAL</v>
          </cell>
        </row>
        <row r="10277">
          <cell r="A10277">
            <v>571654</v>
          </cell>
          <cell r="B10277" t="str">
            <v>KORAZA ELASTOMERICA GRIS VIVA ENVIGADO 158 TX 8A.</v>
          </cell>
        </row>
        <row r="10278">
          <cell r="A10278">
            <v>571655</v>
          </cell>
          <cell r="B10278" t="str">
            <v>KORAZA ELASTOMERICA MARFIL 2721 CANECA 5 GALONES</v>
          </cell>
        </row>
        <row r="10279">
          <cell r="A10279">
            <v>571656</v>
          </cell>
          <cell r="B10279" t="str">
            <v>KORAZA ELASTOMERICA NIEBLA CANECA 5 GALONES</v>
          </cell>
        </row>
        <row r="10280">
          <cell r="A10280">
            <v>571657</v>
          </cell>
          <cell r="B10280" t="str">
            <v>KORAZA ELASTOMERICA OCRE 2727 CANECA 5 GALONES</v>
          </cell>
        </row>
        <row r="10281">
          <cell r="A10281">
            <v>571658</v>
          </cell>
          <cell r="B10281" t="str">
            <v>KORAZA ELASTOMERICA PRINCIPE HINDU RJ056-A CANECA 5 GALONES</v>
          </cell>
        </row>
        <row r="10282">
          <cell r="A10282">
            <v>571659</v>
          </cell>
          <cell r="B10282" t="str">
            <v>KORAZA ELASTOMERICA ROJO ANTIGUO 2728 CANECA 5 GALONES</v>
          </cell>
        </row>
        <row r="10283">
          <cell r="A10283">
            <v>571660</v>
          </cell>
          <cell r="B10283" t="str">
            <v>KORAZA ELASTOMERICA ROJO DESIERTO 2730 5 GAL</v>
          </cell>
        </row>
        <row r="10284">
          <cell r="A10284">
            <v>571661</v>
          </cell>
          <cell r="B10284" t="str">
            <v>KRYSTOL PLUG CANECA 25 KG</v>
          </cell>
        </row>
        <row r="10285">
          <cell r="A10285">
            <v>571662</v>
          </cell>
          <cell r="B10285" t="str">
            <v>KRYSTOL REPAIR GROUT CANECA 25 KG</v>
          </cell>
        </row>
        <row r="10286">
          <cell r="A10286">
            <v>571663</v>
          </cell>
          <cell r="B10286" t="str">
            <v>KRYSTOL T1 CANECA 25 KG</v>
          </cell>
        </row>
        <row r="10287">
          <cell r="A10287">
            <v>571664</v>
          </cell>
          <cell r="B10287" t="str">
            <v>KRYSTOL T2 CANECA 25 KG</v>
          </cell>
        </row>
        <row r="10288">
          <cell r="A10288">
            <v>571665</v>
          </cell>
          <cell r="B10288" t="str">
            <v>KRYTONITE BANDA HIDROEXPANSIVA CAJA 5 ROLLOS 5 MM X 20 MM X 10M</v>
          </cell>
        </row>
        <row r="10289">
          <cell r="A10289">
            <v>571666</v>
          </cell>
          <cell r="B10289" t="str">
            <v>MASILLA DE RELLENO 30720 CANECA 30 KILOS</v>
          </cell>
        </row>
        <row r="10290">
          <cell r="A10290">
            <v>571667</v>
          </cell>
          <cell r="B10290" t="str">
            <v>MASILLA DE RELLENO 30720 GALON</v>
          </cell>
        </row>
        <row r="10291">
          <cell r="A10291">
            <v>571668</v>
          </cell>
          <cell r="B10291" t="str">
            <v>MASILLA DE RELLENO 30720 TAMBOR 300 KILOS</v>
          </cell>
        </row>
        <row r="10292">
          <cell r="A10292">
            <v>571669</v>
          </cell>
          <cell r="B10292" t="str">
            <v>MEMBRANA PVC CUBIERT ACABA PINTUCO ROLL 20 M 2821 NEG 1.2 MM X 1.6 M</v>
          </cell>
        </row>
        <row r="10293">
          <cell r="A10293">
            <v>571670</v>
          </cell>
          <cell r="B10293" t="str">
            <v>MEMBRANA PVC CUBIERT REFLEC P. ROLL 20 M 2820 BLAN 1.2 MM X 1.6 M</v>
          </cell>
        </row>
        <row r="10294">
          <cell r="A10294">
            <v>571671</v>
          </cell>
          <cell r="B10294" t="str">
            <v>MEMBRANA PVC PISCINA EST ROLL 25 M 2827 AZUL CRISTAL 1.5 MM X 1.65 M</v>
          </cell>
        </row>
        <row r="10295">
          <cell r="A10295">
            <v>571672</v>
          </cell>
          <cell r="B10295" t="str">
            <v>MEMBRANA PVC PISCINA EST ROLL 25 M 2828 AZUL MOSAICO 1.5 MM X 1.65 M</v>
          </cell>
        </row>
        <row r="10296">
          <cell r="A10296">
            <v>571673</v>
          </cell>
          <cell r="B10296" t="str">
            <v>MEMBRANA PVC PISCINA EST ROLLO 25M 2829 PIETRA 1.5MM X 1.65M</v>
          </cell>
        </row>
        <row r="10297">
          <cell r="A10297">
            <v>571674</v>
          </cell>
          <cell r="B10297" t="str">
            <v>MEMBRANA PVC PISCINA PINTUCO ROLL 20 M 2823 AZUL CLAR 1.5 MM X 1.55 M</v>
          </cell>
        </row>
        <row r="10298">
          <cell r="A10298">
            <v>571675</v>
          </cell>
          <cell r="B10298" t="str">
            <v>MEMBRANA PVC PISCINA PINTUCO ROLL 20 M 2825 AZUL MED 1.5 MM X 1.55 M</v>
          </cell>
        </row>
        <row r="10299">
          <cell r="A10299">
            <v>571676</v>
          </cell>
          <cell r="B10299" t="str">
            <v>MEMBRANA PVC TANQUE PINTUCO ROLL 20 M 2822 BLAN 1.2 MM X 1.6 M</v>
          </cell>
        </row>
        <row r="10300">
          <cell r="A10300">
            <v>571677</v>
          </cell>
          <cell r="B10300" t="str">
            <v>MEMBRANA INTERNA KRYSTOL (KIM) CANECA 25 KG</v>
          </cell>
        </row>
        <row r="10301">
          <cell r="A10301">
            <v>571678</v>
          </cell>
          <cell r="B10301" t="str">
            <v>MORTERO IMPERMEABLE KIT 17051 10 KILOS</v>
          </cell>
        </row>
        <row r="10302">
          <cell r="A10302">
            <v>571679</v>
          </cell>
          <cell r="B10302" t="str">
            <v>PERFIL DE PVC PLANO GRIS 2835 CAJA 70 UNIDADES DE 3.50 MM X 50MM X 1M</v>
          </cell>
        </row>
        <row r="10303">
          <cell r="A10303">
            <v>571680</v>
          </cell>
          <cell r="B10303" t="str">
            <v>PINTUCO 1 17050 PRESENTACION 2 KG</v>
          </cell>
        </row>
        <row r="10304">
          <cell r="A10304">
            <v>571681</v>
          </cell>
          <cell r="B10304" t="str">
            <v>PINTUCO 1 17050 PRESENTACION 4 KG</v>
          </cell>
        </row>
        <row r="10305">
          <cell r="A10305">
            <v>571682</v>
          </cell>
          <cell r="B10305" t="str">
            <v>PINTUCO ESPUMA POLIURETANO 3116 AEROSOL 570 ML</v>
          </cell>
        </row>
        <row r="10306">
          <cell r="A10306">
            <v>571683</v>
          </cell>
          <cell r="B10306" t="str">
            <v>PINTUCO FILL 12 BLANCO 27504 20 KILOS</v>
          </cell>
        </row>
        <row r="10307">
          <cell r="A10307">
            <v>571684</v>
          </cell>
          <cell r="B10307" t="str">
            <v>PINTUCO FILL 12 GRIS 27505 20 KILOS</v>
          </cell>
        </row>
        <row r="10308">
          <cell r="A10308">
            <v>571685</v>
          </cell>
          <cell r="B10308" t="str">
            <v>PINTUCO FILL 12 GRIS 27505 CANECA 5 GALONES</v>
          </cell>
        </row>
        <row r="10309">
          <cell r="A10309">
            <v>571686</v>
          </cell>
          <cell r="B10309" t="str">
            <v>PINTUCO FILL 12 ROJO TEJA 27506 20 KILOS</v>
          </cell>
        </row>
        <row r="10310">
          <cell r="A10310">
            <v>571687</v>
          </cell>
          <cell r="B10310" t="str">
            <v>PINTUCO FILL 12 VERDE AMAZONAS 27507 20 KILOS</v>
          </cell>
        </row>
        <row r="10311">
          <cell r="A10311">
            <v>571688</v>
          </cell>
          <cell r="B10311" t="str">
            <v>PINTUCO FILL 5 BLANCO 2791 CUARTO</v>
          </cell>
        </row>
        <row r="10312">
          <cell r="A10312">
            <v>571689</v>
          </cell>
          <cell r="B10312" t="str">
            <v>PINTUCO FILL 5 GRIS 2753 CUARTO</v>
          </cell>
        </row>
        <row r="10313">
          <cell r="A10313">
            <v>571690</v>
          </cell>
          <cell r="B10313" t="str">
            <v>PINTUCO FILL 5 GRIS 2753 GALON</v>
          </cell>
        </row>
        <row r="10314">
          <cell r="A10314">
            <v>571691</v>
          </cell>
          <cell r="B10314" t="str">
            <v>PINTUCO FILL 5 NEGRO 2752 CANECA 5 GALONES</v>
          </cell>
        </row>
        <row r="10315">
          <cell r="A10315">
            <v>571692</v>
          </cell>
          <cell r="B10315" t="str">
            <v>PINTUCO FILL 5 NEGRO 2752 CUARTO</v>
          </cell>
        </row>
        <row r="10316">
          <cell r="A10316">
            <v>571693</v>
          </cell>
          <cell r="B10316" t="str">
            <v>PINTUCO FILL 5 NEGRO 2752 GALON</v>
          </cell>
        </row>
        <row r="10317">
          <cell r="A10317">
            <v>571694</v>
          </cell>
          <cell r="B10317" t="str">
            <v>PINTUCO FILL 7 BLANCO 2791 1.2 KILOS</v>
          </cell>
        </row>
        <row r="10318">
          <cell r="A10318">
            <v>571695</v>
          </cell>
          <cell r="B10318" t="str">
            <v>PINTUCO FILL 7 BLANCO 2791 11 KILOS</v>
          </cell>
        </row>
        <row r="10319">
          <cell r="A10319">
            <v>571696</v>
          </cell>
          <cell r="B10319" t="str">
            <v>PINTUCO FILL 7 BLANCO 2791 20 KILOS</v>
          </cell>
        </row>
        <row r="10320">
          <cell r="A10320">
            <v>571697</v>
          </cell>
          <cell r="B10320" t="str">
            <v>PINTUCO FILL 7 BLANCO 2791 4.2 KILOS</v>
          </cell>
        </row>
        <row r="10321">
          <cell r="A10321">
            <v>571698</v>
          </cell>
          <cell r="B10321" t="str">
            <v>PINTUCO FILL 7 GRIS 2753 1.2 KILOS</v>
          </cell>
        </row>
        <row r="10322">
          <cell r="A10322">
            <v>571699</v>
          </cell>
          <cell r="B10322" t="str">
            <v>PINTUCO FILL 7 GRIS 2753 11 KILOS</v>
          </cell>
        </row>
        <row r="10323">
          <cell r="A10323">
            <v>571700</v>
          </cell>
          <cell r="B10323" t="str">
            <v>PINTUCO FILL 7 GRIS 2753 20 KILOS</v>
          </cell>
        </row>
        <row r="10324">
          <cell r="A10324">
            <v>571701</v>
          </cell>
          <cell r="B10324" t="str">
            <v>PINTUCO FILL 7 GRIS 2753 4.2 KILOS</v>
          </cell>
        </row>
        <row r="10325">
          <cell r="A10325">
            <v>571702</v>
          </cell>
          <cell r="B10325" t="str">
            <v>PINTUCO FILL 7 NEGRO 2752 20 KILOS</v>
          </cell>
        </row>
        <row r="10326">
          <cell r="A10326">
            <v>571703</v>
          </cell>
          <cell r="B10326" t="str">
            <v>PINTUCO FILL 7 NEGRO 2752 4.2 KILOS</v>
          </cell>
        </row>
        <row r="10327">
          <cell r="A10327">
            <v>571704</v>
          </cell>
          <cell r="B10327" t="str">
            <v>PINTUCO FILL 7 ROJO TEJA 20 KILOS</v>
          </cell>
        </row>
        <row r="10328">
          <cell r="A10328">
            <v>571705</v>
          </cell>
          <cell r="B10328" t="str">
            <v>PINTUCO FILL 7 ROJO TEJA 4.2 KILOS</v>
          </cell>
        </row>
        <row r="10329">
          <cell r="A10329">
            <v>571706</v>
          </cell>
          <cell r="B10329" t="str">
            <v>PINTUCO FILL 7 VERDE AMAZONAS 20 KILOS</v>
          </cell>
        </row>
        <row r="10330">
          <cell r="A10330">
            <v>571707</v>
          </cell>
          <cell r="B10330" t="str">
            <v>PINTUCO FILL 7 VERDE AMAZONAS 4.2 KILOS</v>
          </cell>
        </row>
        <row r="10331">
          <cell r="A10331">
            <v>571708</v>
          </cell>
          <cell r="B10331" t="str">
            <v>PINTUCO FILL 8 BLANCO 2750 CANECA 5 GALONES</v>
          </cell>
        </row>
        <row r="10332">
          <cell r="A10332">
            <v>571709</v>
          </cell>
          <cell r="B10332" t="str">
            <v>PINTUCO FILL 8 BLANCO 2750 GALON</v>
          </cell>
        </row>
        <row r="10333">
          <cell r="A10333">
            <v>571710</v>
          </cell>
          <cell r="B10333" t="str">
            <v>PINTUCO FILL 8 GRIS 2751 CANECA 5 GALONES</v>
          </cell>
        </row>
        <row r="10334">
          <cell r="A10334">
            <v>571711</v>
          </cell>
          <cell r="B10334" t="str">
            <v>PINTUCO FILL 8 GRIS 2751 CUARTO</v>
          </cell>
        </row>
        <row r="10335">
          <cell r="A10335">
            <v>571712</v>
          </cell>
          <cell r="B10335" t="str">
            <v>PINTUCO FILL 8 ROJO TEJA 2748 CANECA 5 GALONES</v>
          </cell>
        </row>
        <row r="10336">
          <cell r="A10336">
            <v>571713</v>
          </cell>
          <cell r="B10336" t="str">
            <v>PINTUCO FILL 8 ROJO TEJA 2748 GALON</v>
          </cell>
        </row>
        <row r="10337">
          <cell r="A10337">
            <v>571714</v>
          </cell>
          <cell r="B10337" t="str">
            <v>PINTUCO FILL 8 VERDE AMAZONAS 2732 CANECA 5 GALONES</v>
          </cell>
        </row>
        <row r="10338">
          <cell r="A10338">
            <v>571715</v>
          </cell>
          <cell r="B10338" t="str">
            <v>PINTUCO FILL 8 VERDE AMAZONAS 2732 GALON</v>
          </cell>
        </row>
        <row r="10339">
          <cell r="A10339">
            <v>571716</v>
          </cell>
          <cell r="B10339" t="str">
            <v>PINTUCO FIX PROFESSIONAL BLANCO 3114 CARTUCHO 280 ML</v>
          </cell>
        </row>
        <row r="10340">
          <cell r="A10340">
            <v>571717</v>
          </cell>
          <cell r="B10340" t="str">
            <v>PINTUCO FLEX PROFESSIONAL BLANCO 3111 CARTUCHO 300 ML</v>
          </cell>
        </row>
        <row r="10341">
          <cell r="A10341">
            <v>571718</v>
          </cell>
          <cell r="B10341" t="str">
            <v>PINTUCO FLEX PROFESSIONAL BLANCO 3111 SALCHICHA 600 ML</v>
          </cell>
        </row>
        <row r="10342">
          <cell r="A10342">
            <v>571719</v>
          </cell>
          <cell r="B10342" t="str">
            <v>PINTUCO FLEX PROFESSIONAL GRIS 3112 CARTUCHO 300 ML</v>
          </cell>
        </row>
        <row r="10343">
          <cell r="A10343">
            <v>571720</v>
          </cell>
          <cell r="B10343" t="str">
            <v>PINTUCO FLEX PROFESSIONAL NEGRO 3113 CARTUCHO 300 ML</v>
          </cell>
        </row>
        <row r="10344">
          <cell r="A10344">
            <v>571721</v>
          </cell>
          <cell r="B10344" t="str">
            <v>PINTUCO LATEX 17048 PRESENTACION 0.25 KG</v>
          </cell>
        </row>
        <row r="10345">
          <cell r="A10345">
            <v>571722</v>
          </cell>
          <cell r="B10345" t="str">
            <v>PINTUCO LATEX 17048 PRESENTACION 4.5 KG</v>
          </cell>
        </row>
        <row r="10346">
          <cell r="A10346">
            <v>571723</v>
          </cell>
          <cell r="B10346" t="str">
            <v>PINTUCO SELLADOR ACRILICO BLANCO 3118 CARTUCHO 300 ML</v>
          </cell>
        </row>
        <row r="10347">
          <cell r="A10347">
            <v>571724</v>
          </cell>
          <cell r="B10347" t="str">
            <v>PINTUCO SILICONA NEUTRA BLANCO 3132 CARTUCHO 300 ML</v>
          </cell>
        </row>
        <row r="10348">
          <cell r="A10348">
            <v>571725</v>
          </cell>
          <cell r="B10348" t="str">
            <v>PINTUCO SILICONA NEUTRA GRIS 3135 CARTUCHO 300 ML</v>
          </cell>
        </row>
        <row r="10349">
          <cell r="A10349">
            <v>571726</v>
          </cell>
          <cell r="B10349" t="str">
            <v>PINTUCO SILICONA NEUTRA TRANSPARENTE 3110 CARTUCHO 300 ML</v>
          </cell>
        </row>
        <row r="10350">
          <cell r="A10350">
            <v>571727</v>
          </cell>
          <cell r="B10350" t="str">
            <v>PINTUCO SILICONA TRANSPARENTE 3119 CARTUCHO 280 ML</v>
          </cell>
        </row>
        <row r="10351">
          <cell r="A10351">
            <v>571728</v>
          </cell>
          <cell r="B10351" t="str">
            <v>PINTUCO SILICONA ULTRA BLANCO 3109 CARTUCHO 300 ML</v>
          </cell>
        </row>
        <row r="10352">
          <cell r="A10352">
            <v>571729</v>
          </cell>
          <cell r="B10352" t="str">
            <v>PINTUCO SILICONA ULTRA NEGRO 3134 CARTUCHO 300 ML</v>
          </cell>
        </row>
        <row r="10353">
          <cell r="A10353">
            <v>571730</v>
          </cell>
          <cell r="B10353" t="str">
            <v>PINTUCO SILICONA ULTRA TRANSPARENTE 3108 CARTUCHO 300 ML</v>
          </cell>
        </row>
        <row r="10354">
          <cell r="A10354">
            <v>571731</v>
          </cell>
          <cell r="B10354" t="str">
            <v>PINTUCO SILICONA ULTRA TRANSPARENTE 3108 TUBO 85 ML</v>
          </cell>
        </row>
        <row r="10355">
          <cell r="A10355">
            <v>571732</v>
          </cell>
          <cell r="B10355" t="str">
            <v>PINTUOBRA PRO FACHADA 158-5T CANECA 5 GALONES</v>
          </cell>
        </row>
        <row r="10356">
          <cell r="A10356">
            <v>571733</v>
          </cell>
          <cell r="B10356" t="str">
            <v>PINTUOBRA PRO FACHADA 172-7D CANECA 5 GALONES</v>
          </cell>
        </row>
        <row r="10357">
          <cell r="A10357">
            <v>571734</v>
          </cell>
          <cell r="B10357" t="str">
            <v>PINTUOBRA PRO FACHADA ALMENDRA 98032 CANECA 5 GALONES</v>
          </cell>
        </row>
        <row r="10358">
          <cell r="A10358">
            <v>571735</v>
          </cell>
          <cell r="B10358" t="str">
            <v>PINTUOBRA PRO FACHADA AMARILLO 98255 CANECA 5 GALONES</v>
          </cell>
        </row>
        <row r="10359">
          <cell r="A10359">
            <v>571736</v>
          </cell>
          <cell r="B10359" t="str">
            <v>PINTUOBRA PRO FACHADA AZUL MARINO 98028 CANECA 5 GALONES</v>
          </cell>
        </row>
        <row r="10360">
          <cell r="A10360">
            <v>571737</v>
          </cell>
          <cell r="B10360" t="str">
            <v>PINTUOBRA PRO FACHADA BASALTO AL 50 98109A CANECA 5 GALONES</v>
          </cell>
        </row>
        <row r="10361">
          <cell r="A10361">
            <v>571738</v>
          </cell>
          <cell r="B10361" t="str">
            <v>PINTUOBRA PRO FACHADA BLANCO 98232 CANECA 5 GALONES</v>
          </cell>
        </row>
        <row r="10362">
          <cell r="A10362">
            <v>571739</v>
          </cell>
          <cell r="B10362" t="str">
            <v>PINTUOBRA PRO FACHADA BLANCO NIEVE 98045 CANECA 5 GALONES</v>
          </cell>
        </row>
        <row r="10363">
          <cell r="A10363">
            <v>571740</v>
          </cell>
          <cell r="B10363" t="str">
            <v>PINTUOBRA PRO FACHADA CHOCOLATE ACIERTO IN CANECA 5 GALONES</v>
          </cell>
        </row>
        <row r="10364">
          <cell r="A10364">
            <v>571741</v>
          </cell>
          <cell r="B10364" t="str">
            <v>PINTUOBRA PRO FACHADA CREMA 30415 CANECA 5 GALONES</v>
          </cell>
        </row>
        <row r="10365">
          <cell r="A10365">
            <v>571742</v>
          </cell>
          <cell r="B10365" t="str">
            <v>PINTUOBRA PRO FACHADA CREMA BATIDA 98042 CANECA 5 GALONES</v>
          </cell>
        </row>
        <row r="10366">
          <cell r="A10366">
            <v>571743</v>
          </cell>
          <cell r="B10366" t="str">
            <v>PINTUOBRA PRO FACHADA DESIERTO 98036 CANECA 5 GALONES</v>
          </cell>
        </row>
        <row r="10367">
          <cell r="A10367">
            <v>571744</v>
          </cell>
          <cell r="B10367" t="str">
            <v>PINTUOBRA PRO FACHADA GRIS BASALTO 98068 CANECA 5 GALONES</v>
          </cell>
        </row>
        <row r="10368">
          <cell r="A10368">
            <v>571745</v>
          </cell>
          <cell r="B10368" t="str">
            <v>PINTUOBRA PRO FACHADA GRIS NIEBLA 98063 CANECA 5 GALONES</v>
          </cell>
        </row>
        <row r="10369">
          <cell r="A10369">
            <v>571746</v>
          </cell>
          <cell r="B10369" t="str">
            <v>PINTUOBRA PRO FACHADA LADRILLO 98189 CANECA 5 GALONES</v>
          </cell>
        </row>
        <row r="10370">
          <cell r="A10370">
            <v>571747</v>
          </cell>
          <cell r="B10370" t="str">
            <v>PINTUOBRA PRO FACHADA MARFIL 98033 CANECA 5 GALONES</v>
          </cell>
        </row>
        <row r="10371">
          <cell r="A10371">
            <v>571748</v>
          </cell>
          <cell r="B10371" t="str">
            <v>PINTUOBRA PRO FACHADA NEGRO AL 80 98109 CANECA 5 GALONES</v>
          </cell>
        </row>
        <row r="10372">
          <cell r="A10372">
            <v>571749</v>
          </cell>
          <cell r="B10372" t="str">
            <v>PINTUOBRA PRO FACHADA OPTIMA 35A 1A CANECA 5 GALONES</v>
          </cell>
        </row>
        <row r="10373">
          <cell r="A10373">
            <v>571750</v>
          </cell>
          <cell r="B10373" t="str">
            <v>PINTUOBRA PRO FACHADA ROJO COLONIAL 98186 CANECA 5 GALONES</v>
          </cell>
        </row>
        <row r="10374">
          <cell r="A10374">
            <v>571751</v>
          </cell>
          <cell r="B10374" t="str">
            <v>PINTUOBRA PRO FACHADA ROJO VIVO 98185 CANECA 5 GALONES</v>
          </cell>
        </row>
        <row r="10375">
          <cell r="A10375">
            <v>571752</v>
          </cell>
          <cell r="B10375" t="str">
            <v>PINTUOBRA PRO FACHADA SEPIA CANECA 5 GALONES</v>
          </cell>
        </row>
        <row r="10376">
          <cell r="A10376">
            <v>571753</v>
          </cell>
          <cell r="B10376" t="str">
            <v>PINTUOBRA PRO FACHADA VERDE AMAZONAS 98075 CANECA 5 GALONES</v>
          </cell>
        </row>
        <row r="10377">
          <cell r="A10377">
            <v>571754</v>
          </cell>
          <cell r="B10377" t="str">
            <v>PINTUOBRA PRO INTERIOR BLANCO 1602 CANECA 5 GALONES</v>
          </cell>
        </row>
        <row r="10378">
          <cell r="A10378">
            <v>571755</v>
          </cell>
          <cell r="B10378" t="str">
            <v>PINTUOBRA PRO INTERIOR BLANCO ALMENDRA CANECA 5 GALONES</v>
          </cell>
        </row>
        <row r="10379">
          <cell r="A10379">
            <v>571756</v>
          </cell>
          <cell r="B10379" t="str">
            <v>REVOCRYL BLANCO 30900 CANECA 4 GALONES 30 KILOS</v>
          </cell>
        </row>
        <row r="10380">
          <cell r="A10380">
            <v>571757</v>
          </cell>
          <cell r="B10380" t="str">
            <v>REVOCRYL BLANCO 30900 TAMBOR 300 KILOS</v>
          </cell>
        </row>
        <row r="10381">
          <cell r="A10381">
            <v>571758</v>
          </cell>
          <cell r="B10381" t="str">
            <v>REVOQUE PLASTICO PROFESIONAL BLANCO 17091 CANECA 30 KG 17091</v>
          </cell>
        </row>
        <row r="10382">
          <cell r="A10382">
            <v>571759</v>
          </cell>
          <cell r="B10382" t="str">
            <v>REVOQUE PLASTICO PROFESIONAL BLANCO 17091 TAMBOR 300 KILOS</v>
          </cell>
        </row>
        <row r="10383">
          <cell r="A10383">
            <v>571760</v>
          </cell>
          <cell r="B10383" t="str">
            <v>REVOQUE PLASTICO PROFESIONAL GRANO MEDIO BLANCO 17094 TAMBOR 300 KG</v>
          </cell>
        </row>
        <row r="10384">
          <cell r="A10384">
            <v>571761</v>
          </cell>
          <cell r="B10384" t="str">
            <v>SELLAMUR 3 EN 1 BLANCO 27070 CUARTO</v>
          </cell>
        </row>
        <row r="10385">
          <cell r="A10385">
            <v>571762</v>
          </cell>
          <cell r="B10385" t="str">
            <v>SELLAMUR 3 EN 1 BLANCO 27070 GALON</v>
          </cell>
        </row>
        <row r="10386">
          <cell r="A10386">
            <v>571763</v>
          </cell>
          <cell r="B10386" t="str">
            <v>SELLOMAX BLANCO 10272 CANECA 5 GALONES</v>
          </cell>
        </row>
        <row r="10387">
          <cell r="A10387">
            <v>571764</v>
          </cell>
          <cell r="B10387" t="str">
            <v>SELLOMAX BLANCO 10272 GALON</v>
          </cell>
        </row>
        <row r="10388">
          <cell r="A10388">
            <v>571765</v>
          </cell>
          <cell r="B10388" t="str">
            <v>SELLOMAX INCOLORO 10270 CANECA 5 GALONES</v>
          </cell>
        </row>
        <row r="10389">
          <cell r="A10389">
            <v>571766</v>
          </cell>
          <cell r="B10389" t="str">
            <v>SELLOMAX INCOLORO 10270 GALON</v>
          </cell>
        </row>
        <row r="10390">
          <cell r="A10390">
            <v>571767</v>
          </cell>
          <cell r="B10390" t="str">
            <v>SILCOPLAST  171 TX 8A TAMBOR 40 GALONES 300 KILOS</v>
          </cell>
        </row>
        <row r="10391">
          <cell r="A10391">
            <v>571768</v>
          </cell>
          <cell r="B10391" t="str">
            <v>SILCOPLAST BASE NEUTRO 30807 CANECA</v>
          </cell>
        </row>
        <row r="10392">
          <cell r="A10392">
            <v>571769</v>
          </cell>
          <cell r="B10392" t="str">
            <v>SILCOPLAST BASE NEUTRO 30807 GALON</v>
          </cell>
        </row>
        <row r="10393">
          <cell r="A10393">
            <v>571770</v>
          </cell>
          <cell r="B10393" t="str">
            <v>SILCOPLAST BLANCO 30810-00101 GALON 6 KILOS</v>
          </cell>
        </row>
        <row r="10394">
          <cell r="A10394">
            <v>571771</v>
          </cell>
          <cell r="B10394" t="str">
            <v>SILCOPLAST BLANCO 30810-00501 CANECA 4.1 GALONES 30 KILOS</v>
          </cell>
        </row>
        <row r="10395">
          <cell r="A10395">
            <v>571772</v>
          </cell>
          <cell r="B10395" t="str">
            <v>SILCOPLAST BLANCO 30810-05001 TAMBOR 41 GALONES 300 KILOS</v>
          </cell>
        </row>
        <row r="10396">
          <cell r="A10396">
            <v>571773</v>
          </cell>
          <cell r="B10396" t="str">
            <v>SILCOPLAST BLANCO ALMENDRA TX 30827  TAMBOR 41 GALONES 300 KILOS</v>
          </cell>
        </row>
        <row r="10397">
          <cell r="A10397">
            <v>571774</v>
          </cell>
          <cell r="B10397" t="str">
            <v>SILCOPLAST BLANCO HIELO TAMBOR 41 GALONES. 300 KILOS</v>
          </cell>
        </row>
        <row r="10398">
          <cell r="A10398">
            <v>571775</v>
          </cell>
          <cell r="B10398" t="str">
            <v>SILCOPLAST BLANCO HUESO TX 30822 CANECA 4.1 GALONES 30 KILOS</v>
          </cell>
        </row>
        <row r="10399">
          <cell r="A10399">
            <v>571776</v>
          </cell>
          <cell r="B10399" t="str">
            <v>SILCOPLAST BLANCO HUESO TX 30822 TAMBOR 41 GALONES 300 KILOS</v>
          </cell>
        </row>
        <row r="10400">
          <cell r="A10400">
            <v>571777</v>
          </cell>
          <cell r="B10400" t="str">
            <v>SILCOPLAST CHANTILLI TX 30824B CANECA 4.1 GALONES 30 KILOS</v>
          </cell>
        </row>
        <row r="10401">
          <cell r="A10401">
            <v>571778</v>
          </cell>
          <cell r="B10401" t="str">
            <v>SILCOPLAST CHANTILLI TX 30824B TAMBOR 41 GALONES 300 KILOS</v>
          </cell>
        </row>
        <row r="10402">
          <cell r="A10402">
            <v>571779</v>
          </cell>
          <cell r="B10402" t="str">
            <v>SILCOPLAST CHOCOLATE TX  CANECA 4.1 GALONES 30 KILOS</v>
          </cell>
        </row>
        <row r="10403">
          <cell r="A10403">
            <v>571780</v>
          </cell>
          <cell r="B10403" t="str">
            <v>SILCOPLAST CHOCOLATE TX TAMBOR 41 GALONES 300 KILOS</v>
          </cell>
        </row>
        <row r="10404">
          <cell r="A10404">
            <v>571781</v>
          </cell>
          <cell r="B10404" t="str">
            <v>SILCOPLAST CONCRETO 30808B CANECA 4.1 GALONES 30 KILOS</v>
          </cell>
        </row>
        <row r="10405">
          <cell r="A10405">
            <v>571782</v>
          </cell>
          <cell r="B10405" t="str">
            <v>SILCOPLAST CONCRETO 30808B TAMBOR 41 GALONES 300 KILOS</v>
          </cell>
        </row>
        <row r="10406">
          <cell r="A10406">
            <v>571783</v>
          </cell>
          <cell r="B10406" t="str">
            <v>SILCOPLAST GRIS ATARDECER 30817 CANECA 4.1 GALONES 30 KILOS</v>
          </cell>
        </row>
        <row r="10407">
          <cell r="A10407">
            <v>571784</v>
          </cell>
          <cell r="B10407" t="str">
            <v>SILCOPLAST GRIS ATARDECER 30817 TAMBOR 41 GALONES 300 KILOS</v>
          </cell>
        </row>
        <row r="10408">
          <cell r="A10408">
            <v>571785</v>
          </cell>
          <cell r="B10408" t="str">
            <v>SILCOPLAST GRIS BASALTO 30821B-00501 CANECA 5 GALONES</v>
          </cell>
        </row>
        <row r="10409">
          <cell r="A10409">
            <v>571786</v>
          </cell>
          <cell r="B10409" t="str">
            <v>SILCOPLAST GRIS BASALTO 30821B-05001 TAMBOR 50 GALONES</v>
          </cell>
        </row>
        <row r="10410">
          <cell r="A10410">
            <v>571787</v>
          </cell>
          <cell r="B10410" t="str">
            <v>SILCOPLAST GRIS BASALTO K CANECA 4.1 GALONES 30 KILOS</v>
          </cell>
        </row>
        <row r="10411">
          <cell r="A10411">
            <v>571788</v>
          </cell>
          <cell r="B10411" t="str">
            <v>SILCOPLAST GRIS BASALTO K TAMBOR 41 GALONES 300 KILOS</v>
          </cell>
        </row>
        <row r="10412">
          <cell r="A10412">
            <v>571789</v>
          </cell>
          <cell r="B10412" t="str">
            <v>SILCOPLAST INTERIORES BLANCO CANECA 4.1 GALONES 30 KILOS</v>
          </cell>
        </row>
        <row r="10413">
          <cell r="A10413">
            <v>571790</v>
          </cell>
          <cell r="B10413" t="str">
            <v>SILCOPLAST INTERIORES BLANCO TAMBOR 41 GALONES 300 KILOS</v>
          </cell>
        </row>
        <row r="10414">
          <cell r="A10414">
            <v>571791</v>
          </cell>
          <cell r="B10414" t="str">
            <v>SILCOPLAST LADRILLO 30818D-05001 TAMBOR 41 GALONES 300 KILOS</v>
          </cell>
        </row>
        <row r="10415">
          <cell r="A10415">
            <v>571792</v>
          </cell>
          <cell r="B10415" t="str">
            <v>SILCOPLAST LADRILLO K TX CANECA 4.1 GALONES 30 KILOS</v>
          </cell>
        </row>
        <row r="10416">
          <cell r="A10416">
            <v>571793</v>
          </cell>
          <cell r="B10416" t="str">
            <v>SILCOPLAST LADRILLO K TX TAMBOR 41 GALONES 300 KILOS</v>
          </cell>
        </row>
        <row r="10417">
          <cell r="A10417">
            <v>571794</v>
          </cell>
          <cell r="B10417" t="str">
            <v>SILCOPLAST LADRILLO TX 30818D CANECA 4.1 GALONES 30 KILOS</v>
          </cell>
        </row>
        <row r="10418">
          <cell r="A10418">
            <v>571795</v>
          </cell>
          <cell r="B10418" t="str">
            <v>SILCOPLAST LINO CRUDO CANECA 4.1 GALONES 30 KILOS</v>
          </cell>
        </row>
        <row r="10419">
          <cell r="A10419">
            <v>571796</v>
          </cell>
          <cell r="B10419" t="str">
            <v>SILCOPLAST LINO CRUDO TAMBOR 41 GALONES 300 KILOS</v>
          </cell>
        </row>
        <row r="10420">
          <cell r="A10420">
            <v>571797</v>
          </cell>
          <cell r="B10420" t="str">
            <v>SILCOPLAST LOG CABIN 161 TX 8A TAMBOR 40 GALONES 300 KILOS</v>
          </cell>
        </row>
        <row r="10421">
          <cell r="A10421">
            <v>571798</v>
          </cell>
          <cell r="B10421" t="str">
            <v>SILCOPLAST NEUTRO 30807 TAMBOR 41 GALONES. 300 KILOS</v>
          </cell>
        </row>
        <row r="10422">
          <cell r="A10422">
            <v>571799</v>
          </cell>
          <cell r="B10422" t="str">
            <v>SILCOPLAST NOGAL TX  TAMBOR 41 GALONES 300 KILOS</v>
          </cell>
        </row>
        <row r="10423">
          <cell r="A10423">
            <v>571800</v>
          </cell>
          <cell r="B10423" t="str">
            <v>SILCOPLAST NOGAL TX CANECA 4.1 GALONES 30 KILOS</v>
          </cell>
        </row>
        <row r="10424">
          <cell r="A10424">
            <v>571801</v>
          </cell>
          <cell r="B10424" t="str">
            <v>SILCOPLAST OCRE DORADO TX  30814 TAMBOR 41 GALONES 300 KILOS</v>
          </cell>
        </row>
        <row r="10425">
          <cell r="A10425">
            <v>571802</v>
          </cell>
          <cell r="B10425" t="str">
            <v>SILCOPLAST ROJO COLONIAL TX  CANECA 4.1 GALONES 30 KILOS</v>
          </cell>
        </row>
        <row r="10426">
          <cell r="A10426">
            <v>571803</v>
          </cell>
          <cell r="B10426" t="str">
            <v>SILCOPLAST ROJO COLONIAL TX  TAMBOR 41 GALONES 300 KILOS</v>
          </cell>
        </row>
        <row r="10427">
          <cell r="A10427">
            <v>571804</v>
          </cell>
          <cell r="B10427" t="str">
            <v>SILCOPLAST S. COLOR 10 TX 5T TAMBOR 40 GAL. 300 KILOS</v>
          </cell>
        </row>
        <row r="10428">
          <cell r="A10428">
            <v>571805</v>
          </cell>
          <cell r="B10428" t="str">
            <v>SILCOPLAST S. COLOR 10 TX 7D  TAMBOR 40 GAL. 300 KILOS</v>
          </cell>
        </row>
        <row r="10429">
          <cell r="A10429">
            <v>571806</v>
          </cell>
          <cell r="B10429" t="str">
            <v>SILCOPLAST S. COLOR 103 TX 3P CANECA 4 GAL. 30 KILOS</v>
          </cell>
        </row>
        <row r="10430">
          <cell r="A10430">
            <v>571807</v>
          </cell>
          <cell r="B10430" t="str">
            <v>SILCOPLAST S. COLOR 103 TX 3P TAMBOR 40 GAL. 300 KILOS</v>
          </cell>
        </row>
        <row r="10431">
          <cell r="A10431">
            <v>571808</v>
          </cell>
          <cell r="B10431" t="str">
            <v>SILCOPLAST S. COLOR 103 TX 5T  CANECA 4 GAL. 30 KILOS</v>
          </cell>
        </row>
        <row r="10432">
          <cell r="A10432">
            <v>571809</v>
          </cell>
          <cell r="B10432" t="str">
            <v>SILCOPLAST S. COLOR 103 TX 5T  TAMBOR 40 GAL. 300 KILOS</v>
          </cell>
        </row>
        <row r="10433">
          <cell r="A10433">
            <v>571810</v>
          </cell>
          <cell r="B10433" t="str">
            <v>SILCOPLAST S. COLOR 103 TX 7D  TAMBOR 40 GAL. 300 KILOS</v>
          </cell>
        </row>
        <row r="10434">
          <cell r="A10434">
            <v>571811</v>
          </cell>
          <cell r="B10434" t="str">
            <v>SILCOPLAST S. COLOR 127 TX 5T  CANECA 4 GAL. 30 KILOS</v>
          </cell>
        </row>
        <row r="10435">
          <cell r="A10435">
            <v>571812</v>
          </cell>
          <cell r="B10435" t="str">
            <v>SILCOPLAST S. COLOR 127 TX 5T  TAMBOR 40 GAL. 300 KILOS</v>
          </cell>
        </row>
        <row r="10436">
          <cell r="A10436">
            <v>571813</v>
          </cell>
          <cell r="B10436" t="str">
            <v>SILCOPLAST S. COLOR 127 TX 7D  CANECA 4 GAL. 30 KILOS</v>
          </cell>
        </row>
        <row r="10437">
          <cell r="A10437">
            <v>571814</v>
          </cell>
          <cell r="B10437" t="str">
            <v>SILCOPLAST S. COLOR 127 TX 7D  TAMBOR 40 GAL. 300 KILOS</v>
          </cell>
        </row>
        <row r="10438">
          <cell r="A10438">
            <v>571815</v>
          </cell>
          <cell r="B10438" t="str">
            <v>SILCOPLAST S. COLOR 129 TX 3P  TAMBOR 40 GAL. 300 KILOS</v>
          </cell>
        </row>
        <row r="10439">
          <cell r="A10439">
            <v>571816</v>
          </cell>
          <cell r="B10439" t="str">
            <v>SILCOPLAST S. COLOR 129 TX 5T  TAMBOR 40 GAL. 300 KILOS</v>
          </cell>
        </row>
        <row r="10440">
          <cell r="A10440">
            <v>571817</v>
          </cell>
          <cell r="B10440" t="str">
            <v>SILCOPLAST S. COLOR 129 TX 5T CANECA 4 GAL. 30 KILOS</v>
          </cell>
        </row>
        <row r="10441">
          <cell r="A10441">
            <v>571818</v>
          </cell>
          <cell r="B10441" t="str">
            <v>SILCOPLAST S. COLOR 129 TX 7D  CANECA 4 GAL. 30 KILOS</v>
          </cell>
        </row>
        <row r="10442">
          <cell r="A10442">
            <v>571819</v>
          </cell>
          <cell r="B10442" t="str">
            <v>SILCOPLAST S. COLOR 129 TX 7D  TAMBOR 40 GAL. 300 KILOS</v>
          </cell>
        </row>
        <row r="10443">
          <cell r="A10443">
            <v>571820</v>
          </cell>
          <cell r="B10443" t="str">
            <v>SILCOPLAST S. COLOR 13 TX 3P TAMBOR 40 GAL. 300 KILOS</v>
          </cell>
        </row>
        <row r="10444">
          <cell r="A10444">
            <v>571821</v>
          </cell>
          <cell r="B10444" t="str">
            <v>SILCOPLAST S. COLOR 13 TX 7D TAMBOR 40 GAL. 300 KILOS</v>
          </cell>
        </row>
        <row r="10445">
          <cell r="A10445">
            <v>571822</v>
          </cell>
          <cell r="B10445" t="str">
            <v>SILCOPLAST S. COLOR 132 TX 5T  TAMBOR 40 GAL. 300 KILOS</v>
          </cell>
        </row>
        <row r="10446">
          <cell r="A10446">
            <v>571823</v>
          </cell>
          <cell r="B10446" t="str">
            <v>SILCOPLAST S. COLOR 132 TX 7D  TAMBOR 40 GAL. 300 KILOS</v>
          </cell>
        </row>
        <row r="10447">
          <cell r="A10447">
            <v>571824</v>
          </cell>
          <cell r="B10447" t="str">
            <v>SILCOPLAST S. COLOR 132 TX 7D CANECA 4 GAL. 30 KILOS</v>
          </cell>
        </row>
        <row r="10448">
          <cell r="A10448">
            <v>571825</v>
          </cell>
          <cell r="B10448" t="str">
            <v>SILCOPLAST S. COLOR 133 TX 3P  TAMBOR 40 GAL. 300 KILOS</v>
          </cell>
        </row>
        <row r="10449">
          <cell r="A10449">
            <v>571826</v>
          </cell>
          <cell r="B10449" t="str">
            <v>SILCOPLAST S. COLOR 133 TX 3P CANECA 4 GAL. 30 KILOS</v>
          </cell>
        </row>
        <row r="10450">
          <cell r="A10450">
            <v>571827</v>
          </cell>
          <cell r="B10450" t="str">
            <v>SILCOPLAST S. COLOR 133 TX 7D TAMBOR 40 GAL. 300 KILOS</v>
          </cell>
        </row>
        <row r="10451">
          <cell r="A10451">
            <v>571828</v>
          </cell>
          <cell r="B10451" t="str">
            <v>SILCOPLAST S. COLOR 134 TX 5T  CANECA 4 GAL. 30 KILOS</v>
          </cell>
        </row>
        <row r="10452">
          <cell r="A10452">
            <v>571829</v>
          </cell>
          <cell r="B10452" t="str">
            <v>SILCOPLAST S. COLOR 134 TX 5T TAMBOR 40 GAL. 300 KILOS</v>
          </cell>
        </row>
        <row r="10453">
          <cell r="A10453">
            <v>571830</v>
          </cell>
          <cell r="B10453" t="str">
            <v>SILCOPLAST S. COLOR 134 TX 7D TAMBOR 40 GAL. 300 KILOS</v>
          </cell>
        </row>
        <row r="10454">
          <cell r="A10454">
            <v>571831</v>
          </cell>
          <cell r="B10454" t="str">
            <v>SILCOPLAST S. COLOR 135 TX 3P TAMBOR 40 GAL. 300 KILOS</v>
          </cell>
        </row>
        <row r="10455">
          <cell r="A10455">
            <v>571832</v>
          </cell>
          <cell r="B10455" t="str">
            <v>SILCOPLAST S. COLOR 136 TX 3P  TAMBOR 40 GAL. 300 KILOS</v>
          </cell>
        </row>
        <row r="10456">
          <cell r="A10456">
            <v>571833</v>
          </cell>
          <cell r="B10456" t="str">
            <v>SILCOPLAST S. COLOR 136 TX 3P CANECA 4 GAL. 30 KILOS</v>
          </cell>
        </row>
        <row r="10457">
          <cell r="A10457">
            <v>571834</v>
          </cell>
          <cell r="B10457" t="str">
            <v>SILCOPLAST S. COLOR 136 TX 7D  TAMBOR 40 GAL. 300 KILOS</v>
          </cell>
        </row>
        <row r="10458">
          <cell r="A10458">
            <v>571835</v>
          </cell>
          <cell r="B10458" t="str">
            <v>SILCOPLAST S. COLOR 138 TX 3P  TAMBOR 40 GAL. 300 KILOS</v>
          </cell>
        </row>
        <row r="10459">
          <cell r="A10459">
            <v>571836</v>
          </cell>
          <cell r="B10459" t="str">
            <v>SILCOPLAST S. COLOR 140 TX 3P  TAMBOR 40 GAL. 300 KILOS</v>
          </cell>
        </row>
        <row r="10460">
          <cell r="A10460">
            <v>571837</v>
          </cell>
          <cell r="B10460" t="str">
            <v>SILCOPLAST S. COLOR 140 TX 5T  TAMBOR 40 GAL. 300 KILOS</v>
          </cell>
        </row>
        <row r="10461">
          <cell r="A10461">
            <v>571838</v>
          </cell>
          <cell r="B10461" t="str">
            <v>SILCOPLAST S. COLOR 141 TX 3P  TAMBOR 40 GAL. 300 KILOS</v>
          </cell>
        </row>
        <row r="10462">
          <cell r="A10462">
            <v>571839</v>
          </cell>
          <cell r="B10462" t="str">
            <v>SILCOPLAST S. COLOR 141 TX 7D  CANECA 4 GAL. 30 KILOS</v>
          </cell>
        </row>
        <row r="10463">
          <cell r="A10463">
            <v>571840</v>
          </cell>
          <cell r="B10463" t="str">
            <v>SILCOPLAST S. COLOR 141 TX 7D TAMBOR 40 GAL. 300 KILOS</v>
          </cell>
        </row>
        <row r="10464">
          <cell r="A10464">
            <v>571841</v>
          </cell>
          <cell r="B10464" t="str">
            <v>SILCOPLAST S. COLOR 142 TX 7D TAMBOR 40 GAL. 300 KILOS</v>
          </cell>
        </row>
        <row r="10465">
          <cell r="A10465">
            <v>571842</v>
          </cell>
          <cell r="B10465" t="str">
            <v>SILCOPLAST S. COLOR 143 TX 5T  TAMBOR 40 GAL. 300 KILOS</v>
          </cell>
        </row>
        <row r="10466">
          <cell r="A10466">
            <v>571843</v>
          </cell>
          <cell r="B10466" t="str">
            <v>SILCOPLAST S. COLOR 143 TX 7D  CANECA 4 GAL. 30 KILOS</v>
          </cell>
        </row>
        <row r="10467">
          <cell r="A10467">
            <v>571844</v>
          </cell>
          <cell r="B10467" t="str">
            <v>SILCOPLAST S. COLOR 143 TX 7D TAMBOR 40 GAL. 300 KILOS</v>
          </cell>
        </row>
        <row r="10468">
          <cell r="A10468">
            <v>571845</v>
          </cell>
          <cell r="B10468" t="str">
            <v>SILCOPLAST S. COLOR 143 TX 8A CANECA 4 GAL. 30 KILOS</v>
          </cell>
        </row>
        <row r="10469">
          <cell r="A10469">
            <v>571846</v>
          </cell>
          <cell r="B10469" t="str">
            <v>SILCOPLAST S. COLOR 143 TX 8A TAMBOR 40 GAL. 300 KILOS</v>
          </cell>
        </row>
        <row r="10470">
          <cell r="A10470">
            <v>571847</v>
          </cell>
          <cell r="B10470" t="str">
            <v>SILCOPLAST S. COLOR 145 TX 3P  TAMBOR 40 GAL. 300 KILOS</v>
          </cell>
        </row>
        <row r="10471">
          <cell r="A10471">
            <v>571848</v>
          </cell>
          <cell r="B10471" t="str">
            <v>SILCOPLAST S. COLOR 145 TX 5T CANECA 4 GAL. 30 KILOS</v>
          </cell>
        </row>
        <row r="10472">
          <cell r="A10472">
            <v>571849</v>
          </cell>
          <cell r="B10472" t="str">
            <v>SILCOPLAST S. COLOR 145 TX 5T TAMBOR 40 GAL. 300 KILOS</v>
          </cell>
        </row>
        <row r="10473">
          <cell r="A10473">
            <v>571850</v>
          </cell>
          <cell r="B10473" t="str">
            <v>SILCOPLAST S. COLOR 145 TX 7D  CANECA 4 GAL. 30 KILOS</v>
          </cell>
        </row>
        <row r="10474">
          <cell r="A10474">
            <v>571851</v>
          </cell>
          <cell r="B10474" t="str">
            <v>SILCOPLAST S. COLOR 145 TX 7D  TAMBOR 40 GAL. 300 KILOS</v>
          </cell>
        </row>
        <row r="10475">
          <cell r="A10475">
            <v>571852</v>
          </cell>
          <cell r="B10475" t="str">
            <v>SILCOPLAST S. COLOR 146 TX 7D  TAMBOR 40 GAL. 300 KILOS</v>
          </cell>
        </row>
        <row r="10476">
          <cell r="A10476">
            <v>571853</v>
          </cell>
          <cell r="B10476" t="str">
            <v>SILCOPLAST S. COLOR 146 TX 7D CANECA 4 GAL. 30 KILOS</v>
          </cell>
        </row>
        <row r="10477">
          <cell r="A10477">
            <v>571854</v>
          </cell>
          <cell r="B10477" t="str">
            <v>SILCOPLAST S. COLOR 148 TX 3P TAMBOR 40 GAL. 300 KILOS</v>
          </cell>
        </row>
        <row r="10478">
          <cell r="A10478">
            <v>571855</v>
          </cell>
          <cell r="B10478" t="str">
            <v>SILCOPLAST S. COLOR 148 TX 5T  TAMBOR 40 GAL. 300 KILOS</v>
          </cell>
        </row>
        <row r="10479">
          <cell r="A10479">
            <v>571856</v>
          </cell>
          <cell r="B10479" t="str">
            <v>SILCOPLAST S. COLOR 148 TX 7D  CANECA 4 GAL. 30 KILOS</v>
          </cell>
        </row>
        <row r="10480">
          <cell r="A10480">
            <v>571857</v>
          </cell>
          <cell r="B10480" t="str">
            <v>SILCOPLAST S. COLOR 148 TX 7D  TAMBOR 40 GAL. 300 KILOS</v>
          </cell>
        </row>
        <row r="10481">
          <cell r="A10481">
            <v>571858</v>
          </cell>
          <cell r="B10481" t="str">
            <v>SILCOPLAST S. COLOR 149 TX 7D  TAMBOR 40 GAL. 300 KILOS</v>
          </cell>
        </row>
        <row r="10482">
          <cell r="A10482">
            <v>571859</v>
          </cell>
          <cell r="B10482" t="str">
            <v>SILCOPLAST S. COLOR 149 TX 8A  CANECA 4 GAL. 30 KILOS</v>
          </cell>
        </row>
        <row r="10483">
          <cell r="A10483">
            <v>571860</v>
          </cell>
          <cell r="B10483" t="str">
            <v>SILCOPLAST S. COLOR 149 TX 8A TAMBOR 40 GAL. 300 KILOS</v>
          </cell>
        </row>
        <row r="10484">
          <cell r="A10484">
            <v>571861</v>
          </cell>
          <cell r="B10484" t="str">
            <v>SILCOPLAST S. COLOR 151 TX 5T CANECA 4 GAL. 30 KILOS</v>
          </cell>
        </row>
        <row r="10485">
          <cell r="A10485">
            <v>571862</v>
          </cell>
          <cell r="B10485" t="str">
            <v>SILCOPLAST S. COLOR 151 TX 5T TAMBOR 40 GAL. 300 KILOS</v>
          </cell>
        </row>
        <row r="10486">
          <cell r="A10486">
            <v>571863</v>
          </cell>
          <cell r="B10486" t="str">
            <v>SILCOPLAST S. COLOR 151 TX 7D  TAMBOR 40 GAL. 300 KILOS</v>
          </cell>
        </row>
        <row r="10487">
          <cell r="A10487">
            <v>571864</v>
          </cell>
          <cell r="B10487" t="str">
            <v>SILCOPLAST S. COLOR 154 TX 3P  TAMBOR 40 GAL. 300 KILOS</v>
          </cell>
        </row>
        <row r="10488">
          <cell r="A10488">
            <v>571865</v>
          </cell>
          <cell r="B10488" t="str">
            <v>SILCOPLAST S. COLOR 154 TX 3P CANECA 4 GAL. 30 KILOS</v>
          </cell>
        </row>
        <row r="10489">
          <cell r="A10489">
            <v>571866</v>
          </cell>
          <cell r="B10489" t="str">
            <v>SILCOPLAST S. COLOR 158 TX 5T  TAMBOR 40 GAL. 300 KILOS</v>
          </cell>
        </row>
        <row r="10490">
          <cell r="A10490">
            <v>571867</v>
          </cell>
          <cell r="B10490" t="str">
            <v>SILCOPLAST S. COLOR 159 TX 3P  TAMBOR 40 GAL. 300 KILOS</v>
          </cell>
        </row>
        <row r="10491">
          <cell r="A10491">
            <v>571868</v>
          </cell>
          <cell r="B10491" t="str">
            <v>SILCOPLAST S. COLOR 16 TX 3P  CANECA 4 GAL. 30 KILOS</v>
          </cell>
        </row>
        <row r="10492">
          <cell r="A10492">
            <v>571869</v>
          </cell>
          <cell r="B10492" t="str">
            <v>SILCOPLAST S. COLOR 16 TX 3P TAMBOR 40 GAL. 300 KILOS</v>
          </cell>
        </row>
        <row r="10493">
          <cell r="A10493">
            <v>571870</v>
          </cell>
          <cell r="B10493" t="str">
            <v>SILCOPLAST S. COLOR 16 TX 7D  CANECA 4 GAL. 30 KILOS</v>
          </cell>
        </row>
        <row r="10494">
          <cell r="A10494">
            <v>571871</v>
          </cell>
          <cell r="B10494" t="str">
            <v>SILCOPLAST S. COLOR 16 TX 7D  TAMBOR 40 GAL. 300 KILOS</v>
          </cell>
        </row>
        <row r="10495">
          <cell r="A10495">
            <v>571872</v>
          </cell>
          <cell r="B10495" t="str">
            <v>SILCOPLAST S. COLOR 16 TX 8A  CANECA 4 GAL. 30 KILOS</v>
          </cell>
        </row>
        <row r="10496">
          <cell r="A10496">
            <v>571873</v>
          </cell>
          <cell r="B10496" t="str">
            <v>SILCOPLAST S. COLOR 16 TX 8A  TAMBOR 40 GAL. 300 KILOS</v>
          </cell>
        </row>
        <row r="10497">
          <cell r="A10497">
            <v>571874</v>
          </cell>
          <cell r="B10497" t="str">
            <v>SILCOPLAST S. COLOR 161 TX 5T  TAMBOR 40 GAL. 300 KILOS</v>
          </cell>
        </row>
        <row r="10498">
          <cell r="A10498">
            <v>571875</v>
          </cell>
          <cell r="B10498" t="str">
            <v>SILCOPLAST S. COLOR 161 TX 7D  TAMBOR 40 GAL. 300 KILOS</v>
          </cell>
        </row>
        <row r="10499">
          <cell r="A10499">
            <v>571876</v>
          </cell>
          <cell r="B10499" t="str">
            <v>SILCOPLAST S. COLOR 161 TX 7D CANECA 4 GAL. 30 KILOS</v>
          </cell>
        </row>
        <row r="10500">
          <cell r="A10500">
            <v>571877</v>
          </cell>
          <cell r="B10500" t="str">
            <v>SILCOPLAST S. COLOR 162 TX 7D  TAMBOR 40 GAL. 300 KILOS</v>
          </cell>
        </row>
        <row r="10501">
          <cell r="A10501">
            <v>571878</v>
          </cell>
          <cell r="B10501" t="str">
            <v>SILCOPLAST S. COLOR 162 TX 7D CANECA 4 GAL. 30 KILOS</v>
          </cell>
        </row>
        <row r="10502">
          <cell r="A10502">
            <v>571879</v>
          </cell>
          <cell r="B10502" t="str">
            <v>SILCOPLAST S. COLOR 163 TX 3P  TAMBOR 40 GAL. 300 KILOS</v>
          </cell>
        </row>
        <row r="10503">
          <cell r="A10503">
            <v>571880</v>
          </cell>
          <cell r="B10503" t="str">
            <v>SILCOPLAST S. COLOR 163 TX 3P CANECA 4 GAL. 30 KILOS</v>
          </cell>
        </row>
        <row r="10504">
          <cell r="A10504">
            <v>571881</v>
          </cell>
          <cell r="B10504" t="str">
            <v>SILCOPLAST S. COLOR 164 TX 3P TAMBOR 40 GAL. 300 KILOS</v>
          </cell>
        </row>
        <row r="10505">
          <cell r="A10505">
            <v>571882</v>
          </cell>
          <cell r="B10505" t="str">
            <v>SILCOPLAST S. COLOR 164 TX 5T  CANECA 4 GAL. 30 KILOS</v>
          </cell>
        </row>
        <row r="10506">
          <cell r="A10506">
            <v>571883</v>
          </cell>
          <cell r="B10506" t="str">
            <v>SILCOPLAST S. COLOR 164 TX 5T  TAMBOR 40 GAL. 300 KILOS</v>
          </cell>
        </row>
        <row r="10507">
          <cell r="A10507">
            <v>571884</v>
          </cell>
          <cell r="B10507" t="str">
            <v>SILCOPLAST S. COLOR 167 TX 3P  CANECA 4 GAL. 30 KILOS</v>
          </cell>
        </row>
        <row r="10508">
          <cell r="A10508">
            <v>571885</v>
          </cell>
          <cell r="B10508" t="str">
            <v>SILCOPLAST S. COLOR 167 TX 3P  TAMBOR 40 GAL. 300 KILOS</v>
          </cell>
        </row>
        <row r="10509">
          <cell r="A10509">
            <v>571886</v>
          </cell>
          <cell r="B10509" t="str">
            <v>SILCOPLAST S. COLOR 167 TX 5T  TAMBOR 40 GAL. 300 KILOS</v>
          </cell>
        </row>
        <row r="10510">
          <cell r="A10510">
            <v>571887</v>
          </cell>
          <cell r="B10510" t="str">
            <v>SILCOPLAST S. COLOR 167 TX 5T CANECA 4 GAL. 30 KILOS</v>
          </cell>
        </row>
        <row r="10511">
          <cell r="A10511">
            <v>571888</v>
          </cell>
          <cell r="B10511" t="str">
            <v>SILCOPLAST S. COLOR 167 TX 7D  CANECA 4 GAL. 30 KILOS</v>
          </cell>
        </row>
        <row r="10512">
          <cell r="A10512">
            <v>571889</v>
          </cell>
          <cell r="B10512" t="str">
            <v>SILCOPLAST S. COLOR 167 TX 7D  TAMBOR 40 GAL. 300 KILOS</v>
          </cell>
        </row>
        <row r="10513">
          <cell r="A10513">
            <v>571890</v>
          </cell>
          <cell r="B10513" t="str">
            <v>SILCOPLAST S. COLOR 170 TX 3P  TAMBOR 40 GAL. 300 KILOS</v>
          </cell>
        </row>
        <row r="10514">
          <cell r="A10514">
            <v>571891</v>
          </cell>
          <cell r="B10514" t="str">
            <v>SILCOPLAST S. COLOR 170 TX 3P CANECA 4 GAL. 30 KILOS</v>
          </cell>
        </row>
        <row r="10515">
          <cell r="A10515">
            <v>571892</v>
          </cell>
          <cell r="B10515" t="str">
            <v>SILCOPLAST S. COLOR 170 TX 5T  CANECA 4 GAL. 30 KILOS</v>
          </cell>
        </row>
        <row r="10516">
          <cell r="A10516">
            <v>571893</v>
          </cell>
          <cell r="B10516" t="str">
            <v>SILCOPLAST S. COLOR 170 TX 5T TAMBOR 40 GAL. 300 KILOS</v>
          </cell>
        </row>
        <row r="10517">
          <cell r="A10517">
            <v>571894</v>
          </cell>
          <cell r="B10517" t="str">
            <v>SILCOPLAST S. COLOR 170 TX 7D  TAMBOR 40 GAL. 300 KILOS</v>
          </cell>
        </row>
        <row r="10518">
          <cell r="A10518">
            <v>571895</v>
          </cell>
          <cell r="B10518" t="str">
            <v>SILCOPLAST S. COLOR 170 TX 7D CANECA 4 GAL. 30 KILOS</v>
          </cell>
        </row>
        <row r="10519">
          <cell r="A10519">
            <v>571896</v>
          </cell>
          <cell r="B10519" t="str">
            <v>SILCOPLAST S. COLOR 171 TX 3P CANECA 4 GAL. 30 KILOS</v>
          </cell>
        </row>
        <row r="10520">
          <cell r="A10520">
            <v>571897</v>
          </cell>
          <cell r="B10520" t="str">
            <v>SILCOPLAST S. COLOR 171 TX 3P TAMBOR 40 GAL. 300 KILOS</v>
          </cell>
        </row>
        <row r="10521">
          <cell r="A10521">
            <v>571898</v>
          </cell>
          <cell r="B10521" t="str">
            <v>SILCOPLAST S. COLOR 171 TX 7D  TAMBOR 40 GAL. 300 KILOS</v>
          </cell>
        </row>
        <row r="10522">
          <cell r="A10522">
            <v>571899</v>
          </cell>
          <cell r="B10522" t="str">
            <v>SILCOPLAST S. COLOR 171 TX 7D CANECA 4 GAL. 30 KILOS</v>
          </cell>
        </row>
        <row r="10523">
          <cell r="A10523">
            <v>571900</v>
          </cell>
          <cell r="B10523" t="str">
            <v>SILCOPLAST S. COLOR 172 TX 3P  TAMBOR 40 GAL. 300 KILOS</v>
          </cell>
        </row>
        <row r="10524">
          <cell r="A10524">
            <v>571901</v>
          </cell>
          <cell r="B10524" t="str">
            <v>SILCOPLAST S. COLOR 172 TX 5T  TAMBOR 40 GAL. 300 KILOS</v>
          </cell>
        </row>
        <row r="10525">
          <cell r="A10525">
            <v>571902</v>
          </cell>
          <cell r="B10525" t="str">
            <v>SILCOPLAST S. COLOR 172 TX 8A  CANECA 4 GAL. 30 KILOS</v>
          </cell>
        </row>
        <row r="10526">
          <cell r="A10526">
            <v>571903</v>
          </cell>
          <cell r="B10526" t="str">
            <v>SILCOPLAST S. COLOR 172 TX 8A  TAMBOR 40 GAL. 300 KILOS</v>
          </cell>
        </row>
        <row r="10527">
          <cell r="A10527">
            <v>571904</v>
          </cell>
          <cell r="B10527" t="str">
            <v>SILCOPLAST S. COLOR 173 TX 3P  TAMBOR 40 GAL. 300 KILOS</v>
          </cell>
        </row>
        <row r="10528">
          <cell r="A10528">
            <v>571905</v>
          </cell>
          <cell r="B10528" t="str">
            <v>SILCOPLAST S. COLOR 173 TX 5T  CANECA 4 GAL. 30 KILOS</v>
          </cell>
        </row>
        <row r="10529">
          <cell r="A10529">
            <v>571906</v>
          </cell>
          <cell r="B10529" t="str">
            <v>SILCOPLAST S. COLOR 173 TX 5T  TAMBOR 40 GAL. 300 KILOS</v>
          </cell>
        </row>
        <row r="10530">
          <cell r="A10530">
            <v>571907</v>
          </cell>
          <cell r="B10530" t="str">
            <v>SILCOPLAST S. COLOR 173 TX 8A TAMBOR 40 GAL. 300 KILOS</v>
          </cell>
        </row>
        <row r="10531">
          <cell r="A10531">
            <v>571908</v>
          </cell>
          <cell r="B10531" t="str">
            <v>SILCOPLAST S. COLOR 175 TX 3P TAMBOR 40 GAL. 300 KILOS</v>
          </cell>
        </row>
        <row r="10532">
          <cell r="A10532">
            <v>571909</v>
          </cell>
          <cell r="B10532" t="str">
            <v>SILCOPLAST S. COLOR 176 TX 3P  TAMBOR 40 GAL. 300 KILOS</v>
          </cell>
        </row>
        <row r="10533">
          <cell r="A10533">
            <v>571910</v>
          </cell>
          <cell r="B10533" t="str">
            <v>SILCOPLAST S. COLOR 176 TX 3P CANECA 4 GAL. 30 KILOS</v>
          </cell>
        </row>
        <row r="10534">
          <cell r="A10534">
            <v>571911</v>
          </cell>
          <cell r="B10534" t="str">
            <v>SILCOPLAST S. COLOR 176 TX 5T  CANECA 4 GAL. 30 KILOS</v>
          </cell>
        </row>
        <row r="10535">
          <cell r="A10535">
            <v>571912</v>
          </cell>
          <cell r="B10535" t="str">
            <v>SILCOPLAST S. COLOR 176 TX 5T  TAMBOR 40 GAL. 300 KILOS</v>
          </cell>
        </row>
        <row r="10536">
          <cell r="A10536">
            <v>571913</v>
          </cell>
          <cell r="B10536" t="str">
            <v>SILCOPLAST S. COLOR 176 TX 7D CANECA 4 GAL. 30 KILOS</v>
          </cell>
        </row>
        <row r="10537">
          <cell r="A10537">
            <v>571914</v>
          </cell>
          <cell r="B10537" t="str">
            <v>SILCOPLAST S. COLOR 176 TX 7D TAMBOR 40 GAL. 300 KILOS</v>
          </cell>
        </row>
        <row r="10538">
          <cell r="A10538">
            <v>571915</v>
          </cell>
          <cell r="B10538" t="str">
            <v>SILCOPLAST S. COLOR 20 TX 7D TAMBOR 40 GAL. 300 KILOS</v>
          </cell>
        </row>
        <row r="10539">
          <cell r="A10539">
            <v>571916</v>
          </cell>
          <cell r="B10539" t="str">
            <v>SILCOPLAST S. COLOR 20 TX 8A  TAMBOR 40 GAL. 300 KILOS</v>
          </cell>
        </row>
        <row r="10540">
          <cell r="A10540">
            <v>571917</v>
          </cell>
          <cell r="B10540" t="str">
            <v>SILCOPLAST S. COLOR 23 TX 7D  TAMBOR 40 GAL. 300 KILOS</v>
          </cell>
        </row>
        <row r="10541">
          <cell r="A10541">
            <v>571918</v>
          </cell>
          <cell r="B10541" t="str">
            <v>SILCOPLAST S. COLOR 23 TX 8A TAMBOR 40 GAL. 300 KILOS</v>
          </cell>
        </row>
        <row r="10542">
          <cell r="A10542">
            <v>571919</v>
          </cell>
          <cell r="B10542" t="str">
            <v>SILCOPLAST S. COLOR 34 TX 5T  TAMBOR 40 GAL. 300 KILOS</v>
          </cell>
        </row>
        <row r="10543">
          <cell r="A10543">
            <v>571920</v>
          </cell>
          <cell r="B10543" t="str">
            <v>SILCOPLAST S. COLOR 34 TX 7D  CANECA 4 GAL. 30 KILOS</v>
          </cell>
        </row>
        <row r="10544">
          <cell r="A10544">
            <v>571921</v>
          </cell>
          <cell r="B10544" t="str">
            <v>SILCOPLAST S. COLOR 34 TX 7D  TAMBOR 40 GAL. 300 KILOS</v>
          </cell>
        </row>
        <row r="10545">
          <cell r="A10545">
            <v>571922</v>
          </cell>
          <cell r="B10545" t="str">
            <v>SILCOPLAST S. COLOR 34 TX 8A  CANECA 4 GAL. 30 KILOS</v>
          </cell>
        </row>
        <row r="10546">
          <cell r="A10546">
            <v>571923</v>
          </cell>
          <cell r="B10546" t="str">
            <v>SILCOPLAST S. COLOR 34 TX 8A  TAMBOR 40 GAL. 300 KILOS</v>
          </cell>
        </row>
        <row r="10547">
          <cell r="A10547">
            <v>571924</v>
          </cell>
          <cell r="B10547" t="str">
            <v>SILCOPLAST S. COLOR 63 TX 3P  TAMBOR 40 GAL. 300 KILOS</v>
          </cell>
        </row>
        <row r="10548">
          <cell r="A10548">
            <v>571925</v>
          </cell>
          <cell r="B10548" t="str">
            <v>SILCOPLAST S. COLOR 63 TX 3P CANECA 4 GAL. 30 KILOS</v>
          </cell>
        </row>
        <row r="10549">
          <cell r="A10549">
            <v>571926</v>
          </cell>
          <cell r="B10549" t="str">
            <v>SILCOPLAST S. COLOR 63 TX 5T  CANECA 4 GAL. 30 KILOS</v>
          </cell>
        </row>
        <row r="10550">
          <cell r="A10550">
            <v>571927</v>
          </cell>
          <cell r="B10550" t="str">
            <v>SILCOPLAST S. COLOR 63 TX 5T  TAMBOR 40 GAL. 300 KILOS</v>
          </cell>
        </row>
        <row r="10551">
          <cell r="A10551">
            <v>571928</v>
          </cell>
          <cell r="B10551" t="str">
            <v>SILCOPLAST S. COLOR 63 TX 7D  TAMBOR 40 GAL. 300 KILOS</v>
          </cell>
        </row>
        <row r="10552">
          <cell r="A10552">
            <v>571929</v>
          </cell>
          <cell r="B10552" t="str">
            <v>SILCOPLAST S. COLOR 63 TX 8A TAMBOR 41 GAL. 300 KILOS</v>
          </cell>
        </row>
        <row r="10553">
          <cell r="A10553">
            <v>571930</v>
          </cell>
          <cell r="B10553" t="str">
            <v>SILCOPLAST S. COLOR 68 TX 7D  TAMBOR 40 GAL. 300 KILOS</v>
          </cell>
        </row>
        <row r="10554">
          <cell r="A10554">
            <v>571931</v>
          </cell>
          <cell r="B10554" t="str">
            <v>SILCOPLAST S. COLOR 68 X 7D CANECA 4 GAL. 30 KILOS</v>
          </cell>
        </row>
        <row r="10555">
          <cell r="A10555">
            <v>571932</v>
          </cell>
          <cell r="B10555" t="str">
            <v>SILCOPLAST S. COLOR 70 TX 3P  CANECA 4 GAL. 30 KILOS</v>
          </cell>
        </row>
        <row r="10556">
          <cell r="A10556">
            <v>571933</v>
          </cell>
          <cell r="B10556" t="str">
            <v>SILCOPLAST S. COLOR 70 TX 3P  TAMBOR 40 GAL. 300 KILOS</v>
          </cell>
        </row>
        <row r="10557">
          <cell r="A10557">
            <v>571934</v>
          </cell>
          <cell r="B10557" t="str">
            <v>SILCOPLAST S. COLOR 73 TX 3P  CANECA 4 GAL. 30 KILOS</v>
          </cell>
        </row>
        <row r="10558">
          <cell r="A10558">
            <v>571935</v>
          </cell>
          <cell r="B10558" t="str">
            <v>SILCOPLAST S. COLOR 73 TX 3P  TAMBOR 40 GAL. 300 KILOS</v>
          </cell>
        </row>
        <row r="10559">
          <cell r="A10559">
            <v>571936</v>
          </cell>
          <cell r="B10559" t="str">
            <v>SILCOPLAST S. COLOR 73 TX 5T  TAMBOR 40 GAL. 300 KILOS</v>
          </cell>
        </row>
        <row r="10560">
          <cell r="A10560">
            <v>571937</v>
          </cell>
          <cell r="B10560" t="str">
            <v>SILCOPLAST S. COLOR 75 TX 3P  TAMBOR 40 GAL. 300 KILOS</v>
          </cell>
        </row>
        <row r="10561">
          <cell r="A10561">
            <v>571938</v>
          </cell>
          <cell r="B10561" t="str">
            <v>SILCOPLAST S. COLOR 75 TX 7D TAMBOR 40 GAL. 300 KILOS</v>
          </cell>
        </row>
        <row r="10562">
          <cell r="A10562">
            <v>571939</v>
          </cell>
          <cell r="B10562" t="str">
            <v>SILCOPLAST S. COLOR 77 TX 5T  CANECA 4 GAL. 30 KILOS</v>
          </cell>
        </row>
        <row r="10563">
          <cell r="A10563">
            <v>571940</v>
          </cell>
          <cell r="B10563" t="str">
            <v>SILCOPLAST S. COLOR 77 TX 5T  TAMBOR 40 GAL. 300 KILOS</v>
          </cell>
        </row>
        <row r="10564">
          <cell r="A10564">
            <v>571941</v>
          </cell>
          <cell r="B10564" t="str">
            <v>SILCOPLAST S. COLOR 77 TX 7D  CANECA 4 GAL. 30 KILOS</v>
          </cell>
        </row>
        <row r="10565">
          <cell r="A10565">
            <v>571942</v>
          </cell>
          <cell r="B10565" t="str">
            <v>SILCOPLAST S. COLOR 77 TX 7D TAMBOR 40 GAL. 300 KILOS</v>
          </cell>
        </row>
        <row r="10566">
          <cell r="A10566">
            <v>571943</v>
          </cell>
          <cell r="B10566" t="str">
            <v>SILCOPLAST S. COLOR 79 TX 3P  TAMBOR 40 GAL. 300 KILOS</v>
          </cell>
        </row>
        <row r="10567">
          <cell r="A10567">
            <v>571944</v>
          </cell>
          <cell r="B10567" t="str">
            <v>SILCOPLAST S. COLOR 84 TX 3P  CANECA 4 GAL. 30 KILOS</v>
          </cell>
        </row>
        <row r="10568">
          <cell r="A10568">
            <v>571945</v>
          </cell>
          <cell r="B10568" t="str">
            <v>SILCOPLAST S. COLOR 84 TX 3P  TAMBOR 40 GAL. 300 KILOS</v>
          </cell>
        </row>
        <row r="10569">
          <cell r="A10569">
            <v>571946</v>
          </cell>
          <cell r="B10569" t="str">
            <v>SILCOPLAST S. COLOR 89 TX 7D  TAMBOR 40 GAL. 300 KILOS</v>
          </cell>
        </row>
        <row r="10570">
          <cell r="A10570">
            <v>571947</v>
          </cell>
          <cell r="B10570" t="str">
            <v>SILCOPLAST S. COLOR 89 TX 7D CANECA 4 GAL. 30 KILOS</v>
          </cell>
        </row>
        <row r="10571">
          <cell r="A10571">
            <v>571948</v>
          </cell>
          <cell r="B10571" t="str">
            <v>SILCOPLAST S. COLOR 98 TX 5T  CANECA 4 GAL. 30 KILOS</v>
          </cell>
        </row>
        <row r="10572">
          <cell r="A10572">
            <v>571949</v>
          </cell>
          <cell r="B10572" t="str">
            <v>SILCOPLAST S. COLOR 98 TX 5T  TAMBOR 40 GAL. 300 KILOS</v>
          </cell>
        </row>
        <row r="10573">
          <cell r="A10573">
            <v>571950</v>
          </cell>
          <cell r="B10573" t="str">
            <v>SILCOPLAST S. COLOR 98 TX 7D CANECA 4 GAL. 30 KILOS</v>
          </cell>
        </row>
        <row r="10574">
          <cell r="A10574">
            <v>571951</v>
          </cell>
          <cell r="B10574" t="str">
            <v>SILCOPLAST S. COLOR 98 TX 7D TAMBOR 40 GAL. 300 KILOS</v>
          </cell>
        </row>
        <row r="10575">
          <cell r="A10575">
            <v>571952</v>
          </cell>
          <cell r="B10575" t="str">
            <v>SILCOPLAST SEPIA TX CANECA 4.1 GALONES 30 KILOS</v>
          </cell>
        </row>
        <row r="10576">
          <cell r="A10576">
            <v>571953</v>
          </cell>
          <cell r="B10576" t="str">
            <v>SILCOPLAST SEPIA TX TAMBOR 41 GALONES 300 KILOS</v>
          </cell>
        </row>
        <row r="10577">
          <cell r="A10577">
            <v>571954</v>
          </cell>
          <cell r="B10577" t="str">
            <v>SILCOPLAST SISTEMA COLOR  01 TX 5T CANECA 4.1 GALONES 30 KILOS</v>
          </cell>
        </row>
        <row r="10578">
          <cell r="A10578">
            <v>571955</v>
          </cell>
          <cell r="B10578" t="str">
            <v>SILCOPLAST SISTEMA COLOR  01 TX 7D CANECA 4.1 GALONES 30 KILOS</v>
          </cell>
        </row>
        <row r="10579">
          <cell r="A10579">
            <v>571956</v>
          </cell>
          <cell r="B10579" t="str">
            <v>SILCOPLAST SISTEMA COLOR  10 TX 8A CANECA 4.1 GALONES 30 KILOS</v>
          </cell>
        </row>
        <row r="10580">
          <cell r="A10580">
            <v>571957</v>
          </cell>
          <cell r="B10580" t="str">
            <v>SILCOPLAST SISTEMA COLOR  127 TX 8A CANECA 4.1 GALONES 30 KILOS</v>
          </cell>
        </row>
        <row r="10581">
          <cell r="A10581">
            <v>571958</v>
          </cell>
          <cell r="B10581" t="str">
            <v>SILCOPLAST SISTEMA COLOR  129 TX 8A CANECA 4.1 GALONES 30 KILOS</v>
          </cell>
        </row>
        <row r="10582">
          <cell r="A10582">
            <v>571959</v>
          </cell>
          <cell r="B10582" t="str">
            <v>SILCOPLAST SISTEMA COLOR  131 TX 8A CANECA 4.1 GALONES 30 KILOS</v>
          </cell>
        </row>
        <row r="10583">
          <cell r="A10583">
            <v>571960</v>
          </cell>
          <cell r="B10583" t="str">
            <v>SILCOPLAST SISTEMA COLOR  132 TX 8A CANECA 4.1 GALONES 30 KILOS</v>
          </cell>
        </row>
        <row r="10584">
          <cell r="A10584">
            <v>571961</v>
          </cell>
          <cell r="B10584" t="str">
            <v>SILCOPLAST SISTEMA COLOR  133 TX 8A CANECA 4.1 GALONES 30 KILOS</v>
          </cell>
        </row>
        <row r="10585">
          <cell r="A10585">
            <v>571962</v>
          </cell>
          <cell r="B10585" t="str">
            <v>SILCOPLAST SISTEMA COLOR  138 TX 8A CANECA 4.1 GALONES 30 KILOS</v>
          </cell>
        </row>
        <row r="10586">
          <cell r="A10586">
            <v>571963</v>
          </cell>
          <cell r="B10586" t="str">
            <v>SILCOPLAST SISTEMA COLOR  141 TX 8A CANECA 4.1 GALONES 30 KILOS</v>
          </cell>
        </row>
        <row r="10587">
          <cell r="A10587">
            <v>571964</v>
          </cell>
          <cell r="B10587" t="str">
            <v>SILCOPLAST SISTEMA COLOR  148 TX 8A CANECA 4.1 GALONES 30 KILOS</v>
          </cell>
        </row>
        <row r="10588">
          <cell r="A10588">
            <v>571965</v>
          </cell>
          <cell r="B10588" t="str">
            <v>SILCOPLAST SISTEMA COLOR  162 TX 8A CANECA 4.1 GALONES 30 KILOS</v>
          </cell>
        </row>
        <row r="10589">
          <cell r="A10589">
            <v>571966</v>
          </cell>
          <cell r="B10589" t="str">
            <v>SILCOPLAST SISTEMA COLOR  163 TX 8A CANECA 4.1 GALONES 30 KILOS</v>
          </cell>
        </row>
        <row r="10590">
          <cell r="A10590">
            <v>571967</v>
          </cell>
          <cell r="B10590" t="str">
            <v>SILCOPLAST SISTEMA COLOR  164 TX 8A CANECA 4.1 GALONES 30 KILOS</v>
          </cell>
        </row>
        <row r="10591">
          <cell r="A10591">
            <v>571968</v>
          </cell>
          <cell r="B10591" t="str">
            <v>SILCOPLAST SISTEMA COLOR  68 TX 5T CANECA 4.1 GALONES 30 KILOS</v>
          </cell>
        </row>
        <row r="10592">
          <cell r="A10592">
            <v>571969</v>
          </cell>
          <cell r="B10592" t="str">
            <v>SILCOPLAST SISTEMA COLOR  68 TX 8A CANECA 4.1 GALONES 30 KILOS</v>
          </cell>
        </row>
        <row r="10593">
          <cell r="A10593">
            <v>571970</v>
          </cell>
          <cell r="B10593" t="str">
            <v>SILCOPLAST SISTEMA COLOR  68TX 3P CANECA 4.1 GALONES 30 KILOS</v>
          </cell>
        </row>
        <row r="10594">
          <cell r="A10594">
            <v>571971</v>
          </cell>
          <cell r="B10594" t="str">
            <v>SILCOPLAST SISTEMA COLOR  75 TX 8A CANECA 4.1 GALONES 30 KILOS</v>
          </cell>
        </row>
        <row r="10595">
          <cell r="A10595">
            <v>571972</v>
          </cell>
          <cell r="B10595" t="str">
            <v>SILCOPLAST SISTEMA COLOR  77 TX 8A CANECA 4.1 GALONES 30 KILOS</v>
          </cell>
        </row>
        <row r="10596">
          <cell r="A10596">
            <v>571973</v>
          </cell>
          <cell r="B10596" t="str">
            <v>SILCOPLAST SISTEMA COLOR  79 TX 8A  CANECA 4.1 GALONES 30 KILOS</v>
          </cell>
        </row>
        <row r="10597">
          <cell r="A10597">
            <v>571974</v>
          </cell>
          <cell r="B10597" t="str">
            <v>SILCOPLAST SISTEMA COLOR  86 TX 8A CANECA 4.1 GALONES 30 KILOS</v>
          </cell>
        </row>
        <row r="10598">
          <cell r="A10598">
            <v>571975</v>
          </cell>
          <cell r="B10598" t="str">
            <v>SILCOPLAST SISTEMA COLOR  92 TX 8A CANECA 4.1 GALONES 30 KILOS</v>
          </cell>
        </row>
        <row r="10599">
          <cell r="A10599">
            <v>571976</v>
          </cell>
          <cell r="B10599" t="str">
            <v>SILCOPLAST SISTEMA COLOR  98 TX 8A CANECA 4.1 GALONES 30 KILOS</v>
          </cell>
        </row>
        <row r="10600">
          <cell r="A10600">
            <v>571977</v>
          </cell>
          <cell r="B10600" t="str">
            <v>SILCOPLAST SISTEMA COLOR 01 TX 3P TAMBOR 41 GALOS 300 KILOS</v>
          </cell>
        </row>
        <row r="10601">
          <cell r="A10601">
            <v>571978</v>
          </cell>
          <cell r="B10601" t="str">
            <v>SILCOPLAST SISTEMA COLOR 01 TX 5T TAMBOR 41 GALONES 300 KILOS</v>
          </cell>
        </row>
        <row r="10602">
          <cell r="A10602">
            <v>571979</v>
          </cell>
          <cell r="B10602" t="str">
            <v>SILCOPLAST SISTEMA COLOR 01 TX 7D TAMBOR 41 GALONES 300 KILOS</v>
          </cell>
        </row>
        <row r="10603">
          <cell r="A10603">
            <v>571980</v>
          </cell>
          <cell r="B10603" t="str">
            <v>SILCOPLAST SISTEMA COLOR 01 TX 8A CANECA 4.1 GALONES 30 KILOS</v>
          </cell>
        </row>
        <row r="10604">
          <cell r="A10604">
            <v>571981</v>
          </cell>
          <cell r="B10604" t="str">
            <v>SILCOPLAST SISTEMA COLOR 01 TX 8A TAMBOR 41 GALOS 300 KILOS</v>
          </cell>
        </row>
        <row r="10605">
          <cell r="A10605">
            <v>571982</v>
          </cell>
          <cell r="B10605" t="str">
            <v>SILCOPLAST SISTEMA COLOR 10 TX 3P CANECA 4 GALONES 30 KILOS</v>
          </cell>
        </row>
        <row r="10606">
          <cell r="A10606">
            <v>571983</v>
          </cell>
          <cell r="B10606" t="str">
            <v>SILCOPLAST SISTEMA COLOR 10 TX 3P TAMBOR 40 GALONES 300 KILOS</v>
          </cell>
        </row>
        <row r="10607">
          <cell r="A10607">
            <v>571984</v>
          </cell>
          <cell r="B10607" t="str">
            <v>SILCOPLAST SISTEMA COLOR 10 TX 5T  CANECA 4 GALONES 30 KILOS</v>
          </cell>
        </row>
        <row r="10608">
          <cell r="A10608">
            <v>571985</v>
          </cell>
          <cell r="B10608" t="str">
            <v>SILCOPLAST SISTEMA COLOR 10 TX 8A TAMBOR 41 GALOS 300 KILOS</v>
          </cell>
        </row>
        <row r="10609">
          <cell r="A10609">
            <v>571986</v>
          </cell>
          <cell r="B10609" t="str">
            <v>SILCOPLAST SISTEMA COLOR 103 TX 8A  CANECA 4 GALONES 30 KILOS</v>
          </cell>
        </row>
        <row r="10610">
          <cell r="A10610">
            <v>571987</v>
          </cell>
          <cell r="B10610" t="str">
            <v>SILCOPLAST SISTEMA COLOR 103 TX 8A TAMBOR 40 GALONES 300 KILOS</v>
          </cell>
        </row>
        <row r="10611">
          <cell r="A10611">
            <v>571988</v>
          </cell>
          <cell r="B10611" t="str">
            <v>SILCOPLAST SISTEMA COLOR 127 TX 3P  CANECA 4 GALONES 30 KILOS</v>
          </cell>
        </row>
        <row r="10612">
          <cell r="A10612">
            <v>571989</v>
          </cell>
          <cell r="B10612" t="str">
            <v>SILCOPLAST SISTEMA COLOR 127 TX 3P TAMBOR 40 GALONES 300 KILOS</v>
          </cell>
        </row>
        <row r="10613">
          <cell r="A10613">
            <v>571990</v>
          </cell>
          <cell r="B10613" t="str">
            <v>SILCOPLAST SISTEMA COLOR 127 TX 8A TAMBOR 41 GALONES 300 KILOS</v>
          </cell>
        </row>
        <row r="10614">
          <cell r="A10614">
            <v>571991</v>
          </cell>
          <cell r="B10614" t="str">
            <v>SILCOPLAST SISTEMA COLOR 129 TX 3P  CANECA 4 GALONES 30 KILOS</v>
          </cell>
        </row>
        <row r="10615">
          <cell r="A10615">
            <v>571992</v>
          </cell>
          <cell r="B10615" t="str">
            <v>SILCOPLAST SISTEMA COLOR 129 TX 8A TAMBOR 41 GALONES 300 KILOS</v>
          </cell>
        </row>
        <row r="10616">
          <cell r="A10616">
            <v>571993</v>
          </cell>
          <cell r="B10616" t="str">
            <v>SILCOPLAST SISTEMA COLOR 13 TX 3P CANECA 4 GALONES 30 KILOS</v>
          </cell>
        </row>
        <row r="10617">
          <cell r="A10617">
            <v>571994</v>
          </cell>
          <cell r="B10617" t="str">
            <v>SILCOPLAST SISTEMA COLOR 13 TX 5T  TAMBOR 40 GALONES 300 KILOS</v>
          </cell>
        </row>
        <row r="10618">
          <cell r="A10618">
            <v>571995</v>
          </cell>
          <cell r="B10618" t="str">
            <v>SILCOPLAST SISTEMA COLOR 13 TX 5T CANECA 4 GALONES 30 KILOS</v>
          </cell>
        </row>
        <row r="10619">
          <cell r="A10619">
            <v>571996</v>
          </cell>
          <cell r="B10619" t="str">
            <v>SILCOPLAST SISTEMA COLOR 13 TX 7D CANECA 4 GALONES 30 KILOS</v>
          </cell>
        </row>
        <row r="10620">
          <cell r="A10620">
            <v>571997</v>
          </cell>
          <cell r="B10620" t="str">
            <v>SILCOPLAST SISTEMA COLOR 13 TX 8A CANECA 4 GALONES 30 KILOS</v>
          </cell>
        </row>
        <row r="10621">
          <cell r="A10621">
            <v>571998</v>
          </cell>
          <cell r="B10621" t="str">
            <v>SILCOPLAST SISTEMA COLOR 13 TX 8A TAMBOR 41 GALONES 300 KILOS</v>
          </cell>
        </row>
        <row r="10622">
          <cell r="A10622">
            <v>571999</v>
          </cell>
          <cell r="B10622" t="str">
            <v>SILCOPLAST SISTEMA COLOR 131 TX 3P  TAMBOR 40 GALONES 300 KILOS</v>
          </cell>
        </row>
        <row r="10623">
          <cell r="A10623">
            <v>572000</v>
          </cell>
          <cell r="B10623" t="str">
            <v>SILCOPLAST SISTEMA COLOR 131 TX 3P CANECA 4 GALONES 30 KILOS</v>
          </cell>
        </row>
        <row r="10624">
          <cell r="A10624">
            <v>572001</v>
          </cell>
          <cell r="B10624" t="str">
            <v>SILCOPLAST SISTEMA COLOR 131 TX 5T  CANECA 4 GALONES 30 KILOS</v>
          </cell>
        </row>
        <row r="10625">
          <cell r="A10625">
            <v>572002</v>
          </cell>
          <cell r="B10625" t="str">
            <v>SILCOPLAST SISTEMA COLOR 131 TX 5T  TAMBOR 40 GALONES 300 KILOS</v>
          </cell>
        </row>
        <row r="10626">
          <cell r="A10626">
            <v>572003</v>
          </cell>
          <cell r="B10626" t="str">
            <v>SILCOPLAST SISTEMA COLOR 131 TX 7D  TAMBOR 40 GALONES 300 KILOS</v>
          </cell>
        </row>
        <row r="10627">
          <cell r="A10627">
            <v>572004</v>
          </cell>
          <cell r="B10627" t="str">
            <v>SILCOPLAST SISTEMA COLOR 131 TX 7D CANECA 4 GALONES 30 KILOS</v>
          </cell>
        </row>
        <row r="10628">
          <cell r="A10628">
            <v>572005</v>
          </cell>
          <cell r="B10628" t="str">
            <v>SILCOPLAST SISTEMA COLOR 131 TX 8A TAMBRO 41 GALONES 300 KILOS</v>
          </cell>
        </row>
        <row r="10629">
          <cell r="A10629">
            <v>572006</v>
          </cell>
          <cell r="B10629" t="str">
            <v>SILCOPLAST SISTEMA COLOR 132 TX 3P CANECA 4 GALONES 30 KILOS</v>
          </cell>
        </row>
        <row r="10630">
          <cell r="A10630">
            <v>572007</v>
          </cell>
          <cell r="B10630" t="str">
            <v>SILCOPLAST SISTEMA COLOR 132 TX 3P TAMBOR 40 GALONES 300 KILOS</v>
          </cell>
        </row>
        <row r="10631">
          <cell r="A10631">
            <v>572008</v>
          </cell>
          <cell r="B10631" t="str">
            <v>SILCOPLAST SISTEMA COLOR 132 TX 5T CANECA 4 GALONES 30 KILOS</v>
          </cell>
        </row>
        <row r="10632">
          <cell r="A10632">
            <v>572009</v>
          </cell>
          <cell r="B10632" t="str">
            <v>SILCOPLAST SISTEMA COLOR 132 TX 8A TAMBOR 41 GALONES 300 KILOS</v>
          </cell>
        </row>
        <row r="10633">
          <cell r="A10633">
            <v>572010</v>
          </cell>
          <cell r="B10633" t="str">
            <v>SILCOPLAST SISTEMA COLOR 133 TX 5T  CANECA 4 GALONES 30 KILOS</v>
          </cell>
        </row>
        <row r="10634">
          <cell r="A10634">
            <v>572011</v>
          </cell>
          <cell r="B10634" t="str">
            <v>SILCOPLAST SISTEMA COLOR 133 TX 5T  TAMBOR 40 GALONES 300 KILOS</v>
          </cell>
        </row>
        <row r="10635">
          <cell r="A10635">
            <v>572012</v>
          </cell>
          <cell r="B10635" t="str">
            <v>SILCOPLAST SISTEMA COLOR 133 TX 7D CANECA 4 GALONES 30 KILOS</v>
          </cell>
        </row>
        <row r="10636">
          <cell r="A10636">
            <v>572013</v>
          </cell>
          <cell r="B10636" t="str">
            <v>SILCOPLAST SISTEMA COLOR 133 TX 8A TAMBRO 41 GALONES 300 KILOS</v>
          </cell>
        </row>
        <row r="10637">
          <cell r="A10637">
            <v>572014</v>
          </cell>
          <cell r="B10637" t="str">
            <v>SILCOPLAST SISTEMA COLOR 134 TX 3P  CANECA 4 GALONES 30 KILOS</v>
          </cell>
        </row>
        <row r="10638">
          <cell r="A10638">
            <v>572015</v>
          </cell>
          <cell r="B10638" t="str">
            <v>SILCOPLAST SISTEMA COLOR 134 TX 3P  TAMBOR 40 GALONES 300 KILOS</v>
          </cell>
        </row>
        <row r="10639">
          <cell r="A10639">
            <v>572016</v>
          </cell>
          <cell r="B10639" t="str">
            <v>SILCOPLAST SISTEMA COLOR 134 TX 7D  CANECA 4 GALONES 30 KILOS</v>
          </cell>
        </row>
        <row r="10640">
          <cell r="A10640">
            <v>572017</v>
          </cell>
          <cell r="B10640" t="str">
            <v>SILCOPLAST SISTEMA COLOR 134 TX 8A TAMBOR 41 GALONES 300 KILOS</v>
          </cell>
        </row>
        <row r="10641">
          <cell r="A10641">
            <v>572018</v>
          </cell>
          <cell r="B10641" t="str">
            <v>SILCOPLAST SISTEMA COLOR 135 TX 3P CANECA 4 GALONES 30 KILOS</v>
          </cell>
        </row>
        <row r="10642">
          <cell r="A10642">
            <v>572019</v>
          </cell>
          <cell r="B10642" t="str">
            <v>SILCOPLAST SISTEMA COLOR 135 TX 5T  TAMBOR 40 GALONES 300 KILOS</v>
          </cell>
        </row>
        <row r="10643">
          <cell r="A10643">
            <v>572020</v>
          </cell>
          <cell r="B10643" t="str">
            <v>SILCOPLAST SISTEMA COLOR 135 TX 5T CANECA 4 GALONES 30 KILOS</v>
          </cell>
        </row>
        <row r="10644">
          <cell r="A10644">
            <v>572021</v>
          </cell>
          <cell r="B10644" t="str">
            <v>SILCOPLAST SISTEMA COLOR 135 TX 7D  TAMBOR 40 GALONES 300 KILOS</v>
          </cell>
        </row>
        <row r="10645">
          <cell r="A10645">
            <v>572022</v>
          </cell>
          <cell r="B10645" t="str">
            <v>SILCOPLAST SISTEMA COLOR 135 TX 7D CANECA 4 GALONES 30 KILOS</v>
          </cell>
        </row>
        <row r="10646">
          <cell r="A10646">
            <v>572023</v>
          </cell>
          <cell r="B10646" t="str">
            <v>SILCOPLAST SISTEMA COLOR 135 TX 8A CANECA 4.1 GALONES 30 KILOS</v>
          </cell>
        </row>
        <row r="10647">
          <cell r="A10647">
            <v>572024</v>
          </cell>
          <cell r="B10647" t="str">
            <v>SILCOPLAST SISTEMA COLOR 135 TX 8A TAMBOR 40 GALONES 300 KILOS</v>
          </cell>
        </row>
        <row r="10648">
          <cell r="A10648">
            <v>572025</v>
          </cell>
          <cell r="B10648" t="str">
            <v>SILCOPLAST SISTEMA COLOR 136 TX 5T  TAMBOR 40 GALONES 300 KILOS</v>
          </cell>
        </row>
        <row r="10649">
          <cell r="A10649">
            <v>572026</v>
          </cell>
          <cell r="B10649" t="str">
            <v>SILCOPLAST SISTEMA COLOR 136 TX 5T CANECA 4 GALONES 30 KILOS</v>
          </cell>
        </row>
        <row r="10650">
          <cell r="A10650">
            <v>572027</v>
          </cell>
          <cell r="B10650" t="str">
            <v>SILCOPLAST SISTEMA COLOR 136 TX 7D CANECA 4 GALONES 30 KILOS</v>
          </cell>
        </row>
        <row r="10651">
          <cell r="A10651">
            <v>572028</v>
          </cell>
          <cell r="B10651" t="str">
            <v>SILCOPLAST SISTEMA COLOR 136 TX 8A  TAMBOR 40 GALONES 300 KILOS</v>
          </cell>
        </row>
        <row r="10652">
          <cell r="A10652">
            <v>572029</v>
          </cell>
          <cell r="B10652" t="str">
            <v>SILCOPLAST SISTEMA COLOR 136 TX 8A CANECA 4 GALONES 30 KILOS</v>
          </cell>
        </row>
        <row r="10653">
          <cell r="A10653">
            <v>572030</v>
          </cell>
          <cell r="B10653" t="str">
            <v>SILCOPLAST SISTEMA COLOR 138 TX 3P  CANECA 4 GALONES 30 KILOS</v>
          </cell>
        </row>
        <row r="10654">
          <cell r="A10654">
            <v>572031</v>
          </cell>
          <cell r="B10654" t="str">
            <v>SILCOPLAST SISTEMA COLOR 138 TX 5T  CANECA 4 GALONES 30 KILOS</v>
          </cell>
        </row>
        <row r="10655">
          <cell r="A10655">
            <v>572032</v>
          </cell>
          <cell r="B10655" t="str">
            <v>SILCOPLAST SISTEMA COLOR 138 TX 5T  TAMBOR 40 GALONES 300 KILOS</v>
          </cell>
        </row>
        <row r="10656">
          <cell r="A10656">
            <v>572033</v>
          </cell>
          <cell r="B10656" t="str">
            <v>SILCOPLAST SISTEMA COLOR 138 TX 7D  CANECA 4 GALONES 30 KILOS</v>
          </cell>
        </row>
        <row r="10657">
          <cell r="A10657">
            <v>572034</v>
          </cell>
          <cell r="B10657" t="str">
            <v>SILCOPLAST SISTEMA COLOR 138 TX 7D TAMBOR 40 GALONES 300 KILOS</v>
          </cell>
        </row>
        <row r="10658">
          <cell r="A10658">
            <v>572035</v>
          </cell>
          <cell r="B10658" t="str">
            <v>SILCOPLAST SISTEMA COLOR 138 TX 8A TAMBOR 41 GALONES 300 KILOS</v>
          </cell>
        </row>
        <row r="10659">
          <cell r="A10659">
            <v>572036</v>
          </cell>
          <cell r="B10659" t="str">
            <v>SILCOPLAST SISTEMA COLOR 14 TX -8A  CANECA 4 GALONES 30 KILOS</v>
          </cell>
        </row>
        <row r="10660">
          <cell r="A10660">
            <v>572037</v>
          </cell>
          <cell r="B10660" t="str">
            <v>SILCOPLAST SISTEMA COLOR 140 TX 3P  CANECA 4 GALONES 30 KILOS</v>
          </cell>
        </row>
        <row r="10661">
          <cell r="A10661">
            <v>572038</v>
          </cell>
          <cell r="B10661" t="str">
            <v>SILCOPLAST SISTEMA COLOR 140 TX 5T  CANECA 4 GALONES 30 KILOS</v>
          </cell>
        </row>
        <row r="10662">
          <cell r="A10662">
            <v>572039</v>
          </cell>
          <cell r="B10662" t="str">
            <v>SILCOPLAST SISTEMA COLOR 140 TX 7D  CANECA 4 GALONES 30 KILOS</v>
          </cell>
        </row>
        <row r="10663">
          <cell r="A10663">
            <v>572040</v>
          </cell>
          <cell r="B10663" t="str">
            <v>SILCOPLAST SISTEMA COLOR 140 TX 7D TAMBOR 40 GALONES 300 KILOS</v>
          </cell>
        </row>
        <row r="10664">
          <cell r="A10664">
            <v>572041</v>
          </cell>
          <cell r="B10664" t="str">
            <v>SILCOPLAST SISTEMA COLOR 140 TX 8A  TAMBOR 40 GALONES 300 KILOS</v>
          </cell>
        </row>
        <row r="10665">
          <cell r="A10665">
            <v>572042</v>
          </cell>
          <cell r="B10665" t="str">
            <v>SILCOPLAST SISTEMA COLOR 140 TX 8A CANECA 4 GALONES 30 KILOS</v>
          </cell>
        </row>
        <row r="10666">
          <cell r="A10666">
            <v>572043</v>
          </cell>
          <cell r="B10666" t="str">
            <v>SILCOPLAST SISTEMA COLOR 141 TX 3P  CANECA 4 GALONES 30 KILOS</v>
          </cell>
        </row>
        <row r="10667">
          <cell r="A10667">
            <v>572044</v>
          </cell>
          <cell r="B10667" t="str">
            <v>SILCOPLAST SISTEMA COLOR 141 TX 5T  CANECA 4 GALONES 30 KILOS</v>
          </cell>
        </row>
        <row r="10668">
          <cell r="A10668">
            <v>572045</v>
          </cell>
          <cell r="B10668" t="str">
            <v>SILCOPLAST SISTEMA COLOR 141 TX 5T  TAMBOR 40 GALONES 300 KILOS</v>
          </cell>
        </row>
        <row r="10669">
          <cell r="A10669">
            <v>572046</v>
          </cell>
          <cell r="B10669" t="str">
            <v>SILCOPLAST SISTEMA COLOR 141 TX 8A TAMBRO 41 GALONES 300 KILOS</v>
          </cell>
        </row>
        <row r="10670">
          <cell r="A10670">
            <v>572047</v>
          </cell>
          <cell r="B10670" t="str">
            <v>SILCOPLAST SISTEMA COLOR 142 TX 3P  40 GALONES 300 KILOS</v>
          </cell>
        </row>
        <row r="10671">
          <cell r="A10671">
            <v>572048</v>
          </cell>
          <cell r="B10671" t="str">
            <v>SILCOPLAST SISTEMA COLOR 142 TX 3P  CANECA 4 GALONES 30 KILOS</v>
          </cell>
        </row>
        <row r="10672">
          <cell r="A10672">
            <v>572049</v>
          </cell>
          <cell r="B10672" t="str">
            <v>SILCOPLAST SISTEMA COLOR 142 TX 5T  CANECA 4 GALONES 30 KILOS</v>
          </cell>
        </row>
        <row r="10673">
          <cell r="A10673">
            <v>572050</v>
          </cell>
          <cell r="B10673" t="str">
            <v>SILCOPLAST SISTEMA COLOR 142 TX 5T TAMBOR 40 GALONES 300 KILOS</v>
          </cell>
        </row>
        <row r="10674">
          <cell r="A10674">
            <v>572051</v>
          </cell>
          <cell r="B10674" t="str">
            <v>SILCOPLAST SISTEMA COLOR 142 TX 7D CANECA 4 GALONES 30 KILOS</v>
          </cell>
        </row>
        <row r="10675">
          <cell r="A10675">
            <v>572052</v>
          </cell>
          <cell r="B10675" t="str">
            <v>SILCOPLAST SISTEMA COLOR 142 TX 8A  CANECA 4 GALONES 30 KILOS</v>
          </cell>
        </row>
        <row r="10676">
          <cell r="A10676">
            <v>572053</v>
          </cell>
          <cell r="B10676" t="str">
            <v>SILCOPLAST SISTEMA COLOR 142 TX 8A TAMBOR 40 GALONES 300 KILOS</v>
          </cell>
        </row>
        <row r="10677">
          <cell r="A10677">
            <v>572054</v>
          </cell>
          <cell r="B10677" t="str">
            <v>SILCOPLAST SISTEMA COLOR 143 TX 3P  CANECA 4 GALONES 30 KILOS</v>
          </cell>
        </row>
        <row r="10678">
          <cell r="A10678">
            <v>572055</v>
          </cell>
          <cell r="B10678" t="str">
            <v>SILCOPLAST SISTEMA COLOR 143 TX 3P TAMBOR 40 GALONES 300 KILOS</v>
          </cell>
        </row>
        <row r="10679">
          <cell r="A10679">
            <v>572056</v>
          </cell>
          <cell r="B10679" t="str">
            <v>SILCOPLAST SISTEMA COLOR 143 TX 5T  CANECA 4 GALONES 30 KILOS</v>
          </cell>
        </row>
        <row r="10680">
          <cell r="A10680">
            <v>572057</v>
          </cell>
          <cell r="B10680" t="str">
            <v>SILCOPLAST SISTEMA COLOR 145 TX 3P  CANECA 4 GALONES 30 KILOS</v>
          </cell>
        </row>
        <row r="10681">
          <cell r="A10681">
            <v>572058</v>
          </cell>
          <cell r="B10681" t="str">
            <v>SILCOPLAST SISTEMA COLOR 145 TX 8A  TAMBOR 40 GALONES 300 KILOS</v>
          </cell>
        </row>
        <row r="10682">
          <cell r="A10682">
            <v>572059</v>
          </cell>
          <cell r="B10682" t="str">
            <v>SILCOPLAST SISTEMA COLOR 146 TX 3P  TAMBOR 40 GALONES 300 KILOS</v>
          </cell>
        </row>
        <row r="10683">
          <cell r="A10683">
            <v>572060</v>
          </cell>
          <cell r="B10683" t="str">
            <v>SILCOPLAST SISTEMA COLOR 146 TX 3P CANECA 4 GALONES 30 KILOS</v>
          </cell>
        </row>
        <row r="10684">
          <cell r="A10684">
            <v>572061</v>
          </cell>
          <cell r="B10684" t="str">
            <v>SILCOPLAST SISTEMA COLOR 146 TX 5T  CANECA 4 GALONES 30 KILOS</v>
          </cell>
        </row>
        <row r="10685">
          <cell r="A10685">
            <v>572062</v>
          </cell>
          <cell r="B10685" t="str">
            <v>SILCOPLAST SISTEMA COLOR 146 TX 5T TAMBOR 40 GALONES 300 KILOS</v>
          </cell>
        </row>
        <row r="10686">
          <cell r="A10686">
            <v>572063</v>
          </cell>
          <cell r="B10686" t="str">
            <v>SILCOPLAST SISTEMA COLOR 146 TX 8A  CANECA 4 GALONES 30 KILOS</v>
          </cell>
        </row>
        <row r="10687">
          <cell r="A10687">
            <v>572064</v>
          </cell>
          <cell r="B10687" t="str">
            <v>SILCOPLAST SISTEMA COLOR 146 TX 8A TAMBOR 40 GALONES 300 KILOS</v>
          </cell>
        </row>
        <row r="10688">
          <cell r="A10688">
            <v>572065</v>
          </cell>
          <cell r="B10688" t="str">
            <v>SILCOPLAST SISTEMA COLOR 148 TX 3P  CANECA 4 GALONES 30 KILOS</v>
          </cell>
        </row>
        <row r="10689">
          <cell r="A10689">
            <v>572066</v>
          </cell>
          <cell r="B10689" t="str">
            <v>SILCOPLAST SISTEMA COLOR 148 TX 5T  CANECA 4 GALONES 30 KILOS</v>
          </cell>
        </row>
        <row r="10690">
          <cell r="A10690">
            <v>572067</v>
          </cell>
          <cell r="B10690" t="str">
            <v>SILCOPLAST SISTEMA COLOR 148 TX 8A TAMBOR 41 GALONES 300 KILOS</v>
          </cell>
        </row>
        <row r="10691">
          <cell r="A10691">
            <v>572068</v>
          </cell>
          <cell r="B10691" t="str">
            <v>SILCOPLAST SISTEMA COLOR 149 TX 3P  TAMBOR 40 GALONES 300 KILOS</v>
          </cell>
        </row>
        <row r="10692">
          <cell r="A10692">
            <v>572069</v>
          </cell>
          <cell r="B10692" t="str">
            <v>SILCOPLAST SISTEMA COLOR 149 TX 3P CANECA 4 GALONES 30 KILOS</v>
          </cell>
        </row>
        <row r="10693">
          <cell r="A10693">
            <v>572070</v>
          </cell>
          <cell r="B10693" t="str">
            <v>SILCOPLAST SISTEMA COLOR 149 TX 5T  CANECA 4 GALONES 30 KILOS</v>
          </cell>
        </row>
        <row r="10694">
          <cell r="A10694">
            <v>572071</v>
          </cell>
          <cell r="B10694" t="str">
            <v>SILCOPLAST SISTEMA COLOR 149 TX 5T  TAMBOR 40 GALONES 300 KILOS</v>
          </cell>
        </row>
        <row r="10695">
          <cell r="A10695">
            <v>572072</v>
          </cell>
          <cell r="B10695" t="str">
            <v>SILCOPLAST SISTEMA COLOR 149 TX 7D CANECA 4 GALONES 30 KILOS</v>
          </cell>
        </row>
        <row r="10696">
          <cell r="A10696">
            <v>572073</v>
          </cell>
          <cell r="B10696" t="str">
            <v>SILCOPLAST SISTEMA COLOR 151 TX 3P CANECA 4 GALONES 30 KILOS</v>
          </cell>
        </row>
        <row r="10697">
          <cell r="A10697">
            <v>572074</v>
          </cell>
          <cell r="B10697" t="str">
            <v>SILCOPLAST SISTEMA COLOR 151 TX 3P TAMBOR 40 GALONES 300 KILOS</v>
          </cell>
        </row>
        <row r="10698">
          <cell r="A10698">
            <v>572075</v>
          </cell>
          <cell r="B10698" t="str">
            <v>SILCOPLAST SISTEMA COLOR 151 TX 7D CANECA 4 GALONES 30 KILOS</v>
          </cell>
        </row>
        <row r="10699">
          <cell r="A10699">
            <v>572076</v>
          </cell>
          <cell r="B10699" t="str">
            <v>SILCOPLAST SISTEMA COLOR 151 TX 8A CANECA 4 GALONES 30 KILOS</v>
          </cell>
        </row>
        <row r="10700">
          <cell r="A10700">
            <v>572077</v>
          </cell>
          <cell r="B10700" t="str">
            <v>SILCOPLAST SISTEMA COLOR 151 TX 8A TAMBOR 40 GALONES 300 KILOS</v>
          </cell>
        </row>
        <row r="10701">
          <cell r="A10701">
            <v>572078</v>
          </cell>
          <cell r="B10701" t="str">
            <v>SILCOPLAST SISTEMA COLOR 154 TX 5T  CANECA 4 GALONES 30 KILOS</v>
          </cell>
        </row>
        <row r="10702">
          <cell r="A10702">
            <v>572079</v>
          </cell>
          <cell r="B10702" t="str">
            <v>SILCOPLAST SISTEMA COLOR 154 TX 5T  TAMBOR 40 GALONES 300 KILOS</v>
          </cell>
        </row>
        <row r="10703">
          <cell r="A10703">
            <v>572080</v>
          </cell>
          <cell r="B10703" t="str">
            <v>SILCOPLAST SISTEMA COLOR 154 TX 7D  TAMBOR 40 GALONES 300 KILOS</v>
          </cell>
        </row>
        <row r="10704">
          <cell r="A10704">
            <v>572081</v>
          </cell>
          <cell r="B10704" t="str">
            <v>SILCOPLAST SISTEMA COLOR 154 TX 8A TAMBOR 40 GALONES 300 KILOS</v>
          </cell>
        </row>
        <row r="10705">
          <cell r="A10705">
            <v>572082</v>
          </cell>
          <cell r="B10705" t="str">
            <v>SILCOPLAST SISTEMA COLOR 158 TX 3P  CANECA 4 GALONES 30 KILOS</v>
          </cell>
        </row>
        <row r="10706">
          <cell r="A10706">
            <v>572083</v>
          </cell>
          <cell r="B10706" t="str">
            <v>SILCOPLAST SISTEMA COLOR 158 TX 3P  TAMBOR 40 GALONES 300 KILOS</v>
          </cell>
        </row>
        <row r="10707">
          <cell r="A10707">
            <v>572084</v>
          </cell>
          <cell r="B10707" t="str">
            <v>SILCOPLAST SISTEMA COLOR 158 TX 5T  CANECA 4 GALONES 30 KILOS</v>
          </cell>
        </row>
        <row r="10708">
          <cell r="A10708">
            <v>572085</v>
          </cell>
          <cell r="B10708" t="str">
            <v>SILCOPLAST SISTEMA COLOR 158 TX 7D  CANECA 4 GALONES 30 KILOS</v>
          </cell>
        </row>
        <row r="10709">
          <cell r="A10709">
            <v>572086</v>
          </cell>
          <cell r="B10709" t="str">
            <v>SILCOPLAST SISTEMA COLOR 158 TX 7D  TAMBOR 40 GALONES 300 KILOS</v>
          </cell>
        </row>
        <row r="10710">
          <cell r="A10710">
            <v>572087</v>
          </cell>
          <cell r="B10710" t="str">
            <v>SILCOPLAST SISTEMA COLOR 158 TX 8A CANECA 4 GALONES 30 KILOS</v>
          </cell>
        </row>
        <row r="10711">
          <cell r="A10711">
            <v>572088</v>
          </cell>
          <cell r="B10711" t="str">
            <v>SILCOPLAST SISTEMA COLOR 158 TX 8A TAMBOR 40 GALONES 300 KILOS</v>
          </cell>
        </row>
        <row r="10712">
          <cell r="A10712">
            <v>572089</v>
          </cell>
          <cell r="B10712" t="str">
            <v>SILCOPLAST SISTEMA COLOR 159 TX 3P CANECA 4 GALONES 30 KILOS</v>
          </cell>
        </row>
        <row r="10713">
          <cell r="A10713">
            <v>572090</v>
          </cell>
          <cell r="B10713" t="str">
            <v>SILCOPLAST SISTEMA COLOR 159 TX 3P CANECA 4.1 GAL. 30 KILOS</v>
          </cell>
        </row>
        <row r="10714">
          <cell r="A10714">
            <v>572091</v>
          </cell>
          <cell r="B10714" t="str">
            <v>SILCOPLAST SISTEMA COLOR 159 TX 5T CANECA 4 GALONES 30 KILOS</v>
          </cell>
        </row>
        <row r="10715">
          <cell r="A10715">
            <v>572092</v>
          </cell>
          <cell r="B10715" t="str">
            <v>SILCOPLAST SISTEMA COLOR 159 TX 5T TAMBOR 40 GALONES 300 KILOS</v>
          </cell>
        </row>
        <row r="10716">
          <cell r="A10716">
            <v>572093</v>
          </cell>
          <cell r="B10716" t="str">
            <v>SILCOPLAST SISTEMA COLOR 159 TX 7D TAMBOR 300 KILOS</v>
          </cell>
        </row>
        <row r="10717">
          <cell r="A10717">
            <v>572094</v>
          </cell>
          <cell r="B10717" t="str">
            <v>SILCOPLAST SISTEMA COLOR 159 TX 7D TAMBOR 40 GALONES 300 KILOS</v>
          </cell>
        </row>
        <row r="10718">
          <cell r="A10718">
            <v>572095</v>
          </cell>
          <cell r="B10718" t="str">
            <v>SILCOPLAST SISTEMA COLOR 159 TX 8A  TAMBOR 40 GALONES 300 KILOS</v>
          </cell>
        </row>
        <row r="10719">
          <cell r="A10719">
            <v>572096</v>
          </cell>
          <cell r="B10719" t="str">
            <v>SILCOPLAST SISTEMA COLOR 159 TX 8A CANECA 4 GALONES 30 KILOS</v>
          </cell>
        </row>
        <row r="10720">
          <cell r="A10720">
            <v>572097</v>
          </cell>
          <cell r="B10720" t="str">
            <v>SILCOPLAST SISTEMA COLOR 16 TX 5T  CANECA 4 GALONES 30 KILOS</v>
          </cell>
        </row>
        <row r="10721">
          <cell r="A10721">
            <v>572098</v>
          </cell>
          <cell r="B10721" t="str">
            <v>SILCOPLAST SISTEMA COLOR 16 TX 5T  TAMBOR 40 GALONES 300 KILOS</v>
          </cell>
        </row>
        <row r="10722">
          <cell r="A10722">
            <v>572099</v>
          </cell>
          <cell r="B10722" t="str">
            <v>SILCOPLAST SISTEMA COLOR 161 TX 3P  CANECA 4 GALONES 30 KILOS</v>
          </cell>
        </row>
        <row r="10723">
          <cell r="A10723">
            <v>572100</v>
          </cell>
          <cell r="B10723" t="str">
            <v>SILCOPLAST SISTEMA COLOR 161 TX 3P TAMBOR 40 GALONES 300 KILOS</v>
          </cell>
        </row>
        <row r="10724">
          <cell r="A10724">
            <v>572101</v>
          </cell>
          <cell r="B10724" t="str">
            <v>SILCOPLAST SISTEMA COLOR 161 TX 5T  CANECA 4 GALONES 30 KILOS</v>
          </cell>
        </row>
        <row r="10725">
          <cell r="A10725">
            <v>572102</v>
          </cell>
          <cell r="B10725" t="str">
            <v>SILCOPLAST SISTEMA COLOR 161-8A LOG CABIN CANECA 4 GALONES 30 KILOS</v>
          </cell>
        </row>
        <row r="10726">
          <cell r="A10726">
            <v>572103</v>
          </cell>
          <cell r="B10726" t="str">
            <v>SILCOPLAST SISTEMA COLOR 162 TX 3P CANECA 4 GALONES 30 KILOS</v>
          </cell>
        </row>
        <row r="10727">
          <cell r="A10727">
            <v>572104</v>
          </cell>
          <cell r="B10727" t="str">
            <v>SILCOPLAST SISTEMA COLOR 162 TX 3P TAMBOR 40 GALONES 300 KILOS</v>
          </cell>
        </row>
        <row r="10728">
          <cell r="A10728">
            <v>572105</v>
          </cell>
          <cell r="B10728" t="str">
            <v>SILCOPLAST SISTEMA COLOR 162 TX 5T  TAMBOR 40 GALONES 300 KILOS</v>
          </cell>
        </row>
        <row r="10729">
          <cell r="A10729">
            <v>572106</v>
          </cell>
          <cell r="B10729" t="str">
            <v>SILCOPLAST SISTEMA COLOR 162 TX 5T CANECA 4 GALONES 30 KILOS</v>
          </cell>
        </row>
        <row r="10730">
          <cell r="A10730">
            <v>572107</v>
          </cell>
          <cell r="B10730" t="str">
            <v>SILCOPLAST SISTEMA COLOR 162 TX 8A TAMBOR 41 GALONES 300 KILOS</v>
          </cell>
        </row>
        <row r="10731">
          <cell r="A10731">
            <v>572108</v>
          </cell>
          <cell r="B10731" t="str">
            <v>SILCOPLAST SISTEMA COLOR 163 TX 5T  TAMBOR 40 GALONES 300 KILOS</v>
          </cell>
        </row>
        <row r="10732">
          <cell r="A10732">
            <v>572109</v>
          </cell>
          <cell r="B10732" t="str">
            <v>SILCOPLAST SISTEMA COLOR 163 TX 5T CANECA 4 GALONES 30 KILOS</v>
          </cell>
        </row>
        <row r="10733">
          <cell r="A10733">
            <v>572110</v>
          </cell>
          <cell r="B10733" t="str">
            <v>SILCOPLAST SISTEMA COLOR 163 TX 7D CANECA 4 GALONES 30 KILOS</v>
          </cell>
        </row>
        <row r="10734">
          <cell r="A10734">
            <v>572111</v>
          </cell>
          <cell r="B10734" t="str">
            <v>SILCOPLAST SISTEMA COLOR 163 TX 7D TAMBOR 40 GALONES 300 KILOS</v>
          </cell>
        </row>
        <row r="10735">
          <cell r="A10735">
            <v>572112</v>
          </cell>
          <cell r="B10735" t="str">
            <v>SILCOPLAST SISTEMA COLOR 163 TX 8A TAMBOR 41 GALONES 300 KILOS</v>
          </cell>
        </row>
        <row r="10736">
          <cell r="A10736">
            <v>572113</v>
          </cell>
          <cell r="B10736" t="str">
            <v>SILCOPLAST SISTEMA COLOR 164 TX 3P CANECA 4 GALONES 30 KILOS</v>
          </cell>
        </row>
        <row r="10737">
          <cell r="A10737">
            <v>572114</v>
          </cell>
          <cell r="B10737" t="str">
            <v>SILCOPLAST SISTEMA COLOR 164 TX 7D  CANECA 4 GALONES 30 KILOS</v>
          </cell>
        </row>
        <row r="10738">
          <cell r="A10738">
            <v>572115</v>
          </cell>
          <cell r="B10738" t="str">
            <v>SILCOPLAST SISTEMA COLOR 164 TX 7D  TAMBOR 40 GALONES 300 KILOS</v>
          </cell>
        </row>
        <row r="10739">
          <cell r="A10739">
            <v>572116</v>
          </cell>
          <cell r="B10739" t="str">
            <v>SILCOPLAST SISTEMA COLOR 164 TX 8A TAMBOR 41 GALONES 300 KILOS</v>
          </cell>
        </row>
        <row r="10740">
          <cell r="A10740">
            <v>572117</v>
          </cell>
          <cell r="B10740" t="str">
            <v>SILCOPLAST SISTEMA COLOR 167 TX 8A CANECA 4.1 GALONES 30 KILOS</v>
          </cell>
        </row>
        <row r="10741">
          <cell r="A10741">
            <v>572118</v>
          </cell>
          <cell r="B10741" t="str">
            <v>SILCOPLAST SISTEMA COLOR 167 TX 8A TAMBOR 41 GALONES 300 KILOS</v>
          </cell>
        </row>
        <row r="10742">
          <cell r="A10742">
            <v>572119</v>
          </cell>
          <cell r="B10742" t="str">
            <v>SILCOPLAST SISTEMA COLOR 170 TX 8A CANECA 4.1 GALONES 30 KILOS</v>
          </cell>
        </row>
        <row r="10743">
          <cell r="A10743">
            <v>572120</v>
          </cell>
          <cell r="B10743" t="str">
            <v>SILCOPLAST SISTEMA COLOR 170 TX 8A TAMBOR 41 GALONES 300 KILOS</v>
          </cell>
        </row>
        <row r="10744">
          <cell r="A10744">
            <v>572121</v>
          </cell>
          <cell r="B10744" t="str">
            <v>SILCOPLAST SISTEMA COLOR 171 TX 5T  TAMBOR 40 GALONES 300 KILOS</v>
          </cell>
        </row>
        <row r="10745">
          <cell r="A10745">
            <v>572122</v>
          </cell>
          <cell r="B10745" t="str">
            <v>SILCOPLAST SISTEMA COLOR 171 TX 5T CANECA 4 GALONES 30 KILOS</v>
          </cell>
        </row>
        <row r="10746">
          <cell r="A10746">
            <v>572123</v>
          </cell>
          <cell r="B10746" t="str">
            <v>SILCOPLAST SISTEMA COLOR 171 TX 8A CANECA 4.1 GALONES 30 KILOS</v>
          </cell>
        </row>
        <row r="10747">
          <cell r="A10747">
            <v>572124</v>
          </cell>
          <cell r="B10747" t="str">
            <v>SILCOPLAST SISTEMA COLOR 172 TX 3P  CANECA 4 GALONES 30 KILOS</v>
          </cell>
        </row>
        <row r="10748">
          <cell r="A10748">
            <v>572125</v>
          </cell>
          <cell r="B10748" t="str">
            <v>SILCOPLAST SISTEMA COLOR 172 TX 5T  CANECA 4 GALONES 30 KILOS</v>
          </cell>
        </row>
        <row r="10749">
          <cell r="A10749">
            <v>572126</v>
          </cell>
          <cell r="B10749" t="str">
            <v>SILCOPLAST SISTEMA COLOR 172 TX 7D TAMBOR 41 GALONES 300 KILOS</v>
          </cell>
        </row>
        <row r="10750">
          <cell r="A10750">
            <v>572127</v>
          </cell>
          <cell r="B10750" t="str">
            <v>SILCOPLAST SISTEMA COLOR 173 TX 3P CANECA 4 GALONES 30 KILOS</v>
          </cell>
        </row>
        <row r="10751">
          <cell r="A10751">
            <v>572128</v>
          </cell>
          <cell r="B10751" t="str">
            <v>SILCOPLAST SISTEMA COLOR 173 TX 7D  CANECA 4 GALONES 30 KILOS</v>
          </cell>
        </row>
        <row r="10752">
          <cell r="A10752">
            <v>572129</v>
          </cell>
          <cell r="B10752" t="str">
            <v>SILCOPLAST SISTEMA COLOR 173 TX 7D  TAMBOR 40 GALONES 300 KILOS</v>
          </cell>
        </row>
        <row r="10753">
          <cell r="A10753">
            <v>572130</v>
          </cell>
          <cell r="B10753" t="str">
            <v>SILCOPLAST SISTEMA COLOR 173 TX 8A  CANECA 4 GALONES 30 KILOS</v>
          </cell>
        </row>
        <row r="10754">
          <cell r="A10754">
            <v>572131</v>
          </cell>
          <cell r="B10754" t="str">
            <v>SILCOPLAST SISTEMA COLOR 175 TX 5T CANECA 4 GALONES 30 KILOS</v>
          </cell>
        </row>
        <row r="10755">
          <cell r="A10755">
            <v>572132</v>
          </cell>
          <cell r="B10755" t="str">
            <v>SILCOPLAST SISTEMA COLOR 175 TX 5T TAMBOR 40 GALONES 300 KILOS</v>
          </cell>
        </row>
        <row r="10756">
          <cell r="A10756">
            <v>572133</v>
          </cell>
          <cell r="B10756" t="str">
            <v>SILCOPLAST SISTEMA COLOR 175 TX 7D TAMBOR 40 GALONES 300 KILOS</v>
          </cell>
        </row>
        <row r="10757">
          <cell r="A10757">
            <v>572134</v>
          </cell>
          <cell r="B10757" t="str">
            <v>SILCOPLAST SISTEMA COLOR 175 TX 8A CANECA 4.1 GALONES 30 KILOS</v>
          </cell>
        </row>
        <row r="10758">
          <cell r="A10758">
            <v>572135</v>
          </cell>
          <cell r="B10758" t="str">
            <v>SILCOPLAST SISTEMA COLOR 175 TX 8A TAMBOR 41 GALONES 300 KILOS</v>
          </cell>
        </row>
        <row r="10759">
          <cell r="A10759">
            <v>572136</v>
          </cell>
          <cell r="B10759" t="str">
            <v>SILCOPLAST SISTEMA COLOR 175TX 3P CANECA 4 GALONES 30 KILOS</v>
          </cell>
        </row>
        <row r="10760">
          <cell r="A10760">
            <v>572137</v>
          </cell>
          <cell r="B10760" t="str">
            <v>SILCOPLAST SISTEMA COLOR 176 TX 8A CANECA 4.1 GALONES 30 KILOS</v>
          </cell>
        </row>
        <row r="10761">
          <cell r="A10761">
            <v>572138</v>
          </cell>
          <cell r="B10761" t="str">
            <v>SILCOPLAST SISTEMA COLOR 176 TX 8A TAMBOR 41 GALONES 300 KILOS</v>
          </cell>
        </row>
        <row r="10762">
          <cell r="A10762">
            <v>572139</v>
          </cell>
          <cell r="B10762" t="str">
            <v>SILCOPLAST SISTEMA COLOR 20 TX 3P TAMBOR 40 GALONES 300 KILOS</v>
          </cell>
        </row>
        <row r="10763">
          <cell r="A10763">
            <v>572140</v>
          </cell>
          <cell r="B10763" t="str">
            <v>SILCOPLAST SISTEMA COLOR 20 TX 5T  CANECA 4 GALONES 30 KILOS</v>
          </cell>
        </row>
        <row r="10764">
          <cell r="A10764">
            <v>572141</v>
          </cell>
          <cell r="B10764" t="str">
            <v>SILCOPLAST SISTEMA COLOR 20 TX 5T  TAMBOR 40 GALONES 300 KILOS</v>
          </cell>
        </row>
        <row r="10765">
          <cell r="A10765">
            <v>572142</v>
          </cell>
          <cell r="B10765" t="str">
            <v>SILCOPLAST SISTEMA COLOR 20 TX 7D CANECA 4 GALONES 30 KILOS</v>
          </cell>
        </row>
        <row r="10766">
          <cell r="A10766">
            <v>572143</v>
          </cell>
          <cell r="B10766" t="str">
            <v>SILCOPLAST SISTEMA COLOR 23 TX 3P CANECA 4 GALONES 30 KILOS</v>
          </cell>
        </row>
        <row r="10767">
          <cell r="A10767">
            <v>572144</v>
          </cell>
          <cell r="B10767" t="str">
            <v>SILCOPLAST SISTEMA COLOR 23 TX 3P TAMBOR 40 GALONES 300 KILOS</v>
          </cell>
        </row>
        <row r="10768">
          <cell r="A10768">
            <v>572145</v>
          </cell>
          <cell r="B10768" t="str">
            <v>SILCOPLAST SISTEMA COLOR 23 TX 5T  CANECA 4 GALONES 30 KILOS</v>
          </cell>
        </row>
        <row r="10769">
          <cell r="A10769">
            <v>572146</v>
          </cell>
          <cell r="B10769" t="str">
            <v>SILCOPLAST SISTEMA COLOR 23 TX 5T  TAMBOR 40 GALONES 300 KILOS</v>
          </cell>
        </row>
        <row r="10770">
          <cell r="A10770">
            <v>572147</v>
          </cell>
          <cell r="B10770" t="str">
            <v>SILCOPLAST SISTEMA COLOR 23 TX 8A  CANECA 4 GALONES 30 KILOS</v>
          </cell>
        </row>
        <row r="10771">
          <cell r="A10771">
            <v>572148</v>
          </cell>
          <cell r="B10771" t="str">
            <v>SILCOPLAST SISTEMA COLOR 34 TX 3P  TAMBOR 40 GALONES 300 KILOS</v>
          </cell>
        </row>
        <row r="10772">
          <cell r="A10772">
            <v>572149</v>
          </cell>
          <cell r="B10772" t="str">
            <v>SILCOPLAST SISTEMA COLOR 34 TX 3P CANECA 4 GALONES 30 KILOS</v>
          </cell>
        </row>
        <row r="10773">
          <cell r="A10773">
            <v>572150</v>
          </cell>
          <cell r="B10773" t="str">
            <v>SILCOPLAST SISTEMA COLOR 34 TX 5T CANECA 4 GALONES 30 KILOS</v>
          </cell>
        </row>
        <row r="10774">
          <cell r="A10774">
            <v>572151</v>
          </cell>
          <cell r="B10774" t="str">
            <v>SILCOPLAST SISTEMA COLOR 63 TX 7D  CANECA 4 GALONES 30 KILOS</v>
          </cell>
        </row>
        <row r="10775">
          <cell r="A10775">
            <v>572152</v>
          </cell>
          <cell r="B10775" t="str">
            <v>SILCOPLAST SISTEMA COLOR 63 TX 8A CANECA 4.1 GALONES 30 KILOS</v>
          </cell>
        </row>
        <row r="10776">
          <cell r="A10776">
            <v>572153</v>
          </cell>
          <cell r="B10776" t="str">
            <v>SILCOPLAST SISTEMA COLOR 68 TX 3P TAMBOR 41 GALOS 300 KILOS</v>
          </cell>
        </row>
        <row r="10777">
          <cell r="A10777">
            <v>572154</v>
          </cell>
          <cell r="B10777" t="str">
            <v>SILCOPLAST SISTEMA COLOR 68 TX 5T TAMBOR 41 GALOS 300 KILOS</v>
          </cell>
        </row>
        <row r="10778">
          <cell r="A10778">
            <v>572155</v>
          </cell>
          <cell r="B10778" t="str">
            <v>SILCOPLAST SISTEMA COLOR 68 TX 8A TAMBOR 41 GALOS 300 KILOS</v>
          </cell>
        </row>
        <row r="10779">
          <cell r="A10779">
            <v>572156</v>
          </cell>
          <cell r="B10779" t="str">
            <v>SILCOPLAST SISTEMA COLOR 70 TX 5T  TAMBOR 40 GALONES 300 KILOS</v>
          </cell>
        </row>
        <row r="10780">
          <cell r="A10780">
            <v>572157</v>
          </cell>
          <cell r="B10780" t="str">
            <v>SILCOPLAST SISTEMA COLOR 70 TX 5T CANECA 4 GALONES 30 KILOS</v>
          </cell>
        </row>
        <row r="10781">
          <cell r="A10781">
            <v>572158</v>
          </cell>
          <cell r="B10781" t="str">
            <v>SILCOPLAST SISTEMA COLOR 70 TX 7D  TAMBOR 40 GALONES 300 KILOS</v>
          </cell>
        </row>
        <row r="10782">
          <cell r="A10782">
            <v>572159</v>
          </cell>
          <cell r="B10782" t="str">
            <v>SILCOPLAST SISTEMA COLOR 70 TX 7D CANECA 4 GALONES 30 KILOS</v>
          </cell>
        </row>
        <row r="10783">
          <cell r="A10783">
            <v>572160</v>
          </cell>
          <cell r="B10783" t="str">
            <v>SILCOPLAST SISTEMA COLOR 70 TX 8A CANECA 4.1 GALONES 30 KILOS</v>
          </cell>
        </row>
        <row r="10784">
          <cell r="A10784">
            <v>572161</v>
          </cell>
          <cell r="B10784" t="str">
            <v>SILCOPLAST SISTEMA COLOR 70 TX 8A TAMBOR 41 GALOS 300 KILOS</v>
          </cell>
        </row>
        <row r="10785">
          <cell r="A10785">
            <v>572162</v>
          </cell>
          <cell r="B10785" t="str">
            <v>SILCOPLAST SISTEMA COLOR 73 TX 5T CANECA 4 GALONES 30 KILOS</v>
          </cell>
        </row>
        <row r="10786">
          <cell r="A10786">
            <v>572163</v>
          </cell>
          <cell r="B10786" t="str">
            <v>SILCOPLAST SISTEMA COLOR 73 TX 7D  TAMBOR 40 GALONES 300 KILOS</v>
          </cell>
        </row>
        <row r="10787">
          <cell r="A10787">
            <v>572164</v>
          </cell>
          <cell r="B10787" t="str">
            <v>SILCOPLAST SISTEMA COLOR 73 TX 7D CANECA 4 GALONES 30 KILOS</v>
          </cell>
        </row>
        <row r="10788">
          <cell r="A10788">
            <v>572165</v>
          </cell>
          <cell r="B10788" t="str">
            <v>SILCOPLAST SISTEMA COLOR 73 TX 8A TAMBOR 41 GALOS 300 KILOS</v>
          </cell>
        </row>
        <row r="10789">
          <cell r="A10789">
            <v>572166</v>
          </cell>
          <cell r="B10789" t="str">
            <v>SILCOPLAST SISTEMA COLOR 75 TX 3P  CANECA 4 GALONES 30 KILOS</v>
          </cell>
        </row>
        <row r="10790">
          <cell r="A10790">
            <v>572167</v>
          </cell>
          <cell r="B10790" t="str">
            <v>SILCOPLAST SISTEMA COLOR 75 TX 5T  CANECA 4 GALONES 30 KILOS</v>
          </cell>
        </row>
        <row r="10791">
          <cell r="A10791">
            <v>572168</v>
          </cell>
          <cell r="B10791" t="str">
            <v>SILCOPLAST SISTEMA COLOR 75 TX 5T TAMBOR 40 GALONES 300 KILOS</v>
          </cell>
        </row>
        <row r="10792">
          <cell r="A10792">
            <v>572169</v>
          </cell>
          <cell r="B10792" t="str">
            <v>SILCOPLAST SISTEMA COLOR 75 TX 7D  CANECA 4 GALONES 30 KILOS</v>
          </cell>
        </row>
        <row r="10793">
          <cell r="A10793">
            <v>572170</v>
          </cell>
          <cell r="B10793" t="str">
            <v>SILCOPLAST SISTEMA COLOR 75 TX 8A TAMBOR 41 GALOS 300 KILOS</v>
          </cell>
        </row>
        <row r="10794">
          <cell r="A10794">
            <v>572171</v>
          </cell>
          <cell r="B10794" t="str">
            <v>SILCOPLAST SISTEMA COLOR 77 TX 3P  CANECA 4 GALONES 30 KILOS</v>
          </cell>
        </row>
        <row r="10795">
          <cell r="A10795">
            <v>572172</v>
          </cell>
          <cell r="B10795" t="str">
            <v>SILCOPLAST SISTEMA COLOR 77 TX 3P TAMBOR 40 GALONES 300 KILOS</v>
          </cell>
        </row>
        <row r="10796">
          <cell r="A10796">
            <v>572173</v>
          </cell>
          <cell r="B10796" t="str">
            <v>SILCOPLAST SISTEMA COLOR 77 TX 8A TAMBOR 41 GALOS 300 KILOS</v>
          </cell>
        </row>
        <row r="10797">
          <cell r="A10797">
            <v>572174</v>
          </cell>
          <cell r="B10797" t="str">
            <v>SILCOPLAST SISTEMA COLOR 79 TX 3P CANECA 4 GALONES 30 KILOS</v>
          </cell>
        </row>
        <row r="10798">
          <cell r="A10798">
            <v>572175</v>
          </cell>
          <cell r="B10798" t="str">
            <v>SILCOPLAST SISTEMA COLOR 79 TX 5T  CANECA 4 GALONES 30 KILOS</v>
          </cell>
        </row>
        <row r="10799">
          <cell r="A10799">
            <v>572176</v>
          </cell>
          <cell r="B10799" t="str">
            <v>SILCOPLAST SISTEMA COLOR 79 TX 5T  TAMBOR 40 GALONES 300 KILOS</v>
          </cell>
        </row>
        <row r="10800">
          <cell r="A10800">
            <v>572177</v>
          </cell>
          <cell r="B10800" t="str">
            <v>SILCOPLAST SISTEMA COLOR 79 TX 7D CANECA 4 GALONES 30 KILOS</v>
          </cell>
        </row>
        <row r="10801">
          <cell r="A10801">
            <v>572178</v>
          </cell>
          <cell r="B10801" t="str">
            <v>SILCOPLAST SISTEMA COLOR 79 TX 7D TAMBOR 40 GALONES 300 KILOS</v>
          </cell>
        </row>
        <row r="10802">
          <cell r="A10802">
            <v>572179</v>
          </cell>
          <cell r="B10802" t="str">
            <v>SILCOPLAST SISTEMA COLOR 79 TX 8A TAMBOR 41 GALOS 300 KILOS</v>
          </cell>
        </row>
        <row r="10803">
          <cell r="A10803">
            <v>572180</v>
          </cell>
          <cell r="B10803" t="str">
            <v>SILCOPLAST SISTEMA COLOR 84 TX 5T  CANECA 4 GALONES 30 KILOS</v>
          </cell>
        </row>
        <row r="10804">
          <cell r="A10804">
            <v>572181</v>
          </cell>
          <cell r="B10804" t="str">
            <v>SILCOPLAST SISTEMA COLOR 84 TX 5T  TAMBOR 40 GALONES 300 KILOS</v>
          </cell>
        </row>
        <row r="10805">
          <cell r="A10805">
            <v>572182</v>
          </cell>
          <cell r="B10805" t="str">
            <v>SILCOPLAST SISTEMA COLOR 84 TX 7D CANECA 4 GALONES 30 KILOS</v>
          </cell>
        </row>
        <row r="10806">
          <cell r="A10806">
            <v>572183</v>
          </cell>
          <cell r="B10806" t="str">
            <v>SILCOPLAST SISTEMA COLOR 84 TX 7D TAMBOR 40 GALONES 300 KILOS</v>
          </cell>
        </row>
        <row r="10807">
          <cell r="A10807">
            <v>572184</v>
          </cell>
          <cell r="B10807" t="str">
            <v>SILCOPLAST SISTEMA COLOR 84 TX 8A  TAMBOR 40 GALONES 300 KILOS</v>
          </cell>
        </row>
        <row r="10808">
          <cell r="A10808">
            <v>572185</v>
          </cell>
          <cell r="B10808" t="str">
            <v>SILCOPLAST SISTEMA COLOR 84 TX 8A CANECA 4 GALONES 30 KILOS</v>
          </cell>
        </row>
        <row r="10809">
          <cell r="A10809">
            <v>572186</v>
          </cell>
          <cell r="B10809" t="str">
            <v>SILCOPLAST SISTEMA COLOR 86 TX 3P CANECA 4 GALONES 30 KILOS</v>
          </cell>
        </row>
        <row r="10810">
          <cell r="A10810">
            <v>572187</v>
          </cell>
          <cell r="B10810" t="str">
            <v>SILCOPLAST SISTEMA COLOR 86 TX 3P TAMBOR 40 GALONES 300 KILOS</v>
          </cell>
        </row>
        <row r="10811">
          <cell r="A10811">
            <v>572188</v>
          </cell>
          <cell r="B10811" t="str">
            <v>SILCOPLAST SISTEMA COLOR 86 TX 5T  CANECA 4 GALONES 30 KILOS</v>
          </cell>
        </row>
        <row r="10812">
          <cell r="A10812">
            <v>572189</v>
          </cell>
          <cell r="B10812" t="str">
            <v>SILCOPLAST SISTEMA COLOR 86 TX 5T  TAMBOR 40 GALONES 300 KILOS</v>
          </cell>
        </row>
        <row r="10813">
          <cell r="A10813">
            <v>572190</v>
          </cell>
          <cell r="B10813" t="str">
            <v>SILCOPLAST SISTEMA COLOR 86 TX 7D TAMBOR 40 GALONES 300 KILOS</v>
          </cell>
        </row>
        <row r="10814">
          <cell r="A10814">
            <v>572191</v>
          </cell>
          <cell r="B10814" t="str">
            <v>SILCOPLAST SISTEMA COLOR 86 TX 8A TAMBOR 41 GALOS 300 KILOS</v>
          </cell>
        </row>
        <row r="10815">
          <cell r="A10815">
            <v>572192</v>
          </cell>
          <cell r="B10815" t="str">
            <v>SILCOPLAST SISTEMA COLOR 89 TX 3P  CANECA 4 GALONES 30 KILOS</v>
          </cell>
        </row>
        <row r="10816">
          <cell r="A10816">
            <v>572193</v>
          </cell>
          <cell r="B10816" t="str">
            <v>SILCOPLAST SISTEMA COLOR 89 TX 3P  TAMBOR 40 GALONES 300 KILOS</v>
          </cell>
        </row>
        <row r="10817">
          <cell r="A10817">
            <v>572194</v>
          </cell>
          <cell r="B10817" t="str">
            <v>SILCOPLAST SISTEMA COLOR 89 TX 5T  CANECA 4 GALONES 30 KILOS</v>
          </cell>
        </row>
        <row r="10818">
          <cell r="A10818">
            <v>572195</v>
          </cell>
          <cell r="B10818" t="str">
            <v>SILCOPLAST SISTEMA COLOR 89 TX 5T TAMBOR 40 GALONES 300 KILOS</v>
          </cell>
        </row>
        <row r="10819">
          <cell r="A10819">
            <v>572196</v>
          </cell>
          <cell r="B10819" t="str">
            <v>SILCOPLAST SISTEMA COLOR 89 TX 8A TAMBOR 41 GALONES 300 KILOS</v>
          </cell>
        </row>
        <row r="10820">
          <cell r="A10820">
            <v>572197</v>
          </cell>
          <cell r="B10820" t="str">
            <v>SILCOPLAST SISTEMA COLOR 92 TX 3P  TAMBOR 40 GALONES 300 KILOS</v>
          </cell>
        </row>
        <row r="10821">
          <cell r="A10821">
            <v>572198</v>
          </cell>
          <cell r="B10821" t="str">
            <v>SILCOPLAST SISTEMA COLOR 92 TX 3P CANECA 4 GALONES 30 KILOS</v>
          </cell>
        </row>
        <row r="10822">
          <cell r="A10822">
            <v>572199</v>
          </cell>
          <cell r="B10822" t="str">
            <v>SILCOPLAST SISTEMA COLOR 92 TX 5T  CANECA 4 GALONES 30 KILOS</v>
          </cell>
        </row>
        <row r="10823">
          <cell r="A10823">
            <v>572200</v>
          </cell>
          <cell r="B10823" t="str">
            <v>SILCOPLAST SISTEMA COLOR 92 TX 5T  TAMBOR 40 GALONES 300 KILOS</v>
          </cell>
        </row>
        <row r="10824">
          <cell r="A10824">
            <v>572201</v>
          </cell>
          <cell r="B10824" t="str">
            <v>SILCOPLAST SISTEMA COLOR 92 TX 7D  CANECA 4 GALONES 30 KILOS</v>
          </cell>
        </row>
        <row r="10825">
          <cell r="A10825">
            <v>572202</v>
          </cell>
          <cell r="B10825" t="str">
            <v>SILCOPLAST SISTEMA COLOR 92 TX 7D  TAMBOR 40 GALONES 300 KILOS</v>
          </cell>
        </row>
        <row r="10826">
          <cell r="A10826">
            <v>572203</v>
          </cell>
          <cell r="B10826" t="str">
            <v>SILCOPLAST SISTEMA COLOR 92 TX 8A TAMBOR 41 GALONES 300 KILOS</v>
          </cell>
        </row>
        <row r="10827">
          <cell r="A10827">
            <v>572204</v>
          </cell>
          <cell r="B10827" t="str">
            <v>SILCOPLAST SISTEMA COLOR 98 TX 3P  CANECA 4 GALONES 30 KILOS</v>
          </cell>
        </row>
        <row r="10828">
          <cell r="A10828">
            <v>572205</v>
          </cell>
          <cell r="B10828" t="str">
            <v>SILCOPLAST SISTEMA COLOR 98 TX 3P TAMBOR 40 GALONES 300 KILOS</v>
          </cell>
        </row>
        <row r="10829">
          <cell r="A10829">
            <v>572206</v>
          </cell>
          <cell r="B10829" t="str">
            <v>SILCOPLAST SISTEMA COLOR 98 TX 8A TAMBOR 41 GALONES 300 KILOS</v>
          </cell>
        </row>
        <row r="10830">
          <cell r="A10830">
            <v>572207</v>
          </cell>
          <cell r="B10830" t="str">
            <v>SILCOPLAST TEJA TX 30818B CANECA 5 GALONES</v>
          </cell>
        </row>
        <row r="10831">
          <cell r="A10831">
            <v>572208</v>
          </cell>
          <cell r="B10831" t="str">
            <v>SILCOPLAST TEJA TX 30818B-05001 TAMBOR 50 GALONES</v>
          </cell>
        </row>
        <row r="10832">
          <cell r="A10832">
            <v>572209</v>
          </cell>
          <cell r="B10832" t="str">
            <v>SILCOPLAST VERDE CAPINURY TX  30825 TAMBOR 41 GALONES 300 KILOS</v>
          </cell>
        </row>
        <row r="10833">
          <cell r="A10833">
            <v>572210</v>
          </cell>
          <cell r="B10833" t="str">
            <v>SILCOPLAST VERDE CAPINURY TX30825 CANECA 4.1 GALONES 30 KILOS</v>
          </cell>
        </row>
        <row r="10834">
          <cell r="A10834">
            <v>572211</v>
          </cell>
          <cell r="B10834" t="str">
            <v>SILCOPLAST VERDE COLONIAL  TX 30828 CANECA 4.1 GALONES 30 KILOS</v>
          </cell>
        </row>
        <row r="10835">
          <cell r="A10835">
            <v>572212</v>
          </cell>
          <cell r="B10835" t="str">
            <v>SILCOPLAST VERDE COLONIAL TX 30828 TAMBOR 41 GALONES 300 KILOS</v>
          </cell>
        </row>
        <row r="10836">
          <cell r="A10836">
            <v>572213</v>
          </cell>
          <cell r="B10836" t="str">
            <v>SILICONITE 10 TRANSPARENTE 3104 CANECA 5 GALONES</v>
          </cell>
        </row>
        <row r="10837">
          <cell r="A10837">
            <v>572214</v>
          </cell>
          <cell r="B10837" t="str">
            <v>SILICONITE 10 TRANSPARENTE 3104 GALON</v>
          </cell>
        </row>
        <row r="10838">
          <cell r="A10838">
            <v>572215</v>
          </cell>
          <cell r="B10838" t="str">
            <v>SILICONITE 10 TRANSPARENTE 3104 TAMBOR 55 GALONES</v>
          </cell>
        </row>
        <row r="10839">
          <cell r="A10839">
            <v>572216</v>
          </cell>
          <cell r="B10839" t="str">
            <v>SILICONITE 7 TRANSPARENTE 3103 CANECA 5 GALONES</v>
          </cell>
        </row>
        <row r="10840">
          <cell r="A10840">
            <v>572217</v>
          </cell>
          <cell r="B10840" t="str">
            <v>SILICONITE 7 TRANSPARENTE 3103 CUARTO</v>
          </cell>
        </row>
        <row r="10841">
          <cell r="A10841">
            <v>572218</v>
          </cell>
          <cell r="B10841" t="str">
            <v>SILICONITE 7 TRANSPARENTE 3103 GALON</v>
          </cell>
        </row>
        <row r="10842">
          <cell r="A10842">
            <v>572219</v>
          </cell>
          <cell r="B10842" t="str">
            <v>SILICONITE 7 TRANSPARENTE 3103 TAMBOR 55 GALONES</v>
          </cell>
        </row>
        <row r="10843">
          <cell r="A10843">
            <v>572220</v>
          </cell>
          <cell r="B10843" t="str">
            <v>SILICONITE 7W TRANSPARENTE 3009 CANECA 5 GALONES</v>
          </cell>
        </row>
        <row r="10844">
          <cell r="A10844">
            <v>572221</v>
          </cell>
          <cell r="B10844" t="str">
            <v>SILICONITE 7W TRANSPARENTE 3009 GALON</v>
          </cell>
        </row>
        <row r="10845">
          <cell r="A10845">
            <v>572222</v>
          </cell>
          <cell r="B10845" t="str">
            <v>SILICONITE 7W TRANSPARENTE 3009 TAMBOR 55 GALONES</v>
          </cell>
        </row>
        <row r="10846">
          <cell r="A10846">
            <v>572223</v>
          </cell>
          <cell r="B10846" t="str">
            <v>PINTURA PARA CIELOS BLANCO 17600 CANECA 5 GALONES</v>
          </cell>
        </row>
        <row r="10847">
          <cell r="A10847">
            <v>572224</v>
          </cell>
          <cell r="B10847" t="str">
            <v>TELA DE REFUERZO PARA IMPERMEABILIZACION 2800 10 METROS</v>
          </cell>
        </row>
        <row r="10848">
          <cell r="A10848">
            <v>572225</v>
          </cell>
          <cell r="B10848" t="str">
            <v>TELA DE REFUERZO PARA IMPERMEABILIZACION 2800 50 METROS</v>
          </cell>
        </row>
        <row r="10849">
          <cell r="A10849">
            <v>572226</v>
          </cell>
          <cell r="B10849" t="str">
            <v>TEXACRYL 30 17049 TAMBOR 200 KILOS</v>
          </cell>
        </row>
        <row r="10850">
          <cell r="A10850">
            <v>572227</v>
          </cell>
          <cell r="B10850" t="str">
            <v>TEXACRYL 50 3508 CANECA 20 KG</v>
          </cell>
        </row>
        <row r="10851">
          <cell r="A10851">
            <v>572228</v>
          </cell>
          <cell r="B10851" t="str">
            <v>TEXACRYL 50 3508 PRESENTACION 200 KG</v>
          </cell>
        </row>
        <row r="10852">
          <cell r="A10852">
            <v>572229</v>
          </cell>
          <cell r="B10852" t="str">
            <v>TEXACRYL 50 3508 PRESENTACION 4 KG</v>
          </cell>
        </row>
        <row r="10853">
          <cell r="A10853">
            <v>572230</v>
          </cell>
          <cell r="B10853" t="str">
            <v>VINILO TIPO 1 CONSTRUCTOR PINTUCO1699 CANECA 5 GALONES</v>
          </cell>
        </row>
        <row r="10854">
          <cell r="A10854">
            <v>572231</v>
          </cell>
          <cell r="B10854" t="str">
            <v>VINILTEX PRO 450 BLANCO 1601 CANECA 5 GALONES</v>
          </cell>
        </row>
        <row r="10855">
          <cell r="A10855">
            <v>572232</v>
          </cell>
          <cell r="B10855" t="str">
            <v>VINILTEX PRO 450 BLANCO ALMENDRA CANECA 5 GALONES</v>
          </cell>
        </row>
        <row r="10856">
          <cell r="A10856">
            <v>572233</v>
          </cell>
          <cell r="B10856" t="str">
            <v>VINILTEX PRO 650 AMARILLO ORO 1570 CANECA 5 GALONES</v>
          </cell>
        </row>
        <row r="10857">
          <cell r="A10857">
            <v>572234</v>
          </cell>
          <cell r="B10857" t="str">
            <v>VINILTEX PRO 650 ARENA PLATEADA TR123-T CANECA 5 GALONES</v>
          </cell>
        </row>
        <row r="10858">
          <cell r="A10858">
            <v>572235</v>
          </cell>
          <cell r="B10858" t="str">
            <v>VINILTEX PRO 650 ARRECIFE CANECA 5 GALONES</v>
          </cell>
        </row>
        <row r="10859">
          <cell r="A10859">
            <v>572236</v>
          </cell>
          <cell r="B10859" t="str">
            <v>VINILTEX PRO 650 AZUL NIEBLA AZ063-A CANECA 5 GALONES</v>
          </cell>
        </row>
        <row r="10860">
          <cell r="A10860">
            <v>572237</v>
          </cell>
          <cell r="B10860" t="str">
            <v>VINILTEX PRO 650 BASE ACCENT CREMA 117177 CANECA 5 GALONES</v>
          </cell>
        </row>
        <row r="10861">
          <cell r="A10861">
            <v>572238</v>
          </cell>
          <cell r="B10861" t="str">
            <v>VINILTEX PRO 650 BASE DEEP BLANCO 117176 CANECA 5 GALONES</v>
          </cell>
        </row>
        <row r="10862">
          <cell r="A10862">
            <v>572239</v>
          </cell>
          <cell r="B10862" t="str">
            <v>VINILTEX PRO 650 BASE PASTEL BLANCO 117174 CANECA 5 GALONES</v>
          </cell>
        </row>
        <row r="10863">
          <cell r="A10863">
            <v>572240</v>
          </cell>
          <cell r="B10863" t="str">
            <v>VINILTEX PRO 650 BASE TIINT BLANCO 117175 CANECA 5 GALONES</v>
          </cell>
        </row>
        <row r="10864">
          <cell r="A10864">
            <v>572241</v>
          </cell>
          <cell r="B10864" t="str">
            <v>VINILTEX PRO 650 BLANCO 1600 CANECA 5 GALONES</v>
          </cell>
        </row>
        <row r="10865">
          <cell r="A10865">
            <v>572242</v>
          </cell>
          <cell r="B10865" t="str">
            <v>VINILTEX PRO 650 BLANCO ALMENDRA 1561 CANECA 5 GALONES</v>
          </cell>
        </row>
        <row r="10866">
          <cell r="A10866">
            <v>572243</v>
          </cell>
          <cell r="B10866" t="str">
            <v>VINILTEX PRO 650 BLANCO ARENA 1557 CANECA 5 GALONES</v>
          </cell>
        </row>
        <row r="10867">
          <cell r="A10867">
            <v>572244</v>
          </cell>
          <cell r="B10867" t="str">
            <v>VINILTEX PRO 650 BLANCO DURAZNO 1565 CANECA 5 GALONES</v>
          </cell>
        </row>
        <row r="10868">
          <cell r="A10868">
            <v>572245</v>
          </cell>
          <cell r="B10868" t="str">
            <v>VINILTEX PRO 650 BLANCO ESTRELLA 5 GALONES</v>
          </cell>
        </row>
        <row r="10869">
          <cell r="A10869">
            <v>572246</v>
          </cell>
          <cell r="B10869" t="str">
            <v>VINILTEX PRO 650 BLANCO HIELO 2682 CANECA 5 GALONES</v>
          </cell>
        </row>
        <row r="10870">
          <cell r="A10870">
            <v>572247</v>
          </cell>
          <cell r="B10870" t="str">
            <v>VINILTEX PRO 650 BLANCO HUESO 1538 CANECA 5 GALONES</v>
          </cell>
        </row>
        <row r="10871">
          <cell r="A10871">
            <v>572248</v>
          </cell>
          <cell r="B10871" t="str">
            <v>VINILTEX PRO 650 BLANCO LUMINOSO 1817 CANECA 5 GALONES</v>
          </cell>
        </row>
        <row r="10872">
          <cell r="A10872">
            <v>572249</v>
          </cell>
          <cell r="B10872" t="str">
            <v>VINILTEX PRO 650 BLANCO PURO 1520 CANECA 5 GALONES</v>
          </cell>
        </row>
        <row r="10873">
          <cell r="A10873">
            <v>572250</v>
          </cell>
          <cell r="B10873" t="str">
            <v>VINILTEX PRO 650 BLANCO VERSION1 1600 CANECA 5 GALONES</v>
          </cell>
        </row>
        <row r="10874">
          <cell r="A10874">
            <v>572251</v>
          </cell>
          <cell r="B10874" t="str">
            <v>VINILTEX PRO 650 BLUE LASER 88-8A CANECA 5 GALONES</v>
          </cell>
        </row>
        <row r="10875">
          <cell r="A10875">
            <v>572252</v>
          </cell>
          <cell r="B10875" t="str">
            <v>VINILTEX PRO 650 CHAMPANA 1594 CANECA 5 GALONES</v>
          </cell>
        </row>
        <row r="10876">
          <cell r="A10876">
            <v>572253</v>
          </cell>
          <cell r="B10876" t="str">
            <v>VINILTEX PRO 650 COLINAS DE INVIERNO CANECA 5 GALONES</v>
          </cell>
        </row>
        <row r="10877">
          <cell r="A10877">
            <v>572254</v>
          </cell>
          <cell r="B10877" t="str">
            <v>VINILTEX PRO 650 COPOS DE NIEVE OW053-P 5 GALONES</v>
          </cell>
        </row>
        <row r="10878">
          <cell r="A10878">
            <v>572255</v>
          </cell>
          <cell r="B10878" t="str">
            <v>VINILTEX PRO 650 DIZZY DAFFODIL 47-8A CANECA 5 GALONES</v>
          </cell>
        </row>
        <row r="10879">
          <cell r="A10879">
            <v>572256</v>
          </cell>
          <cell r="B10879" t="str">
            <v>VINILTEX PRO 650 EASTERN BROWNSTONE 164-8A CANECA 5 GALONES</v>
          </cell>
        </row>
        <row r="10880">
          <cell r="A10880">
            <v>572257</v>
          </cell>
          <cell r="B10880" t="str">
            <v>VINILTEX PRO 650 ELEGANT GREY 161-5T CANECA 5 GALONES</v>
          </cell>
        </row>
        <row r="10881">
          <cell r="A10881">
            <v>572258</v>
          </cell>
          <cell r="B10881" t="str">
            <v>VINILTEX PRO 650 FOGGY COAST 159-5T CANECA 5 GALONES</v>
          </cell>
        </row>
        <row r="10882">
          <cell r="A10882">
            <v>572259</v>
          </cell>
          <cell r="B10882" t="str">
            <v>VINILTEX PRO 650 GREEN GARLAND 56-8A CANECA 5 GALONES</v>
          </cell>
        </row>
        <row r="10883">
          <cell r="A10883">
            <v>572260</v>
          </cell>
          <cell r="B10883" t="str">
            <v>VINILTEX PRO 650 GRIS BASALTO 1502 CANECA 5 GALONES</v>
          </cell>
        </row>
        <row r="10884">
          <cell r="A10884">
            <v>572261</v>
          </cell>
          <cell r="B10884" t="str">
            <v>VINILTEX PRO 650 GRIS RAL 7040 CANECA 5 GALONES</v>
          </cell>
        </row>
        <row r="10885">
          <cell r="A10885">
            <v>572262</v>
          </cell>
          <cell r="B10885" t="str">
            <v>VINILTEX PRO 650 KING MIDAS 45-8A CANECA 5 GALONES</v>
          </cell>
        </row>
        <row r="10886">
          <cell r="A10886">
            <v>572263</v>
          </cell>
          <cell r="B10886" t="str">
            <v>VINILTEX PRO 650 LEYENDA DE ORO AM035-D CANECA 5 GALONES</v>
          </cell>
        </row>
        <row r="10887">
          <cell r="A10887">
            <v>572264</v>
          </cell>
          <cell r="B10887" t="str">
            <v>VINILTEX PRO 650 LOG CABIN 161-8A CANECA 5 GALONES</v>
          </cell>
        </row>
        <row r="10888">
          <cell r="A10888">
            <v>572265</v>
          </cell>
          <cell r="B10888" t="str">
            <v>VINILTEX PRO 650 LOG JAM 162-8A CANECA 5 GALONES</v>
          </cell>
        </row>
        <row r="10889">
          <cell r="A10889">
            <v>572266</v>
          </cell>
          <cell r="B10889" t="str">
            <v>VINILTEX PRO 650 MORADO 112-6D CANECA DE 5 GALONES</v>
          </cell>
        </row>
        <row r="10890">
          <cell r="A10890">
            <v>572267</v>
          </cell>
          <cell r="B10890" t="str">
            <v>VINILTEX PRO 650 MURO DE ROCA TRO96-T CANECA 5 GALONES</v>
          </cell>
        </row>
        <row r="10891">
          <cell r="A10891">
            <v>572268</v>
          </cell>
          <cell r="B10891" t="str">
            <v>VINILTEX PRO 650 NARANJA RAL 2004 CANECA 5 GALONES</v>
          </cell>
        </row>
        <row r="10892">
          <cell r="A10892">
            <v>572269</v>
          </cell>
          <cell r="B10892" t="str">
            <v>VINILTEX PRO 650 NARANJA TENTACION 1530 CANECA 5 GALONES</v>
          </cell>
        </row>
        <row r="10893">
          <cell r="A10893">
            <v>572270</v>
          </cell>
          <cell r="B10893" t="str">
            <v>VINILTEX PRO 650 NEGRO 1559 CANECA 5 GALONES</v>
          </cell>
        </row>
        <row r="10894">
          <cell r="A10894">
            <v>572271</v>
          </cell>
          <cell r="B10894" t="str">
            <v>VINILTEX PRO 650 NIEBLA DE MONTANA NE212P CANECA 5 GALONES</v>
          </cell>
        </row>
        <row r="10895">
          <cell r="A10895">
            <v>572272</v>
          </cell>
          <cell r="B10895" t="str">
            <v>VINILTEX PRO 650 NIEBLA ESPESA NE231-D CANECA 5 GALONES</v>
          </cell>
        </row>
        <row r="10896">
          <cell r="A10896">
            <v>572273</v>
          </cell>
          <cell r="B10896" t="str">
            <v>VINILTEX PRO 650 PALM ISLAND 134-3P CANECA 5 GALONES</v>
          </cell>
        </row>
        <row r="10897">
          <cell r="A10897">
            <v>572274</v>
          </cell>
          <cell r="B10897" t="str">
            <v>VINILTEX PRO 650 PUERTO PLATA TR125-D CANECA 5 GALONES</v>
          </cell>
        </row>
        <row r="10898">
          <cell r="A10898">
            <v>572275</v>
          </cell>
          <cell r="B10898" t="str">
            <v>VINILTEX PRO 650 SERENGETI SAFARI 141-4T CANECA 5 GALONES</v>
          </cell>
        </row>
        <row r="10899">
          <cell r="A10899">
            <v>572276</v>
          </cell>
          <cell r="B10899" t="str">
            <v>VINILTEX PRO 650 SILVER QUEEN 158-5T CANECA 5 GALONES</v>
          </cell>
        </row>
        <row r="10900">
          <cell r="A10900">
            <v>572277</v>
          </cell>
          <cell r="B10900" t="str">
            <v>VINILTEX PRO 650 VAINILLA PALIDO TR106-P CANECA 5 GALONES</v>
          </cell>
        </row>
        <row r="10901">
          <cell r="A10901">
            <v>572278</v>
          </cell>
          <cell r="B10901" t="str">
            <v>VINILTEX PRO 650 VERDE JADE VD133-D CANECA 5 GALONES</v>
          </cell>
        </row>
        <row r="10902">
          <cell r="A10902">
            <v>572279</v>
          </cell>
          <cell r="B10902" t="str">
            <v>VINILTEX PRO 650 VINILTEX VERDE PRIMAVERAL 1552 CANECA 5 GALONES</v>
          </cell>
        </row>
        <row r="10903">
          <cell r="A10903">
            <v>572280</v>
          </cell>
          <cell r="B10903" t="str">
            <v>PINTURA ACRILICA BRILLANTE AMARILLO 13880 GALON</v>
          </cell>
        </row>
        <row r="10904">
          <cell r="A10904">
            <v>572281</v>
          </cell>
          <cell r="B10904" t="str">
            <v>PINTURA ACRILICA BRILLANTE AZUL 13888 GALON</v>
          </cell>
        </row>
        <row r="10905">
          <cell r="A10905">
            <v>572282</v>
          </cell>
          <cell r="B10905" t="str">
            <v>PINTURA ACRILICA BRILLANTE GRIS 13884 GALON</v>
          </cell>
        </row>
        <row r="10906">
          <cell r="A10906">
            <v>572283</v>
          </cell>
          <cell r="B10906" t="str">
            <v>PINTURA ACRILICA BRILLANTE GRIS 13882 CANECA 5GL</v>
          </cell>
        </row>
        <row r="10907">
          <cell r="A10907">
            <v>572284</v>
          </cell>
          <cell r="B10907" t="str">
            <v>INTERVINIL PRO 400 BLANCO 2501 CANECA 5 GL</v>
          </cell>
        </row>
        <row r="10908">
          <cell r="A10908">
            <v>572285</v>
          </cell>
          <cell r="B10908" t="str">
            <v>KORAZA DOBLE VIDA GRIS TIBETANO NE259 CANECA 5 GALONES</v>
          </cell>
        </row>
        <row r="10909">
          <cell r="A10909">
            <v>572286</v>
          </cell>
          <cell r="B10909" t="str">
            <v>KORAZA PRO 550 POLVO DIAMANTE NE261 CANECA 5 GALONES</v>
          </cell>
        </row>
        <row r="10910">
          <cell r="A10910">
            <v>572287</v>
          </cell>
          <cell r="B10910" t="str">
            <v>KORAZA PRO 550 ARCILLA ROJA RJ081 CANECA 5 GALONES</v>
          </cell>
        </row>
        <row r="10911">
          <cell r="A10911">
            <v>572288</v>
          </cell>
          <cell r="B10911" t="str">
            <v>KORAZA PRO 550 TERRACOTA TEXTURIZADA RJ160 CANECA 5 GALONES</v>
          </cell>
        </row>
        <row r="10912">
          <cell r="A10912">
            <v>572289</v>
          </cell>
          <cell r="B10912" t="str">
            <v>GRANIPLAST ESGRAFIADO ESTANDAR BLANCO 40401 TAMBOR 300 KG</v>
          </cell>
        </row>
        <row r="10913">
          <cell r="A10913">
            <v>572290</v>
          </cell>
          <cell r="B10913" t="str">
            <v>COMBO TERINSA 1</v>
          </cell>
        </row>
        <row r="10914">
          <cell r="A10914">
            <v>572310</v>
          </cell>
          <cell r="B10914" t="str">
            <v>INTERVINIL BLANCO 2501 BLADE 2.5 GALONES</v>
          </cell>
          <cell r="C10914">
            <v>1</v>
          </cell>
        </row>
        <row r="10915">
          <cell r="A10915">
            <v>572311</v>
          </cell>
          <cell r="B10915" t="str">
            <v>INTERVINIL BLANCO 2501 CANECA 5 GALONES</v>
          </cell>
          <cell r="C10915">
            <v>19</v>
          </cell>
        </row>
        <row r="10916">
          <cell r="A10916">
            <v>572320</v>
          </cell>
          <cell r="B10916" t="str">
            <v>VINILTEX BLANCO 1501 CANECA 5 GALONES</v>
          </cell>
          <cell r="C10916">
            <v>5</v>
          </cell>
        </row>
        <row r="10917">
          <cell r="A10917">
            <v>580100</v>
          </cell>
          <cell r="B10917" t="str">
            <v>BRAZO  20 CMS REDONDO DE  TECHO</v>
          </cell>
          <cell r="C10917">
            <v>4</v>
          </cell>
        </row>
        <row r="10918">
          <cell r="A10918">
            <v>580101</v>
          </cell>
          <cell r="B10918" t="str">
            <v>BRAZO  PARED DUCHA CUADRADO 30CMS</v>
          </cell>
          <cell r="C10918">
            <v>34</v>
          </cell>
        </row>
        <row r="10919">
          <cell r="A10919">
            <v>580102</v>
          </cell>
          <cell r="B10919" t="str">
            <v>BRAZO PARED DUCHA REDONDO 40CMS</v>
          </cell>
          <cell r="C10919">
            <v>207</v>
          </cell>
        </row>
        <row r="10920">
          <cell r="A10920">
            <v>580103</v>
          </cell>
          <cell r="B10920" t="str">
            <v>BRAZO DE 18 CMS CUADRADO DE TECHO</v>
          </cell>
        </row>
        <row r="10921">
          <cell r="A10921">
            <v>580104</v>
          </cell>
          <cell r="B10921" t="str">
            <v>BRAZO A TECHO 60 CMS REDONDO ALUMINIO</v>
          </cell>
        </row>
        <row r="10922">
          <cell r="A10922">
            <v>580105</v>
          </cell>
          <cell r="B10922" t="str">
            <v>""BRAZO PARED DUCHA CUADRADO 34</v>
          </cell>
        </row>
        <row r="10923">
          <cell r="A10923">
            <v>580106</v>
          </cell>
          <cell r="B10923" t="str">
            <v>BRAZO DUCHA PARED 14CM X 7CM ALTO CROMO</v>
          </cell>
        </row>
        <row r="10924">
          <cell r="A10924">
            <v>580107</v>
          </cell>
          <cell r="B10924" t="str">
            <v>BRAZO PARED DUCHA CUADRADO 30CMS MARCA NACIONAL</v>
          </cell>
        </row>
        <row r="10925">
          <cell r="A10925">
            <v>580108</v>
          </cell>
          <cell r="B10925" t="str">
            <v>BRAZO A TECHO 60 CMS BRONCE CROMADO NACIONAL</v>
          </cell>
          <cell r="C10925">
            <v>110</v>
          </cell>
        </row>
        <row r="10926">
          <cell r="A10926">
            <v>580109</v>
          </cell>
          <cell r="B10926" t="str">
            <v>EMPAQUE PARA TUBO CAMPAÑA ORINAL</v>
          </cell>
        </row>
        <row r="10927">
          <cell r="A10927">
            <v>580110</v>
          </cell>
          <cell r="B10927" t="str">
            <v>TUBO CAMPANA PVC 5X9,5 CMS PARA ORINAL</v>
          </cell>
        </row>
        <row r="10928">
          <cell r="A10928">
            <v>580201</v>
          </cell>
          <cell r="B10928" t="str">
            <v>BASE UNIVERSAL PARA DUCHA SIN SALIDA TINA</v>
          </cell>
          <cell r="C10928">
            <v>17</v>
          </cell>
        </row>
        <row r="10929">
          <cell r="A10929">
            <v>580202</v>
          </cell>
          <cell r="B10929" t="str">
            <v>GRIFERIA MONOCOMANDO EPUYEN ALTA</v>
          </cell>
          <cell r="C10929">
            <v>8</v>
          </cell>
        </row>
        <row r="10930">
          <cell r="A10930">
            <v>580203</v>
          </cell>
          <cell r="B10930" t="str">
            <v>GRIFERIA MONOCOMANDO EPUYEN BAJA</v>
          </cell>
          <cell r="C10930">
            <v>4</v>
          </cell>
        </row>
        <row r="10931">
          <cell r="A10931">
            <v>580204</v>
          </cell>
          <cell r="B10931" t="str">
            <v>DUCHA  MONOCOMANDO SIN SALIDA EPUYEN</v>
          </cell>
          <cell r="C10931">
            <v>1</v>
          </cell>
        </row>
        <row r="10932">
          <cell r="A10932">
            <v>580205</v>
          </cell>
          <cell r="B10932" t="str">
            <v>GRIF MONOCOMANDO EPUYEN</v>
          </cell>
          <cell r="C10932">
            <v>6</v>
          </cell>
        </row>
        <row r="10933">
          <cell r="A10933">
            <v>580206</v>
          </cell>
          <cell r="B10933" t="str">
            <v>TOALLERO CORTO EPUYEN</v>
          </cell>
          <cell r="C10933">
            <v>96</v>
          </cell>
        </row>
        <row r="10934">
          <cell r="A10934">
            <v>580207</v>
          </cell>
          <cell r="B10934" t="str">
            <v>TOALLERO BARRA EPUYEN</v>
          </cell>
          <cell r="C10934">
            <v>46</v>
          </cell>
        </row>
        <row r="10935">
          <cell r="A10935">
            <v>580208</v>
          </cell>
          <cell r="B10935" t="str">
            <v>GANCHO EPUYEN</v>
          </cell>
          <cell r="C10935">
            <v>5</v>
          </cell>
        </row>
        <row r="10936">
          <cell r="A10936">
            <v>580209</v>
          </cell>
          <cell r="B10936" t="str">
            <v>PORTARROLLO EPUYEN</v>
          </cell>
          <cell r="C10936">
            <v>19</v>
          </cell>
        </row>
        <row r="10937">
          <cell r="A10937">
            <v>580210</v>
          </cell>
          <cell r="B10937" t="str">
            <v>JABONERA EPUYEN</v>
          </cell>
        </row>
        <row r="10938">
          <cell r="A10938">
            <v>580211</v>
          </cell>
          <cell r="B10938" t="str">
            <v>PORTACEPILLOS EPUYEN</v>
          </cell>
        </row>
        <row r="10939">
          <cell r="A10939">
            <v>580212</v>
          </cell>
          <cell r="B10939" t="str">
            <v>GRIFERIA MONOCOMANDO LAVAPLATOS LENGA</v>
          </cell>
          <cell r="C10939">
            <v>5</v>
          </cell>
        </row>
        <row r="10940">
          <cell r="A10940">
            <v>580213</v>
          </cell>
          <cell r="B10940" t="str">
            <v>REJIILLA LINEAS REVERSIBLE 80 CMS</v>
          </cell>
        </row>
        <row r="10941">
          <cell r="A10941">
            <v>580214</v>
          </cell>
          <cell r="B10941" t="str">
            <v>REJIILLA LINEAS REVERSIBLE 60 CMS</v>
          </cell>
        </row>
        <row r="10942">
          <cell r="A10942">
            <v>580215</v>
          </cell>
          <cell r="B10942" t="str">
            <v>REJIILLA LINEAS RADURADA 80 CMS</v>
          </cell>
        </row>
        <row r="10943">
          <cell r="A10943">
            <v>580216</v>
          </cell>
          <cell r="B10943" t="str">
            <v>REJIILLA LINEAS RANURADA 60 CMS</v>
          </cell>
        </row>
        <row r="10944">
          <cell r="A10944">
            <v>580217</v>
          </cell>
          <cell r="B10944" t="str">
            <v>GRIF MONOCOMANDO PICO FLEXIBLE NEGRO</v>
          </cell>
          <cell r="C10944">
            <v>66</v>
          </cell>
        </row>
        <row r="10945">
          <cell r="A10945">
            <v>580218</v>
          </cell>
          <cell r="B10945" t="str">
            <v>GRIF MONOCOMANDO PICO FLEXIBLE VIOLETA</v>
          </cell>
          <cell r="C10945">
            <v>28</v>
          </cell>
        </row>
        <row r="10946">
          <cell r="A10946">
            <v>580219</v>
          </cell>
          <cell r="B10946" t="str">
            <v>GRIF MONOCOMANDO PICO FLEXIBLE VERDE</v>
          </cell>
          <cell r="C10946">
            <v>22</v>
          </cell>
        </row>
        <row r="10947">
          <cell r="A10947">
            <v>580220</v>
          </cell>
          <cell r="B10947" t="str">
            <v>GRIF MONOCOMANDO PICO FLEXIBLE ROJA</v>
          </cell>
          <cell r="C10947">
            <v>41</v>
          </cell>
        </row>
        <row r="10948">
          <cell r="A10948">
            <v>580221</v>
          </cell>
          <cell r="B10948" t="str">
            <v>GRIF MONOCOMANDO CON BOQUILLA Y PICO MOVIL</v>
          </cell>
        </row>
        <row r="10949">
          <cell r="A10949">
            <v>580222</v>
          </cell>
          <cell r="B10949" t="str">
            <v>GRIF MONOCOMANDO AROMO</v>
          </cell>
          <cell r="C10949">
            <v>26</v>
          </cell>
        </row>
        <row r="10950">
          <cell r="A10950">
            <v>580223</v>
          </cell>
          <cell r="B10950" t="str">
            <v>GRIFERIA MONOCOMANDO ALTA AROMO</v>
          </cell>
          <cell r="C10950">
            <v>7</v>
          </cell>
        </row>
        <row r="10951">
          <cell r="A10951">
            <v>580224</v>
          </cell>
          <cell r="B10951" t="str">
            <v>GRIFERIA MONOCOMANDO BAJA AROMO</v>
          </cell>
          <cell r="C10951">
            <v>9</v>
          </cell>
        </row>
        <row r="10952">
          <cell r="A10952">
            <v>580225</v>
          </cell>
          <cell r="B10952" t="str">
            <v>GRIF MONOCOMANDO DUCHA SIN SALIDA TINA AROMO</v>
          </cell>
          <cell r="C10952">
            <v>15</v>
          </cell>
        </row>
        <row r="10953">
          <cell r="A10953">
            <v>580226</v>
          </cell>
          <cell r="B10953" t="str">
            <v>GRIF LAVAMANOS PARED EPUYEN</v>
          </cell>
          <cell r="C10953">
            <v>16</v>
          </cell>
        </row>
        <row r="10954">
          <cell r="A10954">
            <v>580227</v>
          </cell>
          <cell r="B10954" t="str">
            <v>KIT DE 5 ACCESORIOS ANTIKA</v>
          </cell>
          <cell r="C10954">
            <v>266</v>
          </cell>
        </row>
        <row r="10955">
          <cell r="A10955">
            <v>580228</v>
          </cell>
          <cell r="B10955" t="str">
            <v>KIT DE 5 ACCESORIOS ARCHITECT</v>
          </cell>
          <cell r="C10955">
            <v>282</v>
          </cell>
        </row>
        <row r="10956">
          <cell r="A10956">
            <v>580229</v>
          </cell>
          <cell r="B10956" t="str">
            <v>GRIFERIA LAVAMANOS JANA</v>
          </cell>
          <cell r="C10956">
            <v>69</v>
          </cell>
        </row>
        <row r="10957">
          <cell r="A10957">
            <v>580230</v>
          </cell>
          <cell r="B10957" t="str">
            <v>DUCHA MONOCOMANDO JANA</v>
          </cell>
          <cell r="C10957">
            <v>86</v>
          </cell>
        </row>
        <row r="10958">
          <cell r="A10958">
            <v>580802</v>
          </cell>
          <cell r="B10958" t="str">
            <v>DUCHA TEMPLE CROMO</v>
          </cell>
        </row>
        <row r="10959">
          <cell r="A10959">
            <v>580803</v>
          </cell>
          <cell r="B10959" t="str">
            <v>JGO.DUCHA TEMPLE CROMO</v>
          </cell>
        </row>
        <row r="10960">
          <cell r="A10960">
            <v>580807</v>
          </cell>
          <cell r="B10960" t="str">
            <v>""JGO.8"" LAVM.PARED TEMPLE CROMO"</v>
          </cell>
          <cell r="C10960">
            <v>2</v>
          </cell>
        </row>
        <row r="10961">
          <cell r="A10961">
            <v>580820</v>
          </cell>
          <cell r="B10961" t="str">
            <v>JABONERA TEMPLE CROMO</v>
          </cell>
          <cell r="C10961">
            <v>2</v>
          </cell>
        </row>
        <row r="10962">
          <cell r="A10962">
            <v>580827</v>
          </cell>
          <cell r="B10962" t="str">
            <v>JGO.MONOCOMANDO COCINA TEMPLE CROMO</v>
          </cell>
          <cell r="C10962">
            <v>2</v>
          </cell>
        </row>
        <row r="10963">
          <cell r="A10963">
            <v>580828</v>
          </cell>
          <cell r="B10963" t="str">
            <v>JGO.MOCOMANDO COMPACTO COCINA TEMPLE CROM</v>
          </cell>
          <cell r="C10963">
            <v>1</v>
          </cell>
        </row>
        <row r="10964">
          <cell r="A10964">
            <v>580831</v>
          </cell>
          <cell r="B10964" t="str">
            <v>JGO.DUCHA CON TERMOSTATO TEMPLE CROMO</v>
          </cell>
          <cell r="C10964">
            <v>1</v>
          </cell>
        </row>
        <row r="10965">
          <cell r="A10965">
            <v>580903</v>
          </cell>
          <cell r="B10965" t="str">
            <v>""MEZCL.4"" C/DESAGUE NASA CROMO"</v>
          </cell>
          <cell r="C10965">
            <v>16</v>
          </cell>
        </row>
        <row r="10966">
          <cell r="A10966">
            <v>580905</v>
          </cell>
          <cell r="B10966" t="str">
            <v>MEZCL.LAVP.PARED NASA CROMO</v>
          </cell>
        </row>
        <row r="10967">
          <cell r="A10967">
            <v>580930</v>
          </cell>
          <cell r="B10967" t="str">
            <v>MONOCOMANDO ALTO LAVM SABINA CROMO</v>
          </cell>
          <cell r="C10967">
            <v>74</v>
          </cell>
        </row>
        <row r="10968">
          <cell r="A10968">
            <v>580931</v>
          </cell>
          <cell r="B10968" t="str">
            <v>MONOCOMANDO  SIN DUCHA SABINA S/S CR</v>
          </cell>
          <cell r="C10968">
            <v>730</v>
          </cell>
        </row>
        <row r="10969">
          <cell r="A10969">
            <v>580932</v>
          </cell>
          <cell r="B10969" t="str">
            <v>MONOCOMANDO BAJO SABINA CR</v>
          </cell>
          <cell r="C10969">
            <v>347</v>
          </cell>
        </row>
        <row r="10970">
          <cell r="A10970">
            <v>580933</v>
          </cell>
          <cell r="B10970" t="str">
            <v>MONOCOMANDO PARA LAVAPLATOS SABINA CR</v>
          </cell>
          <cell r="C10970">
            <v>183</v>
          </cell>
        </row>
        <row r="10971">
          <cell r="A10971">
            <v>580934</v>
          </cell>
          <cell r="B10971" t="str">
            <v>TOALLERO CORTO SABINA</v>
          </cell>
          <cell r="C10971">
            <v>267</v>
          </cell>
        </row>
        <row r="10972">
          <cell r="A10972">
            <v>580935</v>
          </cell>
          <cell r="B10972" t="str">
            <v>TOALLERO BARRA SABINA</v>
          </cell>
          <cell r="C10972">
            <v>152</v>
          </cell>
        </row>
        <row r="10973">
          <cell r="A10973">
            <v>580936</v>
          </cell>
          <cell r="B10973" t="str">
            <v>PERCHA SABINA</v>
          </cell>
          <cell r="C10973">
            <v>47</v>
          </cell>
        </row>
        <row r="10974">
          <cell r="A10974">
            <v>580937</v>
          </cell>
          <cell r="B10974" t="str">
            <v>PORTARROLLO SABINA</v>
          </cell>
          <cell r="C10974">
            <v>18</v>
          </cell>
        </row>
        <row r="10975">
          <cell r="A10975">
            <v>580938</v>
          </cell>
          <cell r="B10975" t="str">
            <v>JABONERA SABINA</v>
          </cell>
          <cell r="C10975">
            <v>26</v>
          </cell>
        </row>
        <row r="10976">
          <cell r="A10976">
            <v>580950</v>
          </cell>
          <cell r="B10976" t="str">
            <v>MONOCOMANDO ALTO LAVM ABELIA CROMO</v>
          </cell>
          <cell r="C10976">
            <v>86</v>
          </cell>
        </row>
        <row r="10977">
          <cell r="A10977">
            <v>580951</v>
          </cell>
          <cell r="B10977" t="str">
            <v>MONOCOMANDO S/DUCHA S/S ABELIA CROMO</v>
          </cell>
          <cell r="C10977">
            <v>162</v>
          </cell>
        </row>
        <row r="10978">
          <cell r="A10978">
            <v>580952</v>
          </cell>
          <cell r="B10978" t="str">
            <v>MONOCOMANDO LAVM BAJO ABELIA CROMO</v>
          </cell>
          <cell r="C10978">
            <v>52</v>
          </cell>
        </row>
        <row r="10979">
          <cell r="A10979">
            <v>580953</v>
          </cell>
          <cell r="B10979" t="str">
            <v>MONOCOMANDO P/LAVP DATUNA C/ROCIADOR CR</v>
          </cell>
        </row>
        <row r="10980">
          <cell r="A10980">
            <v>580954</v>
          </cell>
          <cell r="B10980" t="str">
            <v>MONOCOMANDO PARA LAVAPLATOS ABELIA CR</v>
          </cell>
          <cell r="C10980">
            <v>67</v>
          </cell>
        </row>
        <row r="10981">
          <cell r="A10981">
            <v>580955</v>
          </cell>
          <cell r="B10981" t="str">
            <v>CARTUCHO SELLADO SUPERIOR 25MM</v>
          </cell>
          <cell r="C10981">
            <v>42</v>
          </cell>
        </row>
        <row r="10982">
          <cell r="A10982">
            <v>580957</v>
          </cell>
          <cell r="B10982" t="str">
            <v>MONOCOMANDO LAVP BENJOI CROMO</v>
          </cell>
          <cell r="C10982">
            <v>286</v>
          </cell>
        </row>
        <row r="10983">
          <cell r="A10983">
            <v>580958</v>
          </cell>
          <cell r="B10983" t="str">
            <v>KIT INSTALACION GRIFERIA DATUNA</v>
          </cell>
        </row>
        <row r="10984">
          <cell r="A10984">
            <v>580959</v>
          </cell>
          <cell r="B10984" t="str">
            <v>MONOCOMANDO DUCHA S/SALIDA BENJOI CROMO</v>
          </cell>
          <cell r="C10984">
            <v>397</v>
          </cell>
        </row>
        <row r="10985">
          <cell r="A10985">
            <v>580970</v>
          </cell>
          <cell r="B10985" t="str">
            <v>MONOCOMANDO LAVP FRESIA CROMO</v>
          </cell>
          <cell r="C10985">
            <v>570</v>
          </cell>
        </row>
        <row r="10986">
          <cell r="A10986">
            <v>580971</v>
          </cell>
          <cell r="B10986" t="str">
            <v>MONOCOMANDO BAJO FRESIA CR</v>
          </cell>
          <cell r="C10986">
            <v>91</v>
          </cell>
        </row>
        <row r="10987">
          <cell r="A10987">
            <v>580972</v>
          </cell>
          <cell r="B10987" t="str">
            <v>MONOCOMANDO ALTO FRESIA S/D S/S CROMO</v>
          </cell>
          <cell r="C10987">
            <v>239</v>
          </cell>
        </row>
        <row r="10988">
          <cell r="A10988">
            <v>580973</v>
          </cell>
          <cell r="B10988" t="str">
            <v>MONOCOMANDO  SIN DUCHA FRESIA S/S CR</v>
          </cell>
          <cell r="C10988">
            <v>203</v>
          </cell>
        </row>
        <row r="10989">
          <cell r="A10989">
            <v>580980</v>
          </cell>
          <cell r="B10989" t="str">
            <v>MONOCOMANDO COCINA TONKA CROMO</v>
          </cell>
        </row>
        <row r="10990">
          <cell r="A10990">
            <v>580981</v>
          </cell>
          <cell r="B10990" t="str">
            <v>MONOCOMANDO BAJO TONKA</v>
          </cell>
        </row>
        <row r="10991">
          <cell r="A10991">
            <v>580989</v>
          </cell>
          <cell r="B10991" t="str">
            <v>MONOCOMANDO  SIN DUCHA BENJOI C/S CR</v>
          </cell>
          <cell r="C10991">
            <v>106</v>
          </cell>
        </row>
        <row r="10992">
          <cell r="A10992">
            <v>580990</v>
          </cell>
          <cell r="B10992" t="str">
            <v>MONOCOMANDO ALTO LAVM BENJOI CROMO</v>
          </cell>
          <cell r="C10992">
            <v>206</v>
          </cell>
        </row>
        <row r="10993">
          <cell r="A10993">
            <v>580997</v>
          </cell>
          <cell r="B10993" t="str">
            <v>PAR MANGUERA FLEXIBLE M10</v>
          </cell>
        </row>
        <row r="10994">
          <cell r="A10994">
            <v>580998</v>
          </cell>
          <cell r="B10994" t="str">
            <v>MANIJA LINEA BENJOI</v>
          </cell>
        </row>
        <row r="10995">
          <cell r="A10995">
            <v>580999</v>
          </cell>
          <cell r="B10995" t="str">
            <v>MONOCOMANDO BAJO LAVM BENJOI CROMO</v>
          </cell>
          <cell r="C10995">
            <v>793</v>
          </cell>
        </row>
        <row r="10996">
          <cell r="A10996">
            <v>581000</v>
          </cell>
          <cell r="B10996" t="str">
            <v>MONOCOMANDO BAJO LAVM BENJOI CR/SIN MANGUERA</v>
          </cell>
        </row>
        <row r="10997">
          <cell r="A10997">
            <v>581001</v>
          </cell>
          <cell r="B10997" t="str">
            <v>DUCHA TERMOSTATICA UNIVERSAL CUERPO EXTERNO CROMO</v>
          </cell>
        </row>
        <row r="10998">
          <cell r="A10998">
            <v>581002</v>
          </cell>
          <cell r="B10998" t="str">
            <v>TERMOSTATO CUERPO INTERNO</v>
          </cell>
        </row>
        <row r="10999">
          <cell r="A10999">
            <v>581003</v>
          </cell>
          <cell r="B10999" t="str">
            <v>LAVATORIO VESSEL GOYA BLANCO</v>
          </cell>
          <cell r="C10999">
            <v>15</v>
          </cell>
        </row>
        <row r="11000">
          <cell r="A11000">
            <v>581004</v>
          </cell>
          <cell r="B11000" t="str">
            <v>LAVATORIO MURIEL BLANCO</v>
          </cell>
        </row>
        <row r="11001">
          <cell r="A11001">
            <v>581005</v>
          </cell>
          <cell r="B11001" t="str">
            <v>BIDET BARI 3AG. BLANCO</v>
          </cell>
          <cell r="C11001">
            <v>3</v>
          </cell>
        </row>
        <row r="11002">
          <cell r="A11002">
            <v>581006</v>
          </cell>
          <cell r="B11002" t="str">
            <v>LAVATORIO VESSEL MOZART NEGRO GRAFITO</v>
          </cell>
          <cell r="C11002">
            <v>1</v>
          </cell>
        </row>
        <row r="11003">
          <cell r="A11003">
            <v>581007</v>
          </cell>
          <cell r="B11003" t="str">
            <v>MANGUERA MONOCOMANDO BAJO LAVM BENJIO X 2</v>
          </cell>
          <cell r="C11003">
            <v>20</v>
          </cell>
        </row>
        <row r="11004">
          <cell r="A11004">
            <v>581101</v>
          </cell>
          <cell r="B11004" t="str">
            <v>MONOCOMANDO BAJO DALIA S/D S/S</v>
          </cell>
          <cell r="C11004">
            <v>1</v>
          </cell>
        </row>
        <row r="11005">
          <cell r="A11005">
            <v>581102</v>
          </cell>
          <cell r="B11005" t="str">
            <v>GRIF MONOCOMANDO ALTA DALIA SIN DESAGUE SIN SIFON</v>
          </cell>
          <cell r="C11005">
            <v>2</v>
          </cell>
        </row>
        <row r="11006">
          <cell r="A11006">
            <v>581103</v>
          </cell>
          <cell r="B11006" t="str">
            <v>GRIF MONOCOMANDO DUCHA DALIA NO UNCLUYE DUCHA</v>
          </cell>
        </row>
        <row r="11007">
          <cell r="A11007">
            <v>581120</v>
          </cell>
          <cell r="B11007" t="str">
            <v>MONOCOMANDO PARA LAVAPLATOS ARALIA CR</v>
          </cell>
          <cell r="C11007">
            <v>9</v>
          </cell>
        </row>
        <row r="11008">
          <cell r="A11008">
            <v>581130</v>
          </cell>
          <cell r="B11008" t="str">
            <v>MONOCOMANDO PARA LAVAPLATOS MALANTA CR</v>
          </cell>
          <cell r="C11008">
            <v>93</v>
          </cell>
        </row>
        <row r="11009">
          <cell r="A11009">
            <v>581212</v>
          </cell>
          <cell r="B11009" t="str">
            <v>DUCHA CITY SATIN</v>
          </cell>
          <cell r="C11009">
            <v>31</v>
          </cell>
        </row>
        <row r="11010">
          <cell r="A11010">
            <v>581222</v>
          </cell>
          <cell r="B11010" t="str">
            <v>TOALLERO DE BARRA LIBBY CROMO</v>
          </cell>
          <cell r="C11010">
            <v>9</v>
          </cell>
        </row>
        <row r="11011">
          <cell r="A11011">
            <v>581223</v>
          </cell>
          <cell r="B11011" t="str">
            <v>TOALLERO ARO LIBBY CROMO</v>
          </cell>
        </row>
        <row r="11012">
          <cell r="A11012">
            <v>581224</v>
          </cell>
          <cell r="B11012" t="str">
            <v>GANCHO PARA ROPA LIBBY CR</v>
          </cell>
          <cell r="C11012">
            <v>248</v>
          </cell>
        </row>
        <row r="11013">
          <cell r="A11013">
            <v>581225</v>
          </cell>
          <cell r="B11013" t="str">
            <v>JABONERA DE PARED  LIBBY CR</v>
          </cell>
          <cell r="C11013">
            <v>51</v>
          </cell>
        </row>
        <row r="11014">
          <cell r="A11014">
            <v>581226</v>
          </cell>
          <cell r="B11014" t="str">
            <v>PORTARROLLO  LIBBY CR</v>
          </cell>
          <cell r="C11014">
            <v>265</v>
          </cell>
        </row>
        <row r="11015">
          <cell r="A11015">
            <v>581227</v>
          </cell>
          <cell r="B11015" t="str">
            <v>PORTAVASO CON VASO LIBBY CR</v>
          </cell>
          <cell r="C11015">
            <v>89</v>
          </cell>
        </row>
        <row r="11016">
          <cell r="A11016">
            <v>581401</v>
          </cell>
          <cell r="B11016" t="str">
            <v>JGO.DUCHA COLONIAL CROMO ORO</v>
          </cell>
        </row>
        <row r="11017">
          <cell r="A11017">
            <v>581414</v>
          </cell>
          <cell r="B11017" t="str">
            <v>GANCHO PARA ROPA COLONIAL CROMO ORO</v>
          </cell>
          <cell r="C11017">
            <v>1</v>
          </cell>
        </row>
        <row r="11018">
          <cell r="A11018">
            <v>581501</v>
          </cell>
          <cell r="B11018" t="str">
            <v>MONOCOMANDO ALTO S/D S/S  LIBBY CROMO</v>
          </cell>
          <cell r="C11018">
            <v>1</v>
          </cell>
        </row>
        <row r="11019">
          <cell r="A11019">
            <v>581502</v>
          </cell>
          <cell r="B11019" t="str">
            <v>JUEGO MONOCOMANDO PARA DUCHA LIBBY</v>
          </cell>
        </row>
        <row r="11020">
          <cell r="A11020">
            <v>581503</v>
          </cell>
          <cell r="B11020" t="str">
            <v>DUCHA CON BRAZO LIBBY CR</v>
          </cell>
        </row>
        <row r="11021">
          <cell r="A11021">
            <v>581504</v>
          </cell>
          <cell r="B11021" t="str">
            <v>GRIF MONOCOMANDO LIBBY NO INCLUYE DUCHA CR</v>
          </cell>
          <cell r="C11021">
            <v>5</v>
          </cell>
        </row>
        <row r="11022">
          <cell r="A11022">
            <v>581505</v>
          </cell>
          <cell r="B11022" t="str">
            <v>GRIF MONOCOMANDO PARED LIBBY SIN DESAGUE SIN SIFON</v>
          </cell>
          <cell r="C11022">
            <v>1</v>
          </cell>
        </row>
        <row r="11023">
          <cell r="A11023">
            <v>581506</v>
          </cell>
          <cell r="B11023" t="str">
            <v>GRIFERIA MONOCOMANDO BAJA LIBBY SIN SESAGUE SIN SIFON</v>
          </cell>
        </row>
        <row r="11024">
          <cell r="A11024">
            <v>581631</v>
          </cell>
          <cell r="B11024" t="str">
            <v>JABONERA COLLECTION CROMO</v>
          </cell>
          <cell r="C11024">
            <v>1</v>
          </cell>
        </row>
        <row r="11025">
          <cell r="A11025">
            <v>581632</v>
          </cell>
          <cell r="B11025" t="str">
            <v>TOALLERO DE ARO COLLECTION CROMO</v>
          </cell>
        </row>
        <row r="11026">
          <cell r="A11026">
            <v>581633</v>
          </cell>
          <cell r="B11026" t="str">
            <v>TOALLERO DE BARRA COLLECTION CROMO</v>
          </cell>
        </row>
        <row r="11027">
          <cell r="A11027">
            <v>581636</v>
          </cell>
          <cell r="B11027" t="str">
            <v>GANCHO PARA ROPA COLLECTION CROMO</v>
          </cell>
          <cell r="C11027">
            <v>1</v>
          </cell>
        </row>
        <row r="11028">
          <cell r="A11028">
            <v>581638</v>
          </cell>
          <cell r="B11028" t="str">
            <v>DUCHA TELEFONO COLLECTION CROMO</v>
          </cell>
          <cell r="C11028">
            <v>2</v>
          </cell>
        </row>
        <row r="11029">
          <cell r="A11029">
            <v>581639</v>
          </cell>
          <cell r="B11029" t="str">
            <v>JGO 8" LAVM COLLECTION CROMO</v>
          </cell>
        </row>
        <row r="11030">
          <cell r="A11030">
            <v>581640</v>
          </cell>
          <cell r="B11030" t="str">
            <v>JGO DUCHATINA COLLECTION CROMO</v>
          </cell>
        </row>
        <row r="11031">
          <cell r="A11031">
            <v>581643</v>
          </cell>
          <cell r="B11031" t="str">
            <v>PORTARROLLO COLLECTION CROMO ORO</v>
          </cell>
          <cell r="C11031">
            <v>1</v>
          </cell>
        </row>
        <row r="11032">
          <cell r="A11032">
            <v>581818</v>
          </cell>
          <cell r="B11032" t="str">
            <v>TOALLERO DE ARO TREVI CROMO</v>
          </cell>
          <cell r="C11032">
            <v>4</v>
          </cell>
        </row>
        <row r="11033">
          <cell r="A11033">
            <v>581819</v>
          </cell>
          <cell r="B11033" t="str">
            <v>TOALLERO BARRA 60CM TREVI CROMO</v>
          </cell>
          <cell r="C11033">
            <v>2</v>
          </cell>
        </row>
        <row r="11034">
          <cell r="A11034">
            <v>582001</v>
          </cell>
          <cell r="B11034" t="str">
            <v>JGO.DUCHATINA TRANSF.CHESS CROMO</v>
          </cell>
          <cell r="C11034">
            <v>1</v>
          </cell>
        </row>
        <row r="11035">
          <cell r="A11035">
            <v>582002</v>
          </cell>
          <cell r="B11035" t="str">
            <v>JGO.DUCHA CHESS PLATIL CROMO</v>
          </cell>
          <cell r="C11035">
            <v>2</v>
          </cell>
        </row>
        <row r="11036">
          <cell r="A11036">
            <v>582005</v>
          </cell>
          <cell r="B11036" t="str">
            <v>JGO.DUCHA CHESS CROMO</v>
          </cell>
          <cell r="C11036">
            <v>1</v>
          </cell>
        </row>
        <row r="11037">
          <cell r="A11037">
            <v>582011</v>
          </cell>
          <cell r="B11037" t="str">
            <v>JGO.DUCHA C/S BAÑERA CR</v>
          </cell>
        </row>
        <row r="11038">
          <cell r="A11038">
            <v>582015</v>
          </cell>
          <cell r="B11038" t="str">
            <v>TOALLERO DE ARO CHESS PLATIL CROMO</v>
          </cell>
        </row>
        <row r="11039">
          <cell r="A11039">
            <v>582016</v>
          </cell>
          <cell r="B11039" t="str">
            <v>URINARIO QUANTUM PARA DESAGUE PLASTICO</v>
          </cell>
          <cell r="C11039">
            <v>1</v>
          </cell>
        </row>
        <row r="11040">
          <cell r="A11040">
            <v>582023</v>
          </cell>
          <cell r="B11040" t="str">
            <v>PORTARROLLO CHESS PLATIL CROMO</v>
          </cell>
          <cell r="C11040">
            <v>20</v>
          </cell>
        </row>
        <row r="11041">
          <cell r="A11041">
            <v>582201</v>
          </cell>
          <cell r="B11041" t="str">
            <v>JGO.DUCHATINA TRANSF.ALLEGRO CROMO</v>
          </cell>
        </row>
        <row r="11042">
          <cell r="A11042">
            <v>582202</v>
          </cell>
          <cell r="B11042" t="str">
            <v>JGO.DUCHA ALLEGRO CROMO</v>
          </cell>
        </row>
        <row r="11043">
          <cell r="A11043">
            <v>582205</v>
          </cell>
          <cell r="B11043" t="str">
            <v>JGO.COMPACTO COCINA ALLEGRO CROMO</v>
          </cell>
          <cell r="C11043">
            <v>1</v>
          </cell>
        </row>
        <row r="11044">
          <cell r="A11044">
            <v>582404</v>
          </cell>
          <cell r="B11044" t="str">
            <v>JGO.DUCHA MALENA CROMO</v>
          </cell>
          <cell r="C11044">
            <v>1</v>
          </cell>
        </row>
        <row r="11045">
          <cell r="A11045">
            <v>582406</v>
          </cell>
          <cell r="B11045" t="str">
            <v>JGO.DUCHA MALENA SATIN CROMO</v>
          </cell>
        </row>
        <row r="11046">
          <cell r="A11046">
            <v>582407</v>
          </cell>
          <cell r="B11046" t="str">
            <v>GRIFERIA BIDET MALENA CROMO</v>
          </cell>
          <cell r="C11046">
            <v>1</v>
          </cell>
        </row>
        <row r="11047">
          <cell r="A11047">
            <v>582408</v>
          </cell>
          <cell r="B11047" t="str">
            <v>DUCHA TEL. MEZCL. MALENA CROMO ORO</v>
          </cell>
        </row>
        <row r="11048">
          <cell r="A11048">
            <v>582409</v>
          </cell>
          <cell r="B11048" t="str">
            <v>GRIFERIA BIDET MALENA CROMO PROVI</v>
          </cell>
        </row>
        <row r="11049">
          <cell r="A11049">
            <v>582417</v>
          </cell>
          <cell r="B11049" t="str">
            <v>MEZCL.LAVP.PARED MALENA CROMO</v>
          </cell>
        </row>
        <row r="11050">
          <cell r="A11050">
            <v>582419</v>
          </cell>
          <cell r="B11050" t="str">
            <v>""JGO.8"" LAVM.MALENA SATIN CROMO"</v>
          </cell>
        </row>
        <row r="11051">
          <cell r="A11051">
            <v>582421</v>
          </cell>
          <cell r="B11051" t="str">
            <v>""JGO.8"" LAVM.MALENA CROMO"</v>
          </cell>
          <cell r="C11051">
            <v>1</v>
          </cell>
        </row>
        <row r="11052">
          <cell r="A11052">
            <v>582423</v>
          </cell>
          <cell r="B11052" t="str">
            <v>JGO.LAVM.COMPACTO MALENA CROMO</v>
          </cell>
        </row>
        <row r="11053">
          <cell r="A11053">
            <v>582424</v>
          </cell>
          <cell r="B11053" t="str">
            <v>JGO.LAVM.COMPACTO MALENA CROMO ORO</v>
          </cell>
        </row>
        <row r="11054">
          <cell r="A11054">
            <v>582425</v>
          </cell>
          <cell r="B11054" t="str">
            <v>MEZCLADOR EXTERNO COCINA MALENA CROMO</v>
          </cell>
        </row>
        <row r="11055">
          <cell r="A11055">
            <v>582426</v>
          </cell>
          <cell r="B11055" t="str">
            <v>MONOBLOCK COCINA MALENA CROMO</v>
          </cell>
        </row>
        <row r="11056">
          <cell r="A11056">
            <v>582428</v>
          </cell>
          <cell r="B11056" t="str">
            <v>MEZCL.LAVP MESA COCINA MALENA CROMO</v>
          </cell>
          <cell r="C11056">
            <v>1</v>
          </cell>
        </row>
        <row r="11057">
          <cell r="A11057">
            <v>582429</v>
          </cell>
          <cell r="B11057" t="str">
            <v>DUCHA TELEFONO MALENA CROMO</v>
          </cell>
        </row>
        <row r="11058">
          <cell r="A11058">
            <v>582430</v>
          </cell>
          <cell r="B11058" t="str">
            <v>MONOCOMANDO LAVP EDNA</v>
          </cell>
        </row>
        <row r="11059">
          <cell r="A11059">
            <v>582431</v>
          </cell>
          <cell r="B11059" t="str">
            <v>MONOCOMANDO BAJO EDNA</v>
          </cell>
        </row>
        <row r="11060">
          <cell r="A11060">
            <v>582432</v>
          </cell>
          <cell r="B11060" t="str">
            <v>ESPEJO CON AUMENTO GRAND HOTAL</v>
          </cell>
        </row>
        <row r="11061">
          <cell r="A11061">
            <v>582501</v>
          </cell>
          <cell r="B11061" t="str">
            <v>TOALLERO CORTO STYLO CROMO-DESCONTINUADO</v>
          </cell>
        </row>
        <row r="11062">
          <cell r="A11062">
            <v>582502</v>
          </cell>
          <cell r="B11062" t="str">
            <v>TOALLERO BARRA 50CM STYLO CROMO-DESCONTINUADO</v>
          </cell>
          <cell r="C11062">
            <v>28</v>
          </cell>
        </row>
        <row r="11063">
          <cell r="A11063">
            <v>582503</v>
          </cell>
          <cell r="B11063" t="str">
            <v>GANCHO PARA ROPA STYLO CROMO-DESCONTINUADO</v>
          </cell>
        </row>
        <row r="11064">
          <cell r="A11064">
            <v>582504</v>
          </cell>
          <cell r="B11064" t="str">
            <v>PORTARROLLO STYLO CROMO-DESCONTINUADO</v>
          </cell>
        </row>
        <row r="11065">
          <cell r="A11065">
            <v>582505</v>
          </cell>
          <cell r="B11065" t="str">
            <v>MEZCL. MONOC ALTO P/VESSEL STYLO CROMO</v>
          </cell>
          <cell r="C11065">
            <v>2</v>
          </cell>
        </row>
        <row r="11066">
          <cell r="A11066">
            <v>582506</v>
          </cell>
          <cell r="B11066" t="str">
            <v>JABONERA STYLO CROMO-DESCONTINUADO</v>
          </cell>
          <cell r="C11066">
            <v>1</v>
          </cell>
        </row>
        <row r="11067">
          <cell r="A11067">
            <v>582507</v>
          </cell>
          <cell r="B11067" t="str">
            <v>PORTACEPILLO STYLO CROMO-DESCONTINUADO</v>
          </cell>
        </row>
        <row r="11068">
          <cell r="A11068">
            <v>582526</v>
          </cell>
          <cell r="B11068" t="str">
            <v>REPISA DE VIDRIO STYLO CROMO</v>
          </cell>
        </row>
        <row r="11069">
          <cell r="A11069">
            <v>582600</v>
          </cell>
          <cell r="B11069" t="str">
            <v>DUCHAMATIC</v>
          </cell>
          <cell r="C11069">
            <v>18</v>
          </cell>
        </row>
        <row r="11070">
          <cell r="A11070">
            <v>582601</v>
          </cell>
          <cell r="B11070" t="str">
            <v>DUCHA MALENA II CROMO SIN DUCHA</v>
          </cell>
        </row>
        <row r="11071">
          <cell r="A11071">
            <v>582602</v>
          </cell>
          <cell r="B11071" t="str">
            <v>MEZCL.LAVP.MALENA II CROMO</v>
          </cell>
        </row>
        <row r="11072">
          <cell r="A11072">
            <v>582603</v>
          </cell>
          <cell r="B11072" t="str">
            <v>""MEZCL.8"" EXT MESA COCINA MALENA II CROMO"</v>
          </cell>
        </row>
        <row r="11073">
          <cell r="A11073">
            <v>582604</v>
          </cell>
          <cell r="B11073" t="str">
            <v>JGO.DUCHA MALENA II SATIN CROMO</v>
          </cell>
        </row>
        <row r="11074">
          <cell r="A11074">
            <v>582605</v>
          </cell>
          <cell r="B11074" t="str">
            <v>JGO.DUCHA MALENA II CROMO</v>
          </cell>
        </row>
        <row r="11075">
          <cell r="A11075">
            <v>582606</v>
          </cell>
          <cell r="B11075" t="str">
            <v>DUCHAMATIC CUADRADA CROMO</v>
          </cell>
          <cell r="C11075">
            <v>1</v>
          </cell>
        </row>
        <row r="11076">
          <cell r="A11076">
            <v>582607</v>
          </cell>
          <cell r="B11076" t="str">
            <v>""MEZCL.4"" C/DESAGUE MALENA II CROMO"</v>
          </cell>
        </row>
        <row r="11077">
          <cell r="A11077">
            <v>582608</v>
          </cell>
          <cell r="B11077" t="str">
            <v>""JGO.8"" LAVM.MALENA II SATIN CROMO"</v>
          </cell>
        </row>
        <row r="11078">
          <cell r="A11078">
            <v>582609</v>
          </cell>
          <cell r="B11078" t="str">
            <v>JGO.8"" BIDET MALENA LEVER CROMO</v>
          </cell>
          <cell r="C11078">
            <v>1</v>
          </cell>
        </row>
        <row r="11079">
          <cell r="A11079">
            <v>582610</v>
          </cell>
          <cell r="B11079" t="str">
            <v>""JGO.8"""" LAVM.MALENA II CROMO"</v>
          </cell>
        </row>
        <row r="11080">
          <cell r="A11080">
            <v>582611</v>
          </cell>
          <cell r="B11080" t="str">
            <v>JGO.DUCHATINA TRANSF.MALENA II CROMO</v>
          </cell>
        </row>
        <row r="11081">
          <cell r="A11081">
            <v>582619</v>
          </cell>
          <cell r="B11081" t="str">
            <v>""MEZCL.8"" PARED COCINA"</v>
          </cell>
        </row>
        <row r="11082">
          <cell r="A11082">
            <v>582803</v>
          </cell>
          <cell r="B11082" t="str">
            <v>JGO.DUCHA VERONA CROMO</v>
          </cell>
        </row>
        <row r="11083">
          <cell r="A11083">
            <v>582805</v>
          </cell>
          <cell r="B11083" t="str">
            <v>""MEZCL.4"" C/DESAGUE VERONA SATIN CROMO"</v>
          </cell>
        </row>
        <row r="11084">
          <cell r="A11084">
            <v>582807</v>
          </cell>
          <cell r="B11084" t="str">
            <v>""JGO.8"" LAVM.VERONA SATIN CROMO"</v>
          </cell>
          <cell r="C11084">
            <v>2</v>
          </cell>
        </row>
        <row r="11085">
          <cell r="A11085">
            <v>583001</v>
          </cell>
          <cell r="B11085" t="str">
            <v>TOALLERO DE ARO MILENIUM CROMO</v>
          </cell>
          <cell r="C11085">
            <v>2</v>
          </cell>
        </row>
        <row r="11086">
          <cell r="A11086">
            <v>583002</v>
          </cell>
          <cell r="B11086" t="str">
            <v>TOALLERO DE ARO MILENIUM CROMO ORO</v>
          </cell>
        </row>
        <row r="11087">
          <cell r="A11087">
            <v>583003</v>
          </cell>
          <cell r="B11087" t="str">
            <v>TOALLERO BARRA 60CM MILENIUM CROMO</v>
          </cell>
        </row>
        <row r="11088">
          <cell r="A11088">
            <v>583005</v>
          </cell>
          <cell r="B11088" t="str">
            <v>GANCHO PARA ROPA MILENIUM CROMO</v>
          </cell>
        </row>
        <row r="11089">
          <cell r="A11089">
            <v>583007</v>
          </cell>
          <cell r="B11089" t="str">
            <v>PORTARROLLO MILENIUM CROMO</v>
          </cell>
        </row>
        <row r="11090">
          <cell r="A11090">
            <v>583009</v>
          </cell>
          <cell r="B11090" t="str">
            <v>JABONERA MILENIUM CROMO DESCONTINUADA</v>
          </cell>
        </row>
        <row r="11091">
          <cell r="A11091">
            <v>583010</v>
          </cell>
          <cell r="B11091" t="str">
            <v>ACRILICO JABONERA MILENIUM</v>
          </cell>
          <cell r="C11091">
            <v>14</v>
          </cell>
        </row>
        <row r="11092">
          <cell r="A11092">
            <v>583023</v>
          </cell>
          <cell r="B11092" t="str">
            <v>PORTACEPILLOS MILENIUM SATIN CROMO</v>
          </cell>
        </row>
        <row r="11093">
          <cell r="A11093">
            <v>583028</v>
          </cell>
          <cell r="B11093" t="str">
            <v>PORTARROLLO MILENIUM SATIN CROMO</v>
          </cell>
        </row>
        <row r="11094">
          <cell r="A11094">
            <v>583030</v>
          </cell>
          <cell r="B11094" t="str">
            <v>PORTACEPILLOS MILENIUM CROMO</v>
          </cell>
          <cell r="C11094">
            <v>2</v>
          </cell>
        </row>
        <row r="11095">
          <cell r="A11095">
            <v>583201</v>
          </cell>
          <cell r="B11095" t="str">
            <v>JGO.DUCHATINA LUMINA CROMO</v>
          </cell>
        </row>
        <row r="11096">
          <cell r="A11096">
            <v>583202</v>
          </cell>
          <cell r="B11096" t="str">
            <v>JGO.DUCHA LUMINA CROMO</v>
          </cell>
        </row>
        <row r="11097">
          <cell r="A11097">
            <v>583203</v>
          </cell>
          <cell r="B11097" t="str">
            <v>REGISTRO DUCHA LUMINA CROMO ORO</v>
          </cell>
        </row>
        <row r="11098">
          <cell r="A11098">
            <v>583204</v>
          </cell>
          <cell r="B11098" t="str">
            <v>DUCHA CON LLAVE LUMINA CROMO</v>
          </cell>
        </row>
        <row r="11099">
          <cell r="A11099">
            <v>583205</v>
          </cell>
          <cell r="B11099" t="str">
            <v>""MEZCL.4"" C/DESAGUE LUMINA CROMO"</v>
          </cell>
        </row>
        <row r="11100">
          <cell r="A11100">
            <v>583207</v>
          </cell>
          <cell r="B11100" t="str">
            <v>MEZCL.LAVP.PARED LUMINA CROMO</v>
          </cell>
        </row>
        <row r="11101">
          <cell r="A11101">
            <v>583208</v>
          </cell>
          <cell r="B11101" t="str">
            <v>JGO.COMPACTO LUMINA CROMO</v>
          </cell>
          <cell r="C11101">
            <v>8</v>
          </cell>
        </row>
        <row r="11102">
          <cell r="A11102">
            <v>583210</v>
          </cell>
          <cell r="B11102" t="str">
            <v>LLAVE LAVP.PARED PICO BAJO LUMINA CROMO</v>
          </cell>
        </row>
        <row r="11103">
          <cell r="A11103">
            <v>583212</v>
          </cell>
          <cell r="B11103" t="str">
            <v>LLAVE LAVP.MESA LUMINA CROMO</v>
          </cell>
          <cell r="C11103">
            <v>5</v>
          </cell>
        </row>
        <row r="11104">
          <cell r="A11104">
            <v>583213</v>
          </cell>
          <cell r="B11104" t="str">
            <v>JGO.DUCHATINA LUMINA CROMO ORO</v>
          </cell>
          <cell r="C11104">
            <v>3</v>
          </cell>
        </row>
        <row r="11105">
          <cell r="A11105">
            <v>583216</v>
          </cell>
          <cell r="B11105" t="str">
            <v>DUCHA CON LLAVE LUMINA CROMO</v>
          </cell>
        </row>
        <row r="11106">
          <cell r="A11106">
            <v>583217</v>
          </cell>
          <cell r="B11106" t="str">
            <v>""MEZCL.4"" C/DESAGUE LUMINA CROMO ORO"</v>
          </cell>
          <cell r="C11106">
            <v>35</v>
          </cell>
        </row>
        <row r="11107">
          <cell r="A11107">
            <v>583218</v>
          </cell>
          <cell r="B11107" t="str">
            <v>""JGO.8"" LAVM.LUMINA CROMO ORO"</v>
          </cell>
        </row>
        <row r="11108">
          <cell r="A11108">
            <v>583219</v>
          </cell>
          <cell r="B11108" t="str">
            <v>""GRIFERIA 4"" LUMINA CROMADA"</v>
          </cell>
        </row>
        <row r="11109">
          <cell r="A11109">
            <v>583220</v>
          </cell>
          <cell r="B11109" t="str">
            <v>MANIJA 26 LUMINA CROMO ORO</v>
          </cell>
        </row>
        <row r="11110">
          <cell r="A11110">
            <v>583221</v>
          </cell>
          <cell r="B11110" t="str">
            <v>CJTO. LLAVE INDIVIDUAL LUMINA CROMO</v>
          </cell>
        </row>
        <row r="11111">
          <cell r="A11111">
            <v>583222</v>
          </cell>
          <cell r="B11111" t="str">
            <v>CJTO. MEZCL. LAVM. LUMINA CROMO</v>
          </cell>
        </row>
        <row r="11112">
          <cell r="A11112">
            <v>583223</v>
          </cell>
          <cell r="B11112" t="str">
            <v>""CJTO.MEZCL. 8"" LUMINA CROMO ORO"</v>
          </cell>
        </row>
        <row r="11113">
          <cell r="A11113">
            <v>583401</v>
          </cell>
          <cell r="B11113" t="str">
            <v>JGO.DUCHATINA FIORI CROMO</v>
          </cell>
        </row>
        <row r="11114">
          <cell r="A11114">
            <v>583402</v>
          </cell>
          <cell r="B11114" t="str">
            <v>JGO.DUCHA FIORI CROMO</v>
          </cell>
        </row>
        <row r="11115">
          <cell r="A11115">
            <v>583403</v>
          </cell>
          <cell r="B11115" t="str">
            <v>DUCHA TELEFONO FIORI CROMO</v>
          </cell>
        </row>
        <row r="11116">
          <cell r="A11116">
            <v>583404</v>
          </cell>
          <cell r="B11116" t="str">
            <v>DUCHA TELEFONO MEZCL.FIORI CROMO</v>
          </cell>
        </row>
        <row r="11117">
          <cell r="A11117">
            <v>583405</v>
          </cell>
          <cell r="B11117" t="str">
            <v>REGISTRO DUCHA FIORI CROMO</v>
          </cell>
        </row>
        <row r="11118">
          <cell r="A11118">
            <v>583406</v>
          </cell>
          <cell r="B11118" t="str">
            <v>DUCHA CON LLAVE FIORI CROMO</v>
          </cell>
          <cell r="C11118">
            <v>44</v>
          </cell>
        </row>
        <row r="11119">
          <cell r="A11119">
            <v>583407</v>
          </cell>
          <cell r="B11119" t="str">
            <v>""MEZCL.4"" C/DESAGUE FIORI CROMO"</v>
          </cell>
        </row>
        <row r="11120">
          <cell r="A11120">
            <v>583408</v>
          </cell>
          <cell r="B11120" t="str">
            <v>""JGO.8"" LAVM.FIORI CROMO"</v>
          </cell>
          <cell r="C11120">
            <v>1</v>
          </cell>
        </row>
        <row r="11121">
          <cell r="A11121">
            <v>583409</v>
          </cell>
          <cell r="B11121" t="str">
            <v>MEZCL.LAVP.PARED FIORI CROMO</v>
          </cell>
        </row>
        <row r="11122">
          <cell r="A11122">
            <v>583410</v>
          </cell>
          <cell r="B11122" t="str">
            <v>JGO.COMPACTO FIORI CROMO</v>
          </cell>
          <cell r="C11122">
            <v>12</v>
          </cell>
        </row>
        <row r="11123">
          <cell r="A11123">
            <v>583411</v>
          </cell>
          <cell r="B11123" t="str">
            <v>LLAVE LAVM.METALICA FIORI CROMO</v>
          </cell>
        </row>
        <row r="11124">
          <cell r="A11124">
            <v>583412</v>
          </cell>
          <cell r="B11124" t="str">
            <v>MEZCL.LAVP.FIORI CROMO</v>
          </cell>
          <cell r="C11124">
            <v>9</v>
          </cell>
        </row>
        <row r="11125">
          <cell r="A11125">
            <v>583413</v>
          </cell>
          <cell r="B11125" t="str">
            <v>LLAVE LAVP.PARED PICO BAJO FIORI CROMO</v>
          </cell>
          <cell r="C11125">
            <v>129</v>
          </cell>
        </row>
        <row r="11126">
          <cell r="A11126">
            <v>583414</v>
          </cell>
          <cell r="B11126" t="str">
            <v>LLAVE LAVP.PARED PICO GANSO FIORI CROMO-DESCONTINUADA</v>
          </cell>
        </row>
        <row r="11127">
          <cell r="A11127">
            <v>583415</v>
          </cell>
          <cell r="B11127" t="str">
            <v>LLAVE LAVP.MESA FIORI CROMO</v>
          </cell>
          <cell r="C11127">
            <v>8</v>
          </cell>
        </row>
        <row r="11128">
          <cell r="A11128">
            <v>583416</v>
          </cell>
          <cell r="B11128" t="str">
            <v>LLAVE MESA COCINA FIORI CROMO</v>
          </cell>
        </row>
        <row r="11129">
          <cell r="A11129">
            <v>583417</v>
          </cell>
          <cell r="B11129" t="str">
            <v>JGO.DUCHATINA FIORI CROMO ORO</v>
          </cell>
        </row>
        <row r="11130">
          <cell r="A11130">
            <v>583418</v>
          </cell>
          <cell r="B11130" t="str">
            <v>JGO.DUCHA FIORI CROMO ORO</v>
          </cell>
        </row>
        <row r="11131">
          <cell r="A11131">
            <v>583419</v>
          </cell>
          <cell r="B11131" t="str">
            <v>REGISTRO DUCHA FIORI CROMO ORO</v>
          </cell>
        </row>
        <row r="11132">
          <cell r="A11132">
            <v>583420</v>
          </cell>
          <cell r="B11132" t="str">
            <v>DUCHA CON LLAVE FIORI CROMO ORO</v>
          </cell>
        </row>
        <row r="11133">
          <cell r="A11133">
            <v>583421</v>
          </cell>
          <cell r="B11133" t="str">
            <v>""MEZCL.4"" C/DESAGUE FIORI CROMO ORO"</v>
          </cell>
        </row>
        <row r="11134">
          <cell r="A11134">
            <v>583422</v>
          </cell>
          <cell r="B11134" t="str">
            <v>""JGO.8"" LAVM.FIORI CROMO ORO"</v>
          </cell>
        </row>
        <row r="11135">
          <cell r="A11135">
            <v>583423</v>
          </cell>
          <cell r="B11135" t="str">
            <v>DUCHA TELEFONO FIORI CROMO ORO</v>
          </cell>
        </row>
        <row r="11136">
          <cell r="A11136">
            <v>583424</v>
          </cell>
          <cell r="B11136" t="str">
            <v>DUCHA TELEFONO MEZCL.FIORI CROMO ORO</v>
          </cell>
        </row>
        <row r="11137">
          <cell r="A11137">
            <v>583425</v>
          </cell>
          <cell r="B11137" t="str">
            <v>LLAVE LAVM.METALICA FIORI CROMO ORO</v>
          </cell>
        </row>
        <row r="11138">
          <cell r="A11138">
            <v>583426</v>
          </cell>
          <cell r="B11138" t="str">
            <v>""GRIFERIA 4"" FIORI CROMADA"</v>
          </cell>
          <cell r="C11138">
            <v>8</v>
          </cell>
        </row>
        <row r="11139">
          <cell r="A11139">
            <v>583427</v>
          </cell>
          <cell r="B11139" t="str">
            <v>LLAVE LAVM.C/DESAGUE FIORI CROMO</v>
          </cell>
          <cell r="C11139">
            <v>370</v>
          </cell>
        </row>
        <row r="11140">
          <cell r="A11140">
            <v>583428</v>
          </cell>
          <cell r="B11140" t="str">
            <v>LLAVE LAVM.FIORI CROMO</v>
          </cell>
          <cell r="C11140">
            <v>30</v>
          </cell>
        </row>
        <row r="11141">
          <cell r="A11141">
            <v>583429</v>
          </cell>
          <cell r="B11141" t="str">
            <v>DUCHA CON LLAVE FIORI CROMO ORO</v>
          </cell>
        </row>
        <row r="11142">
          <cell r="A11142">
            <v>583430</v>
          </cell>
          <cell r="B11142" t="str">
            <v>JGO DUCHA MEZCL FIORI CROMO</v>
          </cell>
          <cell r="C11142">
            <v>66</v>
          </cell>
        </row>
        <row r="11143">
          <cell r="A11143">
            <v>583431</v>
          </cell>
          <cell r="B11143" t="str">
            <v>JGO 8" LAVM, FIORI CROMO</v>
          </cell>
          <cell r="C11143">
            <v>13</v>
          </cell>
        </row>
        <row r="11144">
          <cell r="A11144">
            <v>583432</v>
          </cell>
          <cell r="B11144" t="str">
            <v>""MEZCL. 8"" LAVP FIORI CROMO"</v>
          </cell>
        </row>
        <row r="11145">
          <cell r="A11145">
            <v>583433</v>
          </cell>
          <cell r="B11145" t="str">
            <v>DUCHA MEZCL.S/SALIDA LUMINA CROMO</v>
          </cell>
          <cell r="C11145">
            <v>6</v>
          </cell>
        </row>
        <row r="11146">
          <cell r="A11146">
            <v>583434</v>
          </cell>
          <cell r="B11146" t="str">
            <v>""MEZCL.4"" FIORI S/DESAGUE S/SIFON"</v>
          </cell>
        </row>
        <row r="11147">
          <cell r="A11147">
            <v>583435</v>
          </cell>
          <cell r="B11147" t="str">
            <v>MEZCL.LAVP.PLANO FIORI CROMO</v>
          </cell>
        </row>
        <row r="11148">
          <cell r="A11148">
            <v>583436</v>
          </cell>
          <cell r="B11148" t="str">
            <v>LLAVE LAVP.PARED PICO ALTO FIORI CROMO</v>
          </cell>
          <cell r="C11148">
            <v>86</v>
          </cell>
        </row>
        <row r="11149">
          <cell r="A11149">
            <v>583437</v>
          </cell>
          <cell r="B11149" t="str">
            <v>""MEZCL. 4"" LAVM C/REJ/SIF FIORI CROMO"</v>
          </cell>
          <cell r="C11149">
            <v>6</v>
          </cell>
        </row>
        <row r="11150">
          <cell r="A11150">
            <v>583438</v>
          </cell>
          <cell r="B11150" t="str">
            <v>JGO.DUCHA FIORI SIN UNIVERSAL CROMO</v>
          </cell>
        </row>
        <row r="11151">
          <cell r="A11151">
            <v>583439</v>
          </cell>
          <cell r="B11151" t="str">
            <v>MEZCL.LAVP.FIORI RA CROMO</v>
          </cell>
          <cell r="C11151">
            <v>44</v>
          </cell>
        </row>
        <row r="11152">
          <cell r="A11152">
            <v>583440</v>
          </cell>
          <cell r="B11152" t="str">
            <v>""GRIFERIA 4"" CON DESAGUE Y SIFON FIORI LEVER CROMO-DESCONTINUADO"</v>
          </cell>
        </row>
        <row r="11153">
          <cell r="A11153">
            <v>583441</v>
          </cell>
          <cell r="B11153" t="str">
            <v>""GRIFERIA 4"" SIN DESAGUE Y SIFON FIORI CROMO"</v>
          </cell>
          <cell r="C11153">
            <v>36</v>
          </cell>
        </row>
        <row r="11154">
          <cell r="A11154">
            <v>583442</v>
          </cell>
          <cell r="B11154" t="str">
            <v>""GRIFERIA 4"" SIN DESAGUE Y SIFON FIORI LEVER CROMO"</v>
          </cell>
        </row>
        <row r="11155">
          <cell r="A11155">
            <v>583443</v>
          </cell>
          <cell r="B11155" t="str">
            <v>""GRIFERIA 8"" CON DESAGUE Y SIFON FIORI LEVER CROMO-DESCONTINUADO"</v>
          </cell>
          <cell r="C11155">
            <v>6</v>
          </cell>
        </row>
        <row r="11156">
          <cell r="A11156">
            <v>583444</v>
          </cell>
          <cell r="B11156" t="str">
            <v>""GRIFERIA COCINA 8"" PICO ALTO FIORI LEVER CROMO-DESCONTINUADO"</v>
          </cell>
          <cell r="C11156">
            <v>10</v>
          </cell>
        </row>
        <row r="11157">
          <cell r="A11157">
            <v>583445</v>
          </cell>
          <cell r="B11157" t="str">
            <v>GRIFERIA DUCHA CON MEZCLADOR FIORI LEVER CR-DESCONTINUADO</v>
          </cell>
          <cell r="C11157">
            <v>1</v>
          </cell>
        </row>
        <row r="11158">
          <cell r="A11158">
            <v>583446</v>
          </cell>
          <cell r="B11158" t="str">
            <v>LLAVE DE PARED PARA COCINA  PICO BAJO FIORI LEVER</v>
          </cell>
        </row>
        <row r="11159">
          <cell r="A11159">
            <v>583447</v>
          </cell>
          <cell r="B11159" t="str">
            <v>LLAVE REGISTRO DE 1/2 FIORI  CR</v>
          </cell>
          <cell r="C11159">
            <v>73</v>
          </cell>
        </row>
        <row r="11160">
          <cell r="A11160">
            <v>583448</v>
          </cell>
          <cell r="B11160" t="str">
            <v>LLAVE SENCILLA PARA LAVAMANOS CON REJILLA Y SIFON FIORI LEVER CR</v>
          </cell>
          <cell r="C11160">
            <v>9</v>
          </cell>
        </row>
        <row r="11161">
          <cell r="A11161">
            <v>583449</v>
          </cell>
          <cell r="B11161" t="str">
            <v>LLAVE SENCILLA RA PARA LAVAMANOS FIORI LEVER CR</v>
          </cell>
        </row>
        <row r="11162">
          <cell r="A11162">
            <v>583450</v>
          </cell>
          <cell r="B11162" t="str">
            <v>REGISTRO 1/2  FIORI LEVER CR</v>
          </cell>
        </row>
        <row r="11163">
          <cell r="A11163">
            <v>583451</v>
          </cell>
          <cell r="B11163" t="str">
            <v>REGISTRO CON DUCHA DE 1/2 FIORI LEVER CR-DESCONTINUADO</v>
          </cell>
          <cell r="C11163">
            <v>1</v>
          </cell>
        </row>
        <row r="11164">
          <cell r="A11164">
            <v>583452</v>
          </cell>
          <cell r="B11164" t="str">
            <v>""MEZCL.4"" FIORI CROMO"</v>
          </cell>
          <cell r="C11164">
            <v>3</v>
          </cell>
        </row>
        <row r="11165">
          <cell r="A11165">
            <v>583453</v>
          </cell>
          <cell r="B11165" t="str">
            <v>JGO DUCHA MEZCL FIORI CROMO CALIDAD COMERCIAL</v>
          </cell>
        </row>
        <row r="11166">
          <cell r="A11166">
            <v>583454</v>
          </cell>
          <cell r="B11166" t="str">
            <v>GRIF. DUCHA CON MEZCL. FIORI LEVER CR CALIDAD COMERCIAL</v>
          </cell>
        </row>
        <row r="11167">
          <cell r="A11167">
            <v>583455</v>
          </cell>
          <cell r="B11167" t="str">
            <v>CUERPO MEZCLADOR C1090 FV</v>
          </cell>
        </row>
        <row r="11168">
          <cell r="A11168">
            <v>583601</v>
          </cell>
          <cell r="B11168" t="str">
            <v>JGO.DUCHA EURO STYLE CROMO</v>
          </cell>
        </row>
        <row r="11169">
          <cell r="A11169">
            <v>583602</v>
          </cell>
          <cell r="B11169" t="str">
            <v>REGISTRO DUCHA EURO STYLE CROMO</v>
          </cell>
        </row>
        <row r="11170">
          <cell r="A11170">
            <v>583603</v>
          </cell>
          <cell r="B11170" t="str">
            <v>DUCHA CON LLAVE EURO STYLE CROMO</v>
          </cell>
        </row>
        <row r="11171">
          <cell r="A11171">
            <v>583604</v>
          </cell>
          <cell r="B11171" t="str">
            <v>""MEZCL.4"" EURO STYLE CROMO"</v>
          </cell>
        </row>
        <row r="11172">
          <cell r="A11172">
            <v>583605</v>
          </cell>
          <cell r="B11172" t="str">
            <v>""MEZCL.4"" C/DESAGUE EURO STYLE CROMO"</v>
          </cell>
          <cell r="C11172">
            <v>1</v>
          </cell>
        </row>
        <row r="11173">
          <cell r="A11173">
            <v>583606</v>
          </cell>
          <cell r="B11173" t="str">
            <v>""JGO.8"" LAVM.EURO STYLE CROMO"</v>
          </cell>
        </row>
        <row r="11174">
          <cell r="A11174">
            <v>583607</v>
          </cell>
          <cell r="B11174" t="str">
            <v>LLAVE LAVM.C/DESAGUE EURO STYLE CROMO</v>
          </cell>
        </row>
        <row r="11175">
          <cell r="A11175">
            <v>583608</v>
          </cell>
          <cell r="B11175" t="str">
            <v>LLAVE LAVM.METALICA EURO STYLE CROMO</v>
          </cell>
        </row>
        <row r="11176">
          <cell r="A11176">
            <v>583609</v>
          </cell>
          <cell r="B11176" t="str">
            <v>LLAVE LAVM.EURO STYLE CROMO</v>
          </cell>
        </row>
        <row r="11177">
          <cell r="A11177">
            <v>583610</v>
          </cell>
          <cell r="B11177" t="str">
            <v>MEZCL.LAVP.PLANO EURO STYLE CROMO</v>
          </cell>
          <cell r="C11177">
            <v>1</v>
          </cell>
        </row>
        <row r="11178">
          <cell r="A11178">
            <v>583611</v>
          </cell>
          <cell r="B11178" t="str">
            <v>MEZCL.LAVP.EURO STYLE CROMO</v>
          </cell>
        </row>
        <row r="11179">
          <cell r="A11179">
            <v>583612</v>
          </cell>
          <cell r="B11179" t="str">
            <v>LLAVE LAVP.PARED PICO BAJO EURO STYLE CROMO</v>
          </cell>
        </row>
        <row r="11180">
          <cell r="A11180">
            <v>583613</v>
          </cell>
          <cell r="B11180" t="str">
            <v>LLAVE LAVP.PARED PICO ALTO FIORI LEVER CRO-DESCONTINUADO</v>
          </cell>
        </row>
        <row r="11181">
          <cell r="A11181">
            <v>583614</v>
          </cell>
          <cell r="B11181" t="str">
            <v>LLAVE LAVP.MESA EURO STYLE CROMO</v>
          </cell>
        </row>
        <row r="11182">
          <cell r="A11182">
            <v>583615</v>
          </cell>
          <cell r="B11182" t="str">
            <v>LLAVE MESA COCINA EURO STYLE CROMO</v>
          </cell>
        </row>
        <row r="11183">
          <cell r="A11183">
            <v>583616</v>
          </cell>
          <cell r="B11183" t="str">
            <v>DUCHA TELEFONO EURO STYLE CROMO</v>
          </cell>
        </row>
        <row r="11184">
          <cell r="A11184">
            <v>583617</v>
          </cell>
          <cell r="B11184" t="str">
            <v>""JGO.8"" LAVM. PLASTICO EURO STYLE CROMO"</v>
          </cell>
        </row>
        <row r="11185">
          <cell r="A11185">
            <v>583618</v>
          </cell>
          <cell r="B11185" t="str">
            <v>MEZCL.LAVP.RA EURO STYLE CROMO</v>
          </cell>
        </row>
        <row r="11186">
          <cell r="A11186">
            <v>583619</v>
          </cell>
          <cell r="B11186" t="str">
            <v>""MEZCL.4"" C/DES RA EURO STYLE CROMO"</v>
          </cell>
        </row>
        <row r="11187">
          <cell r="A11187">
            <v>583620</v>
          </cell>
          <cell r="B11187" t="str">
            <v>JGO.DUCHA CON MEZCL. EURO STYLE CROMO</v>
          </cell>
        </row>
        <row r="11188">
          <cell r="A11188">
            <v>583621</v>
          </cell>
          <cell r="B11188" t="str">
            <v>JGO. LAVAP. EURO STYLE CROMO</v>
          </cell>
        </row>
        <row r="11189">
          <cell r="A11189">
            <v>583622</v>
          </cell>
          <cell r="B11189" t="str">
            <v>LLAVE LAVP.PARED PICO ALTO EURO STYLE CROMO</v>
          </cell>
        </row>
        <row r="11190">
          <cell r="A11190">
            <v>583801</v>
          </cell>
          <cell r="B11190" t="str">
            <v>LLAVE 1/2 PASO BAJA (H-H) CROMO</v>
          </cell>
        </row>
        <row r="11191">
          <cell r="A11191">
            <v>583802</v>
          </cell>
          <cell r="B11191" t="str">
            <v>DUCHA SENCILLA CRUZ FIJA</v>
          </cell>
        </row>
        <row r="11192">
          <cell r="A11192">
            <v>583803</v>
          </cell>
          <cell r="B11192" t="str">
            <v>LLAVE LAVM.METALICA CRUZ FIJA CROMO</v>
          </cell>
        </row>
        <row r="11193">
          <cell r="A11193">
            <v>583804</v>
          </cell>
          <cell r="B11193" t="str">
            <v>LLAVE LAVP.COCINA PICO BAJO CRUZ FIJA CRO</v>
          </cell>
        </row>
        <row r="11194">
          <cell r="A11194">
            <v>583805</v>
          </cell>
          <cell r="B11194" t="str">
            <v>LLAVE LAVP.PARED PICO ALTO CRUZ FIJA CROM</v>
          </cell>
        </row>
        <row r="11195">
          <cell r="A11195">
            <v>583807</v>
          </cell>
          <cell r="B11195" t="str">
            <v>LLAVE URINARIO CRUZ FIJA CROMO</v>
          </cell>
          <cell r="C11195">
            <v>82</v>
          </cell>
        </row>
        <row r="11196">
          <cell r="A11196">
            <v>583808</v>
          </cell>
          <cell r="B11196" t="str">
            <v>LLAVE LAVP. MESA CRUZ FIJA CROMO</v>
          </cell>
        </row>
        <row r="11197">
          <cell r="A11197">
            <v>583809</v>
          </cell>
          <cell r="B11197" t="str">
            <v>MANGUERA FLEXO METALICA 180</v>
          </cell>
        </row>
        <row r="11198">
          <cell r="A11198">
            <v>583810</v>
          </cell>
          <cell r="B11198" t="str">
            <v>MANGUERA 1,80 m</v>
          </cell>
        </row>
        <row r="11199">
          <cell r="A11199">
            <v>584001</v>
          </cell>
          <cell r="B11199" t="str">
            <v>1/2 JUEGO ACCE.CREIN CROMO</v>
          </cell>
        </row>
        <row r="11200">
          <cell r="A11200">
            <v>584002</v>
          </cell>
          <cell r="B11200" t="str">
            <v>JGO.ACCE.CREIN CROMO</v>
          </cell>
          <cell r="C11200">
            <v>14</v>
          </cell>
        </row>
        <row r="11201">
          <cell r="A11201">
            <v>584003</v>
          </cell>
          <cell r="B11201" t="str">
            <v>JABONERA CREIN CROMO-DESCONTINUADO</v>
          </cell>
        </row>
        <row r="11202">
          <cell r="A11202">
            <v>584004</v>
          </cell>
          <cell r="B11202" t="str">
            <v>PORTACEPILLOS CREIN CROMO</v>
          </cell>
          <cell r="C11202">
            <v>31</v>
          </cell>
        </row>
        <row r="11203">
          <cell r="A11203">
            <v>584005</v>
          </cell>
          <cell r="B11203" t="str">
            <v>TOALLERO DE ARO CREIN</v>
          </cell>
        </row>
        <row r="11204">
          <cell r="A11204">
            <v>584006</v>
          </cell>
          <cell r="B11204" t="str">
            <v>GANCHO PARA ROPA CREIN CROMO</v>
          </cell>
          <cell r="C11204">
            <v>10</v>
          </cell>
        </row>
        <row r="11205">
          <cell r="A11205">
            <v>584007</v>
          </cell>
          <cell r="B11205" t="str">
            <v>PORTARROLLO CREIN CROMO</v>
          </cell>
        </row>
        <row r="11206">
          <cell r="A11206">
            <v>584008</v>
          </cell>
          <cell r="B11206" t="str">
            <v>TOALLERO BARRA 45CM CREIN CROMO</v>
          </cell>
        </row>
        <row r="11207">
          <cell r="A11207">
            <v>584201</v>
          </cell>
          <cell r="B11207" t="str">
            <v>JABONERA CANNES PLATIL CROMO</v>
          </cell>
          <cell r="C11207">
            <v>1</v>
          </cell>
        </row>
        <row r="11208">
          <cell r="A11208">
            <v>584301</v>
          </cell>
          <cell r="B11208" t="str">
            <v>REGISTRO DUCHA C/DUCHA PALERMO ORO</v>
          </cell>
        </row>
        <row r="11209">
          <cell r="A11209">
            <v>584401</v>
          </cell>
          <cell r="B11209" t="str">
            <v>JGO.MONOCOMANDO LAVM.ECLIPSE CROMO</v>
          </cell>
          <cell r="C11209">
            <v>1</v>
          </cell>
        </row>
        <row r="11210">
          <cell r="A11210">
            <v>584403</v>
          </cell>
          <cell r="B11210" t="str">
            <v>JGO.MONOCOMANDO ECLIPSE DUCHA-TINA CROMO</v>
          </cell>
        </row>
        <row r="11211">
          <cell r="A11211">
            <v>584404</v>
          </cell>
          <cell r="B11211" t="str">
            <v>MEZCL.MONOCOMANDO LAVM SCALA LEVER CROMO</v>
          </cell>
        </row>
        <row r="11212">
          <cell r="A11212">
            <v>584405</v>
          </cell>
          <cell r="B11212" t="str">
            <v>JGO.MONOC DUCHA SCALA LEVER CROMO</v>
          </cell>
        </row>
        <row r="11213">
          <cell r="A11213">
            <v>584406</v>
          </cell>
          <cell r="B11213" t="str">
            <v>MONOCOM.DUCHA-C/BALANC DE PRESION SCALA LEVER</v>
          </cell>
        </row>
        <row r="11214">
          <cell r="A11214">
            <v>584407</v>
          </cell>
          <cell r="B11214" t="str">
            <v>MONOCOMANDO ALTO SCALA LEVER CROMO S/S S/D</v>
          </cell>
        </row>
        <row r="11215">
          <cell r="A11215">
            <v>584408</v>
          </cell>
          <cell r="B11215" t="str">
            <v>MEZCL.MONO LAVM S/D S/S SCALA CROMO</v>
          </cell>
        </row>
        <row r="11216">
          <cell r="A11216">
            <v>584409</v>
          </cell>
          <cell r="B11216" t="str">
            <v>MEZCL.MONOMANDO DUCHA C/BALANC DE PRESION FIORE</v>
          </cell>
        </row>
        <row r="11217">
          <cell r="A11217">
            <v>584801</v>
          </cell>
          <cell r="B11217" t="str">
            <v>JGO.MONOCOMANDO COCINA FIORI CROMO</v>
          </cell>
          <cell r="C11217">
            <v>13</v>
          </cell>
        </row>
        <row r="11218">
          <cell r="A11218">
            <v>585401</v>
          </cell>
          <cell r="B11218" t="str">
            <v>SOPORTE METALICO Y TECLA TANQUE Y BOTON PARA SANITARIO PALERMO SUSPENDIDO</v>
          </cell>
          <cell r="C11218">
            <v>4</v>
          </cell>
        </row>
        <row r="11219">
          <cell r="A11219">
            <v>585402</v>
          </cell>
          <cell r="B11219" t="str">
            <v>LLAVE PRESMATIC PARA DISCAPACITADOS CR</v>
          </cell>
        </row>
        <row r="11220">
          <cell r="A11220">
            <v>585403</v>
          </cell>
          <cell r="B11220" t="str">
            <v>TUBO CONEXION ANTIV. P/URINARIO</v>
          </cell>
          <cell r="C11220">
            <v>178</v>
          </cell>
        </row>
        <row r="11221">
          <cell r="A11221">
            <v>585404</v>
          </cell>
          <cell r="B11221" t="str">
            <v>VALVULA PEDAL AUTOMATICA</v>
          </cell>
        </row>
        <row r="11222">
          <cell r="A11222">
            <v>585405</v>
          </cell>
          <cell r="B11222" t="str">
            <v>VALVULA PRESSMATIC PARA DISCAPACITADOS TIPO PALANCA</v>
          </cell>
        </row>
        <row r="11223">
          <cell r="A11223">
            <v>585406</v>
          </cell>
          <cell r="B11223" t="str">
            <v>PRESMATIC PARED</v>
          </cell>
        </row>
        <row r="11224">
          <cell r="A11224">
            <v>585407</v>
          </cell>
          <cell r="B11224" t="str">
            <v>PRESMATIC LIV. LAVABO.CR</v>
          </cell>
          <cell r="C11224">
            <v>2</v>
          </cell>
        </row>
        <row r="11225">
          <cell r="A11225">
            <v>585408</v>
          </cell>
          <cell r="B11225" t="str">
            <v>PRESMATIC LIV.P/URINARIO CROMO</v>
          </cell>
        </row>
        <row r="11226">
          <cell r="A11226">
            <v>585409</v>
          </cell>
          <cell r="B11226" t="str">
            <v>PRESMATIC MESON.CR</v>
          </cell>
          <cell r="C11226">
            <v>4</v>
          </cell>
        </row>
        <row r="11227">
          <cell r="A11227">
            <v>585410</v>
          </cell>
          <cell r="B11227" t="str">
            <v>PRESMATIC P/URINARIO CROMO</v>
          </cell>
        </row>
        <row r="11228">
          <cell r="A11228">
            <v>585411</v>
          </cell>
          <cell r="B11228" t="str">
            <v>PRESSMATIC LAVM. MESA CROMO</v>
          </cell>
        </row>
        <row r="11229">
          <cell r="A11229">
            <v>585412</v>
          </cell>
          <cell r="B11229" t="str">
            <v>PRESSMATIC ANTIV.PARED CROMO</v>
          </cell>
          <cell r="C11229">
            <v>120</v>
          </cell>
        </row>
        <row r="11230">
          <cell r="A11230">
            <v>585413</v>
          </cell>
          <cell r="B11230" t="str">
            <v>PRESSMATIC INCLINADA MESA LAVM CROMO</v>
          </cell>
          <cell r="C11230">
            <v>16</v>
          </cell>
        </row>
        <row r="11231">
          <cell r="A11231">
            <v>585414</v>
          </cell>
          <cell r="B11231" t="str">
            <v>PRESSMATIC PARED ANTIV LAVM</v>
          </cell>
          <cell r="C11231">
            <v>108</v>
          </cell>
        </row>
        <row r="11232">
          <cell r="A11232">
            <v>585415</v>
          </cell>
          <cell r="B11232" t="str">
            <v>PRESSMATIC PARED DUCHA ANTIVANDALICA</v>
          </cell>
          <cell r="C11232">
            <v>16</v>
          </cell>
        </row>
        <row r="11233">
          <cell r="A11233">
            <v>585416</v>
          </cell>
          <cell r="B11233" t="str">
            <v>VALVULA Y TAPA PRESMATIC P/SANIT CROMO</v>
          </cell>
          <cell r="C11233">
            <v>1</v>
          </cell>
        </row>
        <row r="11234">
          <cell r="A11234">
            <v>585417</v>
          </cell>
          <cell r="B11234" t="str">
            <v>VALVULA PRESSMATIC P/PISO CROMO-DESCONTINUADO</v>
          </cell>
        </row>
        <row r="11235">
          <cell r="A11235">
            <v>585418</v>
          </cell>
          <cell r="B11235" t="str">
            <v>PICO DE MESA PARA VALVULAS 0345-0346</v>
          </cell>
        </row>
        <row r="11236">
          <cell r="A11236">
            <v>585419</v>
          </cell>
          <cell r="B11236" t="str">
            <v>VALVULA PRESSMATIC PARED C/TAPA TECLA CROMO-DESCONTINUAD</v>
          </cell>
          <cell r="C11236">
            <v>2</v>
          </cell>
        </row>
        <row r="11237">
          <cell r="A11237">
            <v>585420</v>
          </cell>
          <cell r="B11237" t="str">
            <v>PRESSMATIC PARED ANTIV LAVM PICO LARGO</v>
          </cell>
        </row>
        <row r="11238">
          <cell r="A11238">
            <v>585421</v>
          </cell>
          <cell r="B11238" t="str">
            <v>FLUXOMETRO PARA URINARIO CROMO</v>
          </cell>
          <cell r="C11238">
            <v>7</v>
          </cell>
        </row>
        <row r="11239">
          <cell r="A11239">
            <v>585422</v>
          </cell>
          <cell r="B11239" t="str">
            <v>FLUXOMETRO PARA INODORO CROMO-AGOTADA</v>
          </cell>
        </row>
        <row r="11240">
          <cell r="A11240">
            <v>585423</v>
          </cell>
          <cell r="B11240" t="str">
            <v>PICO LAVAMANOS P/VALVULA 0342</v>
          </cell>
        </row>
        <row r="11241">
          <cell r="A11241">
            <v>585424</v>
          </cell>
          <cell r="B11241" t="str">
            <v>LLAVE LAVAMANOS ECOMATIC MESON</v>
          </cell>
          <cell r="C11241">
            <v>516</v>
          </cell>
        </row>
        <row r="11242">
          <cell r="A11242">
            <v>585425</v>
          </cell>
          <cell r="B11242" t="str">
            <v>SENSORMATIC PARA LAVAMANO CR</v>
          </cell>
        </row>
        <row r="11243">
          <cell r="A11243">
            <v>585426</v>
          </cell>
          <cell r="B11243" t="str">
            <v>PRESMATIC PARED LAVAMANOS</v>
          </cell>
          <cell r="C11243">
            <v>168</v>
          </cell>
        </row>
        <row r="11244">
          <cell r="A11244">
            <v>585427</v>
          </cell>
          <cell r="B11244" t="str">
            <v>LLAVE PRESMATIC PEDAL PARA PISO</v>
          </cell>
          <cell r="C11244">
            <v>195</v>
          </cell>
        </row>
        <row r="11245">
          <cell r="A11245">
            <v>585428</v>
          </cell>
          <cell r="B11245" t="str">
            <v>LLAVE PRESMATIC MESA PICO ALTO CROMO</v>
          </cell>
          <cell r="C11245">
            <v>153</v>
          </cell>
        </row>
        <row r="11246">
          <cell r="A11246">
            <v>585429</v>
          </cell>
          <cell r="B11246" t="str">
            <v>FLUXOMETRO ESTÁNDAR PARA INODORO</v>
          </cell>
          <cell r="C11246">
            <v>95</v>
          </cell>
        </row>
        <row r="11247">
          <cell r="A11247">
            <v>585430</v>
          </cell>
          <cell r="B11247" t="str">
            <v>CARTUCHO COMPLETO PRESMATIC</v>
          </cell>
          <cell r="C11247">
            <v>8</v>
          </cell>
        </row>
        <row r="11248">
          <cell r="A11248">
            <v>585431</v>
          </cell>
          <cell r="B11248" t="str">
            <v>CILINDRO PRESMATIC COMPACTA</v>
          </cell>
        </row>
        <row r="11249">
          <cell r="A11249">
            <v>585432</v>
          </cell>
          <cell r="B11249" t="str">
            <v>FV TRONIC P/LVM CROMO</v>
          </cell>
        </row>
        <row r="11250">
          <cell r="A11250">
            <v>585433</v>
          </cell>
          <cell r="B11250" t="str">
            <v>PALANCA P/FLUXOMETRO E365.12</v>
          </cell>
        </row>
        <row r="11251">
          <cell r="A11251">
            <v>585434</v>
          </cell>
          <cell r="B11251" t="str">
            <v>CARTUCHO P/FLUXOMETRO E365.12</v>
          </cell>
        </row>
        <row r="11252">
          <cell r="A11252">
            <v>585435</v>
          </cell>
          <cell r="B11252" t="str">
            <v>PALANCA COMPLETA FLUXOMETRO</v>
          </cell>
        </row>
        <row r="11253">
          <cell r="A11253">
            <v>585436</v>
          </cell>
          <cell r="B11253" t="str">
            <v>CARTUCHO PRESMATIC E372</v>
          </cell>
          <cell r="C11253">
            <v>34</v>
          </cell>
        </row>
        <row r="11254">
          <cell r="A11254">
            <v>585437</v>
          </cell>
          <cell r="B11254" t="str">
            <v>SENSOR PARA 0363.04</v>
          </cell>
          <cell r="C11254">
            <v>1</v>
          </cell>
        </row>
        <row r="11255">
          <cell r="A11255">
            <v>585438</v>
          </cell>
          <cell r="B11255" t="str">
            <v>EJE COMPLETO PARA VALVULA</v>
          </cell>
          <cell r="C11255">
            <v>8</v>
          </cell>
        </row>
        <row r="11256">
          <cell r="A11256">
            <v>585439</v>
          </cell>
          <cell r="B11256" t="str">
            <v>VALVULA ELECTRONICA PARA URINARIO</v>
          </cell>
          <cell r="C11256">
            <v>194</v>
          </cell>
        </row>
        <row r="11257">
          <cell r="A11257">
            <v>585440</v>
          </cell>
          <cell r="B11257" t="str">
            <v>VALVULA ELECTRONICA PARA INODORO</v>
          </cell>
          <cell r="C11257">
            <v>84</v>
          </cell>
        </row>
        <row r="11258">
          <cell r="A11258">
            <v>585441</v>
          </cell>
          <cell r="B11258" t="str">
            <v>KIT COMPLETO FLUXOMETRO</v>
          </cell>
        </row>
        <row r="11259">
          <cell r="A11259">
            <v>585442</v>
          </cell>
          <cell r="B11259" t="str">
            <v>FLUXOMETRO ESTÁNDAR PARA URINARIO</v>
          </cell>
          <cell r="C11259">
            <v>119</v>
          </cell>
        </row>
        <row r="11260">
          <cell r="A11260">
            <v>585443</v>
          </cell>
          <cell r="B11260" t="str">
            <v>GANCHO PARA ROPA   NEBRASKA CROMO</v>
          </cell>
          <cell r="C11260">
            <v>83</v>
          </cell>
        </row>
        <row r="11261">
          <cell r="A11261">
            <v>585444</v>
          </cell>
          <cell r="B11261" t="str">
            <v>PORTAROLLO NEBRASKA CROMO</v>
          </cell>
          <cell r="C11261">
            <v>100</v>
          </cell>
        </row>
        <row r="11262">
          <cell r="A11262">
            <v>585445</v>
          </cell>
          <cell r="B11262" t="str">
            <v>TOALLERO ARO NEBRASKA CROMO</v>
          </cell>
          <cell r="C11262">
            <v>115</v>
          </cell>
        </row>
        <row r="11263">
          <cell r="A11263">
            <v>585446</v>
          </cell>
          <cell r="B11263" t="str">
            <v>TOALLERO BARRAL NEBRASKA CROMO</v>
          </cell>
          <cell r="C11263">
            <v>48</v>
          </cell>
        </row>
        <row r="11264">
          <cell r="A11264">
            <v>585447</v>
          </cell>
          <cell r="B11264" t="str">
            <v>JABONERA NEBRASKA CROMO</v>
          </cell>
        </row>
        <row r="11265">
          <cell r="A11265">
            <v>585448</v>
          </cell>
          <cell r="B11265" t="str">
            <v>PORTA VASO NEBRASKA CROMO</v>
          </cell>
        </row>
        <row r="11266">
          <cell r="A11266">
            <v>585449</v>
          </cell>
          <cell r="B11266" t="str">
            <v>PRESMATIC P/URINARIO ECOMATIC</v>
          </cell>
          <cell r="C11266">
            <v>312</v>
          </cell>
        </row>
        <row r="11267">
          <cell r="A11267">
            <v>585450</v>
          </cell>
          <cell r="B11267" t="str">
            <v>PISTON COMPLETO</v>
          </cell>
          <cell r="C11267">
            <v>8</v>
          </cell>
        </row>
        <row r="11268">
          <cell r="A11268">
            <v>585451</v>
          </cell>
          <cell r="B11268" t="str">
            <v>KIT SEDE ACETAL PARA VD 1 1/2</v>
          </cell>
          <cell r="C11268">
            <v>9</v>
          </cell>
        </row>
        <row r="11269">
          <cell r="A11269">
            <v>585452</v>
          </cell>
          <cell r="B11269" t="str">
            <v>DUCHA BIDET C/CONEXION FLEXIBLE CPTA CR</v>
          </cell>
          <cell r="C11269">
            <v>4</v>
          </cell>
        </row>
        <row r="11270">
          <cell r="A11270">
            <v>585453</v>
          </cell>
          <cell r="B11270" t="str">
            <v>PISTON BIDET CPTO CR</v>
          </cell>
        </row>
        <row r="11271">
          <cell r="A11271">
            <v>585454</v>
          </cell>
          <cell r="B11271" t="str">
            <v>ROSETA LINEA 43</v>
          </cell>
        </row>
        <row r="11272">
          <cell r="A11272">
            <v>585455</v>
          </cell>
          <cell r="B11272" t="str">
            <v>CUBRECABEZA LINEA 43</v>
          </cell>
        </row>
        <row r="11273">
          <cell r="A11273">
            <v>585456</v>
          </cell>
          <cell r="B11273" t="str">
            <v>CABEZA CER. ALTA TIPO C ROT DERECHA</v>
          </cell>
        </row>
        <row r="11274">
          <cell r="A11274">
            <v>585457</v>
          </cell>
          <cell r="B11274" t="str">
            <v>CABEZA CER. ALTA TIPO C ROT IZQUIERDA</v>
          </cell>
          <cell r="C11274">
            <v>1</v>
          </cell>
        </row>
        <row r="11275">
          <cell r="A11275">
            <v>585458</v>
          </cell>
          <cell r="B11275" t="str">
            <v>CABEZA CER. BAJA TIPO C ROT IZQUIERDA</v>
          </cell>
        </row>
        <row r="11276">
          <cell r="A11276">
            <v>585459</v>
          </cell>
          <cell r="B11276" t="str">
            <v>PISTON Y EJE REF 0342</v>
          </cell>
        </row>
        <row r="11277">
          <cell r="A11277">
            <v>585460</v>
          </cell>
          <cell r="B11277" t="str">
            <v>CABEZA REF 0342</v>
          </cell>
          <cell r="C11277">
            <v>4</v>
          </cell>
        </row>
        <row r="11278">
          <cell r="A11278">
            <v>585461</v>
          </cell>
          <cell r="B11278" t="str">
            <v>SENSORMATIC PARA LAVAMANO CR ECUADOR</v>
          </cell>
          <cell r="C11278">
            <v>12</v>
          </cell>
        </row>
        <row r="11279">
          <cell r="A11279">
            <v>585462</v>
          </cell>
          <cell r="B11279" t="str">
            <v>CABEZA CER.EXTRACORTA TIPO C ROT DER</v>
          </cell>
        </row>
        <row r="11280">
          <cell r="A11280">
            <v>585463</v>
          </cell>
          <cell r="B11280" t="str">
            <v>SENSOR A.6 IPF</v>
          </cell>
        </row>
        <row r="11281">
          <cell r="A11281">
            <v>585464</v>
          </cell>
          <cell r="B11281" t="str">
            <v>VALVULA ROMPEVACIO (FLUXOMETRO)</v>
          </cell>
        </row>
        <row r="11282">
          <cell r="A11282">
            <v>585465</v>
          </cell>
          <cell r="B11282" t="str">
            <v>CARTUCHO CER. EXTRACORTO</v>
          </cell>
        </row>
        <row r="11283">
          <cell r="A11283">
            <v>585466</v>
          </cell>
          <cell r="B11283" t="str">
            <v>TORNILLO</v>
          </cell>
        </row>
        <row r="11284">
          <cell r="A11284">
            <v>585467</v>
          </cell>
          <cell r="B11284" t="str">
            <v>TAPA DUCHA BIDET</v>
          </cell>
        </row>
        <row r="11285">
          <cell r="A11285">
            <v>585468</v>
          </cell>
          <cell r="B11285" t="str">
            <v>LLAVE DE MESA P/LAVA BO FV-ECONOMIC CR</v>
          </cell>
        </row>
        <row r="11286">
          <cell r="A11286">
            <v>585469</v>
          </cell>
          <cell r="B11286" t="str">
            <v>FLUXOMETRO PARA INODORO CROMO</v>
          </cell>
        </row>
        <row r="11287">
          <cell r="A11287">
            <v>586001</v>
          </cell>
          <cell r="B11287" t="str">
            <v>DUCHA DE RECINA</v>
          </cell>
          <cell r="C11287">
            <v>15</v>
          </cell>
        </row>
        <row r="11288">
          <cell r="A11288">
            <v>586002</v>
          </cell>
          <cell r="B11288" t="str">
            <v>DUCHA ARTICULADA RA-CROMO</v>
          </cell>
        </row>
        <row r="11289">
          <cell r="A11289">
            <v>586003</v>
          </cell>
          <cell r="B11289" t="str">
            <v>DUCHA CUADRADA PARA MONOCOMANDO DE 200 MM CR</v>
          </cell>
          <cell r="C11289">
            <v>643</v>
          </cell>
        </row>
        <row r="11290">
          <cell r="A11290">
            <v>586004</v>
          </cell>
          <cell r="B11290" t="str">
            <v>CABEZA DE DUCHA 25 CM REDONDA ACERO INOXIDABLE</v>
          </cell>
          <cell r="C11290">
            <v>44</v>
          </cell>
        </row>
        <row r="11291">
          <cell r="A11291">
            <v>586005</v>
          </cell>
          <cell r="B11291" t="str">
            <v>CABEZA DE DUCHA 25 CM CUADRADA ACERO INOXIDABLE</v>
          </cell>
          <cell r="C11291">
            <v>31</v>
          </cell>
        </row>
        <row r="11292">
          <cell r="A11292">
            <v>586006</v>
          </cell>
          <cell r="B11292" t="str">
            <v>DUCHA DE BRONCE CROMO</v>
          </cell>
          <cell r="C11292">
            <v>2</v>
          </cell>
        </row>
        <row r="11293">
          <cell r="A11293">
            <v>586007</v>
          </cell>
          <cell r="B11293" t="str">
            <v>DUCHA REDONDA PARA MONOCOMANDO DE 200 MM CR</v>
          </cell>
          <cell r="C11293">
            <v>300</v>
          </cell>
        </row>
        <row r="11294">
          <cell r="A11294">
            <v>586008</v>
          </cell>
          <cell r="B11294" t="str">
            <v>CABEZA DE DUCHA 30 CM REDONDA ACERO INOXIDABLE</v>
          </cell>
          <cell r="C11294">
            <v>8</v>
          </cell>
        </row>
        <row r="11295">
          <cell r="A11295">
            <v>586009</v>
          </cell>
          <cell r="B11295" t="str">
            <v>CABEZA DE DUCHA 30 CM CUADRADA ACERO INOXIDABLE</v>
          </cell>
          <cell r="C11295">
            <v>9</v>
          </cell>
        </row>
        <row r="11296">
          <cell r="A11296">
            <v>586010</v>
          </cell>
          <cell r="B11296" t="str">
            <v>CABEZA DE DUCHA 20 CM CUADRADA CROMO</v>
          </cell>
        </row>
        <row r="11297">
          <cell r="A11297">
            <v>586011</v>
          </cell>
          <cell r="B11297" t="str">
            <v>CABEZA DE DUCHA 20 CM REDONDA NO INCLUYE BRAZO</v>
          </cell>
        </row>
        <row r="11298">
          <cell r="A11298">
            <v>586015</v>
          </cell>
          <cell r="B11298" t="str">
            <v>DUCHA SCALA CRUZ L-07 CR</v>
          </cell>
          <cell r="C11298">
            <v>2</v>
          </cell>
        </row>
        <row r="11299">
          <cell r="A11299">
            <v>586020</v>
          </cell>
          <cell r="B11299" t="str">
            <v>CABEZA CON DUCHA ACERO INOX</v>
          </cell>
        </row>
        <row r="11300">
          <cell r="A11300">
            <v>586030</v>
          </cell>
          <cell r="B11300" t="str">
            <v>DISPENSADOR DE JABON ACERO INOX. CILINDRICO SATINADO</v>
          </cell>
        </row>
        <row r="11301">
          <cell r="A11301">
            <v>586031</v>
          </cell>
          <cell r="B11301" t="str">
            <v>DISPENSADOR DE JABON  ACERO INOX. CONICO SATINADO</v>
          </cell>
        </row>
        <row r="11302">
          <cell r="A11302">
            <v>586202</v>
          </cell>
          <cell r="B11302" t="str">
            <v>ACOPLE LAVM.FV</v>
          </cell>
        </row>
        <row r="11303">
          <cell r="A11303">
            <v>586203</v>
          </cell>
          <cell r="B11303" t="str">
            <v>ACOPLE SANITARIO FV</v>
          </cell>
        </row>
        <row r="11304">
          <cell r="A11304">
            <v>586205</v>
          </cell>
          <cell r="B11304" t="str">
            <v>AGARRADERA PARA BANERA DE 40 CMS GRAND HOTEL</v>
          </cell>
          <cell r="C11304">
            <v>11</v>
          </cell>
        </row>
        <row r="11305">
          <cell r="A11305">
            <v>586206</v>
          </cell>
          <cell r="B11305" t="str">
            <v>TOALLERO ARTICULADO CROMO DOBLE</v>
          </cell>
          <cell r="C11305">
            <v>67</v>
          </cell>
        </row>
        <row r="11306">
          <cell r="A11306">
            <v>586207</v>
          </cell>
          <cell r="B11306" t="str">
            <v>JABONERA REJILLA PEQUENA CROMO</v>
          </cell>
          <cell r="C11306">
            <v>561</v>
          </cell>
        </row>
        <row r="11307">
          <cell r="A11307">
            <v>586208</v>
          </cell>
          <cell r="B11307" t="str">
            <v>AGARRADERA ANGULAR C/JABONERA</v>
          </cell>
          <cell r="C11307">
            <v>31</v>
          </cell>
        </row>
        <row r="11308">
          <cell r="A11308">
            <v>586209</v>
          </cell>
          <cell r="B11308" t="str">
            <v>""ACOPLE 12"" MALLA INOX SANIT CROMO"</v>
          </cell>
        </row>
        <row r="11309">
          <cell r="A11309">
            <v>586210</v>
          </cell>
          <cell r="B11309" t="str">
            <v>""ACOPLE 16"" MALLA INOX LAVM CROMO"</v>
          </cell>
        </row>
        <row r="11310">
          <cell r="A11310">
            <v>586211</v>
          </cell>
          <cell r="B11310" t="str">
            <v>TOALLERO BARRA 50CM RECTO GRAND HOTEL</v>
          </cell>
        </row>
        <row r="11311">
          <cell r="A11311">
            <v>586212</v>
          </cell>
          <cell r="B11311" t="str">
            <v>PORTARROLLO GRAND HOTEL</v>
          </cell>
        </row>
        <row r="11312">
          <cell r="A11312">
            <v>586213</v>
          </cell>
          <cell r="B11312" t="str">
            <v>GANCHO PARA ROPA GRAND HOTEL</v>
          </cell>
        </row>
        <row r="11313">
          <cell r="A11313">
            <v>586214</v>
          </cell>
          <cell r="B11313" t="str">
            <v>JABONERA ESQUINERA GRANDE CORVADA GRAND HOTEL</v>
          </cell>
        </row>
        <row r="11314">
          <cell r="A11314">
            <v>586215</v>
          </cell>
          <cell r="B11314" t="str">
            <v>JABONERA ESQUINERA GRANDE GRAND HOTEL</v>
          </cell>
          <cell r="C11314">
            <v>15</v>
          </cell>
        </row>
        <row r="11315">
          <cell r="A11315">
            <v>586216</v>
          </cell>
          <cell r="B11315" t="str">
            <v>JABONERA ESQUINERA PEQUEÑA GRAND HOTEL</v>
          </cell>
          <cell r="C11315">
            <v>13</v>
          </cell>
        </row>
        <row r="11316">
          <cell r="A11316">
            <v>586217</v>
          </cell>
          <cell r="B11316" t="str">
            <v>JABONERA REJILLA 20 CMS GRAND HOTEL</v>
          </cell>
        </row>
        <row r="11317">
          <cell r="A11317">
            <v>586218</v>
          </cell>
          <cell r="B11317" t="str">
            <v>JABONERA REJILLA 26 CMS GRAND HOTEL</v>
          </cell>
          <cell r="C11317">
            <v>13</v>
          </cell>
        </row>
        <row r="11318">
          <cell r="A11318">
            <v>586219</v>
          </cell>
          <cell r="B11318" t="str">
            <v>TOALLERO ESTANTE 60 CMS GRAND HOTEL</v>
          </cell>
          <cell r="C11318">
            <v>49</v>
          </cell>
        </row>
        <row r="11319">
          <cell r="A11319">
            <v>586501</v>
          </cell>
          <cell r="B11319" t="str">
            <v>JGO.DUCHA TORNADO CROMO</v>
          </cell>
        </row>
        <row r="11320">
          <cell r="A11320">
            <v>586502</v>
          </cell>
          <cell r="B11320" t="str">
            <v>""MEZCL.4"" C/DESAGUE TORNADO CROMO"</v>
          </cell>
        </row>
        <row r="11321">
          <cell r="A11321">
            <v>586503</v>
          </cell>
          <cell r="B11321" t="str">
            <v>""JGO.8"" LAVM.TORNADO CROMO"</v>
          </cell>
        </row>
        <row r="11322">
          <cell r="A11322">
            <v>586504</v>
          </cell>
          <cell r="B11322" t="str">
            <v>LLAVE LAVM.METALICA TORNADO CROMO</v>
          </cell>
        </row>
        <row r="11323">
          <cell r="A11323">
            <v>586505</v>
          </cell>
          <cell r="B11323" t="str">
            <v>MEZCL.LAVP.PLANO TORNADO CROMO</v>
          </cell>
        </row>
        <row r="11324">
          <cell r="A11324">
            <v>586508</v>
          </cell>
          <cell r="B11324" t="str">
            <v>""MEZCL.4"" TORNADO CROMO"</v>
          </cell>
          <cell r="C11324">
            <v>4</v>
          </cell>
        </row>
        <row r="11325">
          <cell r="A11325">
            <v>586601</v>
          </cell>
          <cell r="B11325" t="str">
            <v>""LLAVE 1/2 PASOBAJA HH ""T"" BRONCE"</v>
          </cell>
        </row>
        <row r="11326">
          <cell r="A11326">
            <v>586602</v>
          </cell>
          <cell r="B11326" t="str">
            <v>""LLAVE 1/2 PASOBAJA HH ""T"" CROMO DESCONTINUADA"</v>
          </cell>
        </row>
        <row r="11327">
          <cell r="A11327">
            <v>586603</v>
          </cell>
          <cell r="B11327" t="str">
            <v>LLAVE 1/2 PASOALTA CRUZ CROMO</v>
          </cell>
        </row>
        <row r="11328">
          <cell r="A11328">
            <v>586604</v>
          </cell>
          <cell r="B11328" t="str">
            <v>LLAVE DE PASO 1/2 H/H PES</v>
          </cell>
          <cell r="C11328">
            <v>1</v>
          </cell>
        </row>
        <row r="11329">
          <cell r="A11329">
            <v>586605</v>
          </cell>
          <cell r="B11329" t="str">
            <v>LLAVE DE PASO 1/2.H-H.NIQUE</v>
          </cell>
        </row>
        <row r="11330">
          <cell r="A11330">
            <v>586606</v>
          </cell>
          <cell r="B11330" t="str">
            <v>LLAVE 1/2 MANG.CRUZ CROMO</v>
          </cell>
          <cell r="C11330">
            <v>1</v>
          </cell>
        </row>
        <row r="11331">
          <cell r="A11331">
            <v>586607</v>
          </cell>
          <cell r="B11331" t="str">
            <v>LLAVE 1/2 PICO.BRONCE</v>
          </cell>
        </row>
        <row r="11332">
          <cell r="A11332">
            <v>586608</v>
          </cell>
          <cell r="B11332" t="str">
            <v>LLAVE 1/2 MANIJA T CROMO</v>
          </cell>
        </row>
        <row r="11333">
          <cell r="A11333">
            <v>586610</v>
          </cell>
          <cell r="B11333" t="str">
            <v>""LLAVE 1/2 MANG ""T"" PESADA NIQUEL"</v>
          </cell>
        </row>
        <row r="11334">
          <cell r="A11334">
            <v>586613</v>
          </cell>
          <cell r="B11334" t="str">
            <v>LLAVE 1/2 PASO ALTA CRUZ</v>
          </cell>
        </row>
        <row r="11335">
          <cell r="A11335">
            <v>586615</v>
          </cell>
          <cell r="B11335" t="str">
            <v>""LLAVE 1/2 PES.NIQUEL ""T"""</v>
          </cell>
        </row>
        <row r="11336">
          <cell r="A11336">
            <v>586616</v>
          </cell>
          <cell r="B11336" t="str">
            <v>LLAVE 1/2 PICO PES.BRONCE</v>
          </cell>
        </row>
        <row r="11337">
          <cell r="A11337">
            <v>586617</v>
          </cell>
          <cell r="B11337" t="str">
            <v>LLAVE MANGUERA BRONCE LIVIANA</v>
          </cell>
          <cell r="C11337">
            <v>7</v>
          </cell>
        </row>
        <row r="11338">
          <cell r="A11338">
            <v>586618</v>
          </cell>
          <cell r="B11338" t="str">
            <v>LLAVE 1/2 MANGUERA PES. BRONCE</v>
          </cell>
          <cell r="C11338">
            <v>16</v>
          </cell>
        </row>
        <row r="11339">
          <cell r="A11339">
            <v>586803</v>
          </cell>
          <cell r="B11339" t="str">
            <v>""JGO.LLAVE ANGULAR-MANGUERA 16"" LAVM"</v>
          </cell>
        </row>
        <row r="11340">
          <cell r="A11340">
            <v>586805</v>
          </cell>
          <cell r="B11340" t="str">
            <v>DESAGUE 1 1/4 REJILLA BL CR</v>
          </cell>
          <cell r="C11340">
            <v>146</v>
          </cell>
        </row>
        <row r="11341">
          <cell r="A11341">
            <v>586806</v>
          </cell>
          <cell r="B11341" t="str">
            <v>DESAGUE 1 1/4 PISTON DE RESINA</v>
          </cell>
          <cell r="C11341">
            <v>17</v>
          </cell>
        </row>
        <row r="11342">
          <cell r="A11342">
            <v>586807</v>
          </cell>
          <cell r="B11342" t="str">
            <v>DESAGUE DE 1 1/4    EN BRONCE CON PISTON</v>
          </cell>
        </row>
        <row r="11343">
          <cell r="A11343">
            <v>586808</v>
          </cell>
          <cell r="B11343" t="str">
            <v>DESAGUE PUSH 1 1/4 BRONCE CR SIN REBOSE 20 CMS</v>
          </cell>
          <cell r="C11343">
            <v>187</v>
          </cell>
        </row>
        <row r="11344">
          <cell r="A11344">
            <v>586809</v>
          </cell>
          <cell r="B11344" t="str">
            <v>DESAGUE PUSH 1 1/4 BRONCE CR CON REBOSE 20 CMS</v>
          </cell>
          <cell r="C11344">
            <v>460</v>
          </cell>
        </row>
        <row r="11345">
          <cell r="A11345">
            <v>586810</v>
          </cell>
          <cell r="B11345" t="str">
            <v>DESAGUE PUSH 1 1/4 BRONCE CR SIN REBOSE 25 CMS</v>
          </cell>
          <cell r="C11345">
            <v>15</v>
          </cell>
        </row>
        <row r="11346">
          <cell r="A11346">
            <v>586811</v>
          </cell>
          <cell r="B11346" t="str">
            <v>DESAGUE PUSH 1 1/4 BRONCE CR CON REBOSE 25 CMS</v>
          </cell>
          <cell r="C11346">
            <v>125</v>
          </cell>
        </row>
        <row r="11347">
          <cell r="A11347">
            <v>586812</v>
          </cell>
          <cell r="B11347" t="str">
            <v>DESAGUE 1 1/4 TAPON/CADENA F.V. CROMO</v>
          </cell>
        </row>
        <row r="11348">
          <cell r="A11348">
            <v>586813</v>
          </cell>
          <cell r="B11348" t="str">
            <v>AGUA STOP F.V.</v>
          </cell>
        </row>
        <row r="11349">
          <cell r="A11349">
            <v>586814</v>
          </cell>
          <cell r="B11349" t="str">
            <v>DESAGUE UNIVERSAL 1 1/4 C/REJILLA</v>
          </cell>
        </row>
        <row r="11350">
          <cell r="A11350">
            <v>586816</v>
          </cell>
          <cell r="B11350" t="str">
            <v>DESAGUE 1 1/2X3 1/2 CANASTILLA</v>
          </cell>
        </row>
        <row r="11351">
          <cell r="A11351">
            <v>586817</v>
          </cell>
          <cell r="B11351" t="str">
            <v>DESAGUE DOBLE 1 1/2 CR</v>
          </cell>
        </row>
        <row r="11352">
          <cell r="A11352">
            <v>586818</v>
          </cell>
          <cell r="B11352" t="str">
            <v>VALVULA DE ENTRADA PLUS REGULABLE</v>
          </cell>
        </row>
        <row r="11353">
          <cell r="A11353">
            <v>586821</v>
          </cell>
          <cell r="B11353" t="str">
            <v>""CONJUNTO DESAGUE 1 1/4 "" CROMO-DESCONT"</v>
          </cell>
        </row>
        <row r="11354">
          <cell r="A11354">
            <v>587001</v>
          </cell>
          <cell r="B11354" t="str">
            <v>SIFON DE BRONCE 1 1/4"  CON ACOPLE P/LAVAMANOS</v>
          </cell>
          <cell r="C11354">
            <v>1</v>
          </cell>
        </row>
        <row r="11355">
          <cell r="A11355">
            <v>587002</v>
          </cell>
          <cell r="B11355" t="str">
            <v>SIFON F.V. 1 1/2 CON ACOPLE</v>
          </cell>
          <cell r="C11355">
            <v>91</v>
          </cell>
        </row>
        <row r="11356">
          <cell r="A11356">
            <v>587003</v>
          </cell>
          <cell r="B11356" t="str">
            <v>SIFON TIPO BOTELLA DE 1 1/4 CON DESAGUE TIPO PUSH PARA LAVAMANOS CROMO CON REBOSE</v>
          </cell>
        </row>
        <row r="11357">
          <cell r="A11357">
            <v>587004</v>
          </cell>
          <cell r="B11357" t="str">
            <v>SIFON 1 1/2 BRONCE LAVP.CON ACOPLE</v>
          </cell>
          <cell r="C11357">
            <v>1</v>
          </cell>
        </row>
        <row r="11358">
          <cell r="A11358">
            <v>587005</v>
          </cell>
          <cell r="B11358" t="str">
            <v>SIFON F.V. 1 1/4 CON ACOPLE</v>
          </cell>
          <cell r="C11358">
            <v>196</v>
          </cell>
        </row>
        <row r="11359">
          <cell r="A11359">
            <v>587006</v>
          </cell>
          <cell r="B11359" t="str">
            <v>SIFON F.V. 1 1/4 RA CON ACOPLE CROMO</v>
          </cell>
          <cell r="C11359">
            <v>1</v>
          </cell>
        </row>
        <row r="11360">
          <cell r="A11360">
            <v>587201</v>
          </cell>
          <cell r="B11360" t="str">
            <v>HERRAJE ANTISIFON ESTANDAR BLANCO</v>
          </cell>
        </row>
        <row r="11361">
          <cell r="A11361">
            <v>587202</v>
          </cell>
          <cell r="B11361" t="str">
            <v>HERRAJE PARA SANITARIO MONACO</v>
          </cell>
          <cell r="C11361">
            <v>2</v>
          </cell>
        </row>
        <row r="11362">
          <cell r="A11362">
            <v>587203</v>
          </cell>
          <cell r="B11362" t="str">
            <v>HERRAJE ANTISIFON ESTANDAR 4.8 LITROS</v>
          </cell>
          <cell r="C11362">
            <v>3</v>
          </cell>
        </row>
        <row r="11363">
          <cell r="A11363">
            <v>587204</v>
          </cell>
          <cell r="B11363" t="str">
            <v>HERRAJE ANTISIFON ESTANDAR PARA SANITARIO LIDO  4.8 LITROS</v>
          </cell>
          <cell r="C11363">
            <v>31</v>
          </cell>
        </row>
        <row r="11364">
          <cell r="A11364">
            <v>587205</v>
          </cell>
          <cell r="B11364" t="str">
            <v>HERRAJE BELLINI</v>
          </cell>
        </row>
        <row r="11365">
          <cell r="A11365">
            <v>587206</v>
          </cell>
          <cell r="B11365" t="str">
            <v>HERRAJE PLUS REGULABLE</v>
          </cell>
        </row>
        <row r="11366">
          <cell r="A11366">
            <v>587207</v>
          </cell>
          <cell r="B11366" t="str">
            <v>HERRAJE PLUS CROMO</v>
          </cell>
        </row>
        <row r="11367">
          <cell r="A11367">
            <v>587208</v>
          </cell>
          <cell r="B11367" t="str">
            <v>HERRAJE SANIT MONACO DOBLE DESCARGA</v>
          </cell>
          <cell r="C11367">
            <v>3</v>
          </cell>
        </row>
        <row r="11368">
          <cell r="A11368">
            <v>587209</v>
          </cell>
          <cell r="B11368" t="str">
            <v>HERRAJE DESCARGA SENCILLA P/SANITARIO EVOLUTION</v>
          </cell>
        </row>
        <row r="11369">
          <cell r="A11369">
            <v>587210</v>
          </cell>
          <cell r="B11369" t="str">
            <v>HERRAJE C/BOTON LATERAL CR</v>
          </cell>
        </row>
        <row r="11370">
          <cell r="A11370">
            <v>587211</v>
          </cell>
          <cell r="B11370" t="str">
            <v>HERRAJE PARA SANITARIO DUAL CR</v>
          </cell>
          <cell r="C11370">
            <v>9</v>
          </cell>
        </row>
        <row r="11371">
          <cell r="A11371">
            <v>587212</v>
          </cell>
          <cell r="B11371" t="str">
            <v>HERRAJE PARA SANITARIO TRENTO</v>
          </cell>
          <cell r="C11371">
            <v>21</v>
          </cell>
        </row>
        <row r="11372">
          <cell r="A11372">
            <v>587213</v>
          </cell>
          <cell r="B11372" t="str">
            <v>HERRAJE PARA SANITARIO BABY</v>
          </cell>
        </row>
        <row r="11373">
          <cell r="A11373">
            <v>587214</v>
          </cell>
          <cell r="B11373" t="str">
            <v>HERRAJE PARA SANITARIO GRECO</v>
          </cell>
        </row>
        <row r="11374">
          <cell r="A11374">
            <v>587215</v>
          </cell>
          <cell r="B11374" t="str">
            <v>HERRAJE DOBLE DESCARGA P/ONE OIECE TRENTO/APOLO</v>
          </cell>
        </row>
        <row r="11375">
          <cell r="A11375">
            <v>587216</v>
          </cell>
          <cell r="B11375" t="str">
            <v>HERRAJE ANTISIFON S/MANGUERA DE RELLENO CR</v>
          </cell>
          <cell r="C11375">
            <v>16</v>
          </cell>
        </row>
        <row r="11376">
          <cell r="A11376">
            <v>587217</v>
          </cell>
          <cell r="B11376" t="str">
            <v>AIREADOR OCULTO COIN SLOT</v>
          </cell>
          <cell r="C11376">
            <v>4</v>
          </cell>
        </row>
        <row r="11377">
          <cell r="A11377">
            <v>587218</v>
          </cell>
          <cell r="B11377" t="str">
            <v>VALVULA AUTOMATICA PARA URINARIO</v>
          </cell>
        </row>
        <row r="11378">
          <cell r="A11378">
            <v>587219</v>
          </cell>
          <cell r="B11378" t="str">
            <v>HERRAJE ANTISIFON ESTANDAR 4.8 LITROS</v>
          </cell>
        </row>
        <row r="11379">
          <cell r="A11379">
            <v>587220</v>
          </cell>
          <cell r="B11379" t="str">
            <v>HERRAJE C/BOTON SUPERIOR SIMPLE DESCARGA</v>
          </cell>
          <cell r="C11379">
            <v>2</v>
          </cell>
        </row>
        <row r="11380">
          <cell r="A11380">
            <v>588009</v>
          </cell>
          <cell r="B11380" t="str">
            <v>JGO.COMPACTO VERSALLES CROMO</v>
          </cell>
        </row>
        <row r="11381">
          <cell r="A11381">
            <v>588010</v>
          </cell>
          <cell r="B11381" t="str">
            <v>MEZCL.LAVP.VERSALLES CROMO</v>
          </cell>
        </row>
        <row r="11382">
          <cell r="A11382">
            <v>588525</v>
          </cell>
          <cell r="B11382" t="str">
            <v>REGISTRO DUCHA CAPRI BLANCO</v>
          </cell>
        </row>
        <row r="11383">
          <cell r="A11383">
            <v>588526</v>
          </cell>
          <cell r="B11383" t="str">
            <v>MANIJA CAPRI CROMO</v>
          </cell>
        </row>
        <row r="11384">
          <cell r="A11384">
            <v>588801</v>
          </cell>
          <cell r="B11384" t="str">
            <v>JGO.DUCHA SCALA CROMO</v>
          </cell>
          <cell r="C11384">
            <v>8</v>
          </cell>
        </row>
        <row r="11385">
          <cell r="A11385">
            <v>588802</v>
          </cell>
          <cell r="B11385" t="str">
            <v>JGO.8" LAVM SCALA CROMO</v>
          </cell>
          <cell r="C11385">
            <v>13</v>
          </cell>
        </row>
        <row r="11386">
          <cell r="A11386">
            <v>588803</v>
          </cell>
          <cell r="B11386" t="str">
            <v>""JGO.8"" LAVM.PARED SCALA CROMO"</v>
          </cell>
          <cell r="C11386">
            <v>1</v>
          </cell>
        </row>
        <row r="11387">
          <cell r="A11387">
            <v>588804</v>
          </cell>
          <cell r="B11387" t="str">
            <v>DUCHA SCALA CROMO</v>
          </cell>
          <cell r="C11387">
            <v>1</v>
          </cell>
        </row>
        <row r="11388">
          <cell r="A11388">
            <v>588805</v>
          </cell>
          <cell r="B11388" t="str">
            <v>MEZCLADOR DUCHA SCALA</v>
          </cell>
        </row>
        <row r="11389">
          <cell r="A11389">
            <v>588806</v>
          </cell>
          <cell r="B11389" t="str">
            <v>JGO.8"" LAVM SCALA CROMO SIN MANIJAS</v>
          </cell>
          <cell r="C11389">
            <v>2</v>
          </cell>
        </row>
        <row r="11390">
          <cell r="A11390">
            <v>588910</v>
          </cell>
          <cell r="B11390" t="str">
            <v>REGISTRO BOLA 1/2 FV-DESCONTINUADO</v>
          </cell>
          <cell r="C11390">
            <v>1</v>
          </cell>
        </row>
        <row r="11391">
          <cell r="A11391">
            <v>589005</v>
          </cell>
          <cell r="B11391" t="str">
            <v>CONJ.REGISTRO DUCHA JIMMY CROMO</v>
          </cell>
        </row>
        <row r="11392">
          <cell r="A11392">
            <v>589010</v>
          </cell>
          <cell r="B11392" t="str">
            <v>LLAVE MANGUERA NIQUELADA LIVIANA</v>
          </cell>
        </row>
        <row r="11393">
          <cell r="A11393">
            <v>589015</v>
          </cell>
          <cell r="B11393" t="str">
            <v>""LLAVE 1/2 MANGUERA ""T"" BRONCE"</v>
          </cell>
        </row>
        <row r="11394">
          <cell r="A11394">
            <v>589020</v>
          </cell>
          <cell r="B11394" t="str">
            <v>LLAVE 1/2 MANGUERA CR</v>
          </cell>
          <cell r="C11394">
            <v>1</v>
          </cell>
        </row>
        <row r="11395">
          <cell r="A11395">
            <v>589025</v>
          </cell>
          <cell r="B11395" t="str">
            <v>LLAVE 1/2 MANGUERA BRONCE</v>
          </cell>
          <cell r="C11395">
            <v>2</v>
          </cell>
        </row>
        <row r="11396">
          <cell r="A11396">
            <v>589030</v>
          </cell>
          <cell r="B11396" t="str">
            <v>LLAVE 3/4 LAVADORA CROMO FV</v>
          </cell>
        </row>
        <row r="11397">
          <cell r="A11397">
            <v>589102</v>
          </cell>
          <cell r="B11397" t="str">
            <v>LLAVE MANGUERA BR</v>
          </cell>
          <cell r="C11397">
            <v>13</v>
          </cell>
        </row>
        <row r="11398">
          <cell r="A11398">
            <v>589103</v>
          </cell>
          <cell r="B11398" t="str">
            <v>LLAVE MANGUERA NI</v>
          </cell>
        </row>
        <row r="11399">
          <cell r="A11399">
            <v>589104</v>
          </cell>
          <cell r="B11399" t="str">
            <v>LLAVE 1/2 MANGUERA.PES.CR-DESCONTINUADA</v>
          </cell>
        </row>
        <row r="11400">
          <cell r="A11400">
            <v>589150</v>
          </cell>
          <cell r="B11400" t="str">
            <v>MEZCL.MONOCOMANDO ALTO VESSEL SAINT MARTIN STC</v>
          </cell>
          <cell r="C11400">
            <v>1</v>
          </cell>
        </row>
        <row r="11401">
          <cell r="A11401">
            <v>589151</v>
          </cell>
          <cell r="B11401" t="str">
            <v>MEZCL.MONO BAJO SAINT MARTIN SATIN</v>
          </cell>
        </row>
        <row r="11402">
          <cell r="A11402">
            <v>589200</v>
          </cell>
          <cell r="B11402" t="str">
            <v>PORTA CEPILLOS CON ESTANTE Y PERCHA DOBLE MULTIFUNCIONAL</v>
          </cell>
          <cell r="C11402">
            <v>370</v>
          </cell>
        </row>
        <row r="11403">
          <cell r="A11403">
            <v>589201</v>
          </cell>
          <cell r="B11403" t="str">
            <v>DUCHA SWING BRONCE</v>
          </cell>
          <cell r="C11403">
            <v>3</v>
          </cell>
        </row>
        <row r="11404">
          <cell r="A11404">
            <v>589202</v>
          </cell>
          <cell r="B11404" t="str">
            <v>JGO.MONOCOMANDO MESA COCINA</v>
          </cell>
        </row>
        <row r="11405">
          <cell r="A11405">
            <v>589203</v>
          </cell>
          <cell r="B11405" t="str">
            <v>ESQUINERO CON ESTANTE Y PERCHA DOBLE MULTIFUNCIONAL</v>
          </cell>
          <cell r="C11405">
            <v>421</v>
          </cell>
        </row>
        <row r="11406">
          <cell r="A11406">
            <v>589204</v>
          </cell>
          <cell r="B11406" t="str">
            <v>MONOCOMANDO LAVM SMILE CROMO</v>
          </cell>
          <cell r="C11406">
            <v>1</v>
          </cell>
        </row>
        <row r="11407">
          <cell r="A11407">
            <v>589205</v>
          </cell>
          <cell r="B11407" t="str">
            <v>PORTA ROLLO CON ESTANTE Y PERCHA MULTIFUNCIONAL</v>
          </cell>
          <cell r="C11407">
            <v>276</v>
          </cell>
        </row>
        <row r="11408">
          <cell r="A11408">
            <v>589206</v>
          </cell>
          <cell r="B11408" t="str">
            <v>DUCHA MONOCOMANDO SWING CROMO</v>
          </cell>
        </row>
        <row r="11409">
          <cell r="A11409">
            <v>589207</v>
          </cell>
          <cell r="B11409" t="str">
            <v>PORTA ROLLO DOBLE CON ESTANTE MULTIFUNCIONAL</v>
          </cell>
          <cell r="C11409">
            <v>239</v>
          </cell>
        </row>
        <row r="11410">
          <cell r="A11410">
            <v>589208</v>
          </cell>
          <cell r="B11410" t="str">
            <v>DUCHA VALENTINE CROMO</v>
          </cell>
        </row>
        <row r="11411">
          <cell r="A11411">
            <v>589209</v>
          </cell>
          <cell r="B11411" t="str">
            <v>MONOCOMANDO PARA DUCHA FLOW NO INCLUYE DUCHA  CR</v>
          </cell>
        </row>
        <row r="11412">
          <cell r="A11412">
            <v>589210</v>
          </cell>
          <cell r="B11412" t="str">
            <v>REJILLA REDONDA 3X2 ALUMINIO</v>
          </cell>
        </row>
        <row r="11413">
          <cell r="A11413">
            <v>589211</v>
          </cell>
          <cell r="B11413" t="str">
            <v>DESAGUE METALICO CON CANASTILLA 1 1/2 X 3 1/2</v>
          </cell>
          <cell r="C11413">
            <v>159</v>
          </cell>
        </row>
        <row r="11414">
          <cell r="A11414">
            <v>589212</v>
          </cell>
          <cell r="B11414" t="str">
            <v>TOALLERO BARRAL RECTO CON PERCHA DOBLE MULTIFUNCIONAL</v>
          </cell>
          <cell r="C11414">
            <v>239</v>
          </cell>
        </row>
        <row r="11415">
          <cell r="A11415">
            <v>589213</v>
          </cell>
          <cell r="B11415" t="str">
            <v>PERCHA DOBLE MULTIFUNCIONAL</v>
          </cell>
          <cell r="C11415">
            <v>126</v>
          </cell>
        </row>
        <row r="11416">
          <cell r="A11416">
            <v>589214</v>
          </cell>
          <cell r="B11416" t="str">
            <v>DUCHA ARIZONA-DESCONTINUADO</v>
          </cell>
        </row>
        <row r="11417">
          <cell r="A11417">
            <v>589215</v>
          </cell>
          <cell r="B11417" t="str">
            <v>REJILLA REDONDA 3X1 1/2 ANTICUCARACHA ALU</v>
          </cell>
        </row>
        <row r="11418">
          <cell r="A11418">
            <v>589216</v>
          </cell>
          <cell r="B11418" t="str">
            <v>JGO. MONOCOMANDO COCINA ECLIPSE CROMO</v>
          </cell>
        </row>
        <row r="11419">
          <cell r="A11419">
            <v>589217</v>
          </cell>
          <cell r="B11419" t="str">
            <v>MEZCL.  MONOCOMANDO MESA COCINA FUEGO CROMO</v>
          </cell>
          <cell r="C11419">
            <v>1</v>
          </cell>
        </row>
        <row r="11420">
          <cell r="A11420">
            <v>589218</v>
          </cell>
          <cell r="B11420" t="str">
            <v>MONOCOMANDO PARA DUCHA FUEGO CROMO</v>
          </cell>
        </row>
        <row r="11421">
          <cell r="A11421">
            <v>589219</v>
          </cell>
          <cell r="B11421" t="str">
            <v>MONOCOMANDO LAVM FUEGO CROMO</v>
          </cell>
          <cell r="C11421">
            <v>3</v>
          </cell>
        </row>
        <row r="11422">
          <cell r="A11422">
            <v>589220</v>
          </cell>
          <cell r="B11422" t="str">
            <v>MEZCL.MONOCOMANDO MESA COCINA FUEGO CROMO</v>
          </cell>
        </row>
        <row r="11423">
          <cell r="A11423">
            <v>589221</v>
          </cell>
          <cell r="B11423" t="str">
            <v>JGO.MONOCOMANDO DUCHA FUEGO CROMO</v>
          </cell>
        </row>
        <row r="11424">
          <cell r="A11424">
            <v>589222</v>
          </cell>
          <cell r="B11424" t="str">
            <v>MEZCL.MONOC COCINA SCALA CROMO</v>
          </cell>
        </row>
        <row r="11425">
          <cell r="A11425">
            <v>589223</v>
          </cell>
          <cell r="B11425" t="str">
            <v>MONOMANDO DUCHA SCALA CROMO</v>
          </cell>
        </row>
        <row r="11426">
          <cell r="A11426">
            <v>589224</v>
          </cell>
          <cell r="B11426" t="str">
            <v>JGO. MONOCOMANDO DUCHA FUEGO CROMO</v>
          </cell>
        </row>
        <row r="11427">
          <cell r="A11427">
            <v>589225</v>
          </cell>
          <cell r="B11427" t="str">
            <v>MONOCOMANDO DUCHATINA FUEGO CROMO</v>
          </cell>
        </row>
        <row r="11428">
          <cell r="A11428">
            <v>589226</v>
          </cell>
          <cell r="B11428" t="str">
            <v>MONOCOMANDO COCINA SCALA LEVER CROMO</v>
          </cell>
        </row>
        <row r="11429">
          <cell r="A11429">
            <v>589227</v>
          </cell>
          <cell r="B11429" t="str">
            <v>MONOCOMANDO COCINA ARIZONA CROMO</v>
          </cell>
        </row>
        <row r="11430">
          <cell r="A11430">
            <v>589228</v>
          </cell>
          <cell r="B11430" t="str">
            <v>JGO. MONOCOMANDO DUCHA FUEGO CROMO S/DUCHA</v>
          </cell>
        </row>
        <row r="11431">
          <cell r="A11431">
            <v>589229</v>
          </cell>
          <cell r="B11431" t="str">
            <v>MONOC DUCHATINA FUEGO CROMO S/DUCHA</v>
          </cell>
        </row>
        <row r="11432">
          <cell r="A11432">
            <v>589230</v>
          </cell>
          <cell r="B11432" t="str">
            <v>JGO.MONOC. LAV ARIZONA CROMO S/DESAGUE S/SIFON</v>
          </cell>
          <cell r="C11432">
            <v>4</v>
          </cell>
        </row>
        <row r="11433">
          <cell r="A11433">
            <v>589231</v>
          </cell>
          <cell r="B11433" t="str">
            <v>JGO. MONOCOMANDO/DUCHA ARIZONA CROMO-DESCONTINUADO</v>
          </cell>
        </row>
        <row r="11434">
          <cell r="A11434">
            <v>589232</v>
          </cell>
          <cell r="B11434" t="str">
            <v>JGO. MONOC DUCHA-TINA ARIZONA CROMO</v>
          </cell>
        </row>
        <row r="11435">
          <cell r="A11435">
            <v>589233</v>
          </cell>
          <cell r="B11435" t="str">
            <v>JGO. MONOCOMANDO/DUCHA FLOW CROMO-DESCONTINUAD</v>
          </cell>
        </row>
        <row r="11436">
          <cell r="A11436">
            <v>589234</v>
          </cell>
          <cell r="B11436" t="str">
            <v>JGO. MONOC P/LAV. FLOW CROMO S/SIFON-DESAGUE</v>
          </cell>
        </row>
        <row r="11437">
          <cell r="A11437">
            <v>589235</v>
          </cell>
          <cell r="B11437" t="str">
            <v>JGO. MONOC P/LAV. FLOW CROMO C/SIFON-DESAGUE</v>
          </cell>
        </row>
        <row r="11438">
          <cell r="A11438">
            <v>589236</v>
          </cell>
          <cell r="B11438" t="str">
            <v>""JGO.8"" LAVM MELODY CROMO"</v>
          </cell>
          <cell r="C11438">
            <v>1</v>
          </cell>
        </row>
        <row r="11439">
          <cell r="A11439">
            <v>589237</v>
          </cell>
          <cell r="B11439" t="str">
            <v>TOALLERO DE ARO SELENA CROMO</v>
          </cell>
          <cell r="C11439">
            <v>163</v>
          </cell>
        </row>
        <row r="11440">
          <cell r="A11440">
            <v>589238</v>
          </cell>
          <cell r="B11440" t="str">
            <v>GANCHO SELENA CROMO PERCHA</v>
          </cell>
          <cell r="C11440">
            <v>4</v>
          </cell>
        </row>
        <row r="11441">
          <cell r="A11441">
            <v>589239</v>
          </cell>
          <cell r="B11441" t="str">
            <v>PORTARROLLO SELENA CROMO</v>
          </cell>
          <cell r="C11441">
            <v>47</v>
          </cell>
        </row>
        <row r="11442">
          <cell r="A11442">
            <v>589240</v>
          </cell>
          <cell r="B11442" t="str">
            <v>JABONERA SELENA CROMO</v>
          </cell>
        </row>
        <row r="11443">
          <cell r="A11443">
            <v>589241</v>
          </cell>
          <cell r="B11443" t="str">
            <v>JGO. MONOCOMANDO DUCHA C/ST FLOW CROMO</v>
          </cell>
        </row>
        <row r="11444">
          <cell r="A11444">
            <v>589242</v>
          </cell>
          <cell r="B11444" t="str">
            <v>TOALLERO BARRA SELENA CROMO</v>
          </cell>
          <cell r="C11444">
            <v>200</v>
          </cell>
        </row>
        <row r="11445">
          <cell r="A11445">
            <v>589243</v>
          </cell>
          <cell r="B11445" t="str">
            <v>PORTAVASO SELENA CROMO</v>
          </cell>
          <cell r="C11445">
            <v>2</v>
          </cell>
        </row>
        <row r="11446">
          <cell r="A11446">
            <v>589244</v>
          </cell>
          <cell r="B11446" t="str">
            <v>JGO.MONOC. LAV ARIZONA CROMO S/DESAGUE S/SIFON</v>
          </cell>
        </row>
        <row r="11447">
          <cell r="A11447">
            <v>589245</v>
          </cell>
          <cell r="B11447" t="str">
            <v>MONOCOMANDO DUCHA ARIZONA CROMO S/DUCHA</v>
          </cell>
        </row>
        <row r="11448">
          <cell r="A11448">
            <v>589246</v>
          </cell>
          <cell r="B11448" t="str">
            <v>MONOCOMANDO COCINA ARIZONA C/G CROMO</v>
          </cell>
        </row>
        <row r="11449">
          <cell r="A11449">
            <v>589247</v>
          </cell>
          <cell r="B11449" t="str">
            <v>TOALLERO DE ARO MELODY CROMO</v>
          </cell>
          <cell r="C11449">
            <v>333</v>
          </cell>
        </row>
        <row r="11450">
          <cell r="A11450">
            <v>589248</v>
          </cell>
          <cell r="B11450" t="str">
            <v>TOALLERO BARRA MELODY CROMO</v>
          </cell>
          <cell r="C11450">
            <v>185</v>
          </cell>
        </row>
        <row r="11451">
          <cell r="A11451">
            <v>589249</v>
          </cell>
          <cell r="B11451" t="str">
            <v>GANCHO PARA ROPA MELODY CROMO</v>
          </cell>
          <cell r="C11451">
            <v>462</v>
          </cell>
        </row>
        <row r="11452">
          <cell r="A11452">
            <v>589250</v>
          </cell>
          <cell r="B11452" t="str">
            <v>PORTARROLLO MELODY CROMO</v>
          </cell>
          <cell r="C11452">
            <v>342</v>
          </cell>
        </row>
        <row r="11453">
          <cell r="A11453">
            <v>589251</v>
          </cell>
          <cell r="B11453" t="str">
            <v>JABONERA MELODY CROMO</v>
          </cell>
        </row>
        <row r="11454">
          <cell r="A11454">
            <v>589252</v>
          </cell>
          <cell r="B11454" t="str">
            <v>PORTAVASO MELODY CROMO</v>
          </cell>
        </row>
        <row r="11455">
          <cell r="A11455">
            <v>589253</v>
          </cell>
          <cell r="B11455" t="str">
            <v>JGO. MONOC S/TINA SIN DUCHA ARIZONA CROMO</v>
          </cell>
        </row>
        <row r="11456">
          <cell r="A11456">
            <v>589254</v>
          </cell>
          <cell r="B11456" t="str">
            <v>REPISA DE VIDRIO MELODY CROMO</v>
          </cell>
        </row>
        <row r="11457">
          <cell r="A11457">
            <v>589255</v>
          </cell>
          <cell r="B11457" t="str">
            <v>MONOCOMANDO SIN DUCHA LILO S/S CR</v>
          </cell>
        </row>
        <row r="11458">
          <cell r="A11458">
            <v>589256</v>
          </cell>
          <cell r="B11458" t="str">
            <v>MONOCOMANDO SIN DUCHA LILO S/S CR</v>
          </cell>
          <cell r="C11458">
            <v>196</v>
          </cell>
        </row>
        <row r="11459">
          <cell r="A11459">
            <v>589257</v>
          </cell>
          <cell r="B11459" t="str">
            <v>REPISA DE VIDRIO SELENA CROMO</v>
          </cell>
        </row>
        <row r="11460">
          <cell r="A11460">
            <v>589258</v>
          </cell>
          <cell r="B11460" t="str">
            <v>MONOCOMANDO CON SALIDA TINA SIN DUCHA FLOW CROMO</v>
          </cell>
        </row>
        <row r="11461">
          <cell r="A11461">
            <v>589259</v>
          </cell>
          <cell r="B11461" t="str">
            <v>VIDRIO JABONERA MELODY</v>
          </cell>
        </row>
        <row r="11462">
          <cell r="A11462">
            <v>589260</v>
          </cell>
          <cell r="B11462" t="str">
            <v>JGO. MONOCOMANDO EXT P/DUCHA ARIZONA</v>
          </cell>
          <cell r="C11462">
            <v>1</v>
          </cell>
        </row>
        <row r="11463">
          <cell r="A11463">
            <v>589261</v>
          </cell>
          <cell r="B11463" t="str">
            <v>CARTUCHO BAJO CIERRE CERAMICO</v>
          </cell>
          <cell r="C11463">
            <v>5</v>
          </cell>
        </row>
        <row r="11464">
          <cell r="A11464">
            <v>589262</v>
          </cell>
          <cell r="B11464" t="str">
            <v>DUCHA ARIZONA</v>
          </cell>
        </row>
        <row r="11465">
          <cell r="A11465">
            <v>589263</v>
          </cell>
          <cell r="B11465" t="str">
            <v>JGO MONOMANDO BIDET FLOW CROMO</v>
          </cell>
          <cell r="C11465">
            <v>1</v>
          </cell>
        </row>
        <row r="11466">
          <cell r="A11466">
            <v>589264</v>
          </cell>
          <cell r="B11466" t="str">
            <v>DUCHA MANUAL</v>
          </cell>
        </row>
        <row r="11467">
          <cell r="A11467">
            <v>589265</v>
          </cell>
          <cell r="B11467" t="str">
            <v>MANGUERA DE CONEXION</v>
          </cell>
        </row>
        <row r="11468">
          <cell r="A11468">
            <v>589266</v>
          </cell>
          <cell r="B11468" t="str">
            <v>DESAGUE DE CANASTILLA PARA FREGADERO</v>
          </cell>
          <cell r="C11468">
            <v>149</v>
          </cell>
        </row>
        <row r="11469">
          <cell r="A11469">
            <v>589290</v>
          </cell>
          <cell r="B11469" t="str">
            <v>MONOCOMANDO  C/B CON DUCHA SCALA CROMO</v>
          </cell>
        </row>
        <row r="11470">
          <cell r="A11470">
            <v>589299</v>
          </cell>
          <cell r="B11470" t="str">
            <v>MONOCOMANDO ALTO LVM LILO</v>
          </cell>
          <cell r="C11470">
            <v>18</v>
          </cell>
        </row>
        <row r="11471">
          <cell r="A11471">
            <v>589300</v>
          </cell>
          <cell r="B11471" t="str">
            <v>FLAPPER SILICONADO PARRA HERRAJE SILICONADO</v>
          </cell>
          <cell r="C11471">
            <v>42</v>
          </cell>
        </row>
        <row r="11472">
          <cell r="A11472">
            <v>589301</v>
          </cell>
          <cell r="B11472" t="str">
            <v>VALVULA DE SALIDA HERRAJE ESTANDAR</v>
          </cell>
          <cell r="C11472">
            <v>29</v>
          </cell>
        </row>
        <row r="11473">
          <cell r="A11473">
            <v>589302</v>
          </cell>
          <cell r="B11473" t="str">
            <v>VALVULA DE INGRESO REGULABLE</v>
          </cell>
          <cell r="C11473">
            <v>63</v>
          </cell>
        </row>
        <row r="11474">
          <cell r="A11474">
            <v>589303</v>
          </cell>
          <cell r="B11474" t="str">
            <v>VALVULA ENTRADA ANTISIFON</v>
          </cell>
          <cell r="C11474">
            <v>2</v>
          </cell>
        </row>
        <row r="11475">
          <cell r="A11475">
            <v>589304</v>
          </cell>
          <cell r="B11475" t="str">
            <v>VALVULA ADMISION 7/8 (FLAPPER PLUS)</v>
          </cell>
          <cell r="C11475">
            <v>3</v>
          </cell>
        </row>
        <row r="11476">
          <cell r="A11476">
            <v>589305</v>
          </cell>
          <cell r="B11476" t="str">
            <v>VALVULA SALIDA COMPLETA</v>
          </cell>
        </row>
        <row r="11477">
          <cell r="A11477">
            <v>589306</v>
          </cell>
          <cell r="B11477" t="str">
            <v>REGISTRO BOLA 3/4 FV-DESCONTINUADO</v>
          </cell>
          <cell r="C11477">
            <v>30</v>
          </cell>
        </row>
        <row r="11478">
          <cell r="A11478">
            <v>589307</v>
          </cell>
          <cell r="B11478" t="str">
            <v>PALANCA DE ACCIONAMIENTO ESTANDAR CR</v>
          </cell>
          <cell r="C11478">
            <v>123</v>
          </cell>
        </row>
        <row r="11479">
          <cell r="A11479">
            <v>589308</v>
          </cell>
          <cell r="B11479" t="str">
            <v>CHEQUE 1/2 BRONCE FV-DESCONTINUADA</v>
          </cell>
          <cell r="C11479">
            <v>5</v>
          </cell>
        </row>
        <row r="11480">
          <cell r="A11480">
            <v>589309</v>
          </cell>
          <cell r="B11480" t="str">
            <v>RACOR 3/4 P/ORINAL QUANTUM</v>
          </cell>
          <cell r="C11480">
            <v>1</v>
          </cell>
        </row>
        <row r="11481">
          <cell r="A11481">
            <v>589310</v>
          </cell>
          <cell r="B11481" t="str">
            <v>CHEQUE 1/2 NIQUEL FV</v>
          </cell>
        </row>
        <row r="11482">
          <cell r="A11482">
            <v>589311</v>
          </cell>
          <cell r="B11482" t="str">
            <v>KIT DE INSTALACION URUNARIO LIBER</v>
          </cell>
          <cell r="C11482">
            <v>12</v>
          </cell>
        </row>
        <row r="11483">
          <cell r="A11483">
            <v>589350</v>
          </cell>
          <cell r="B11483" t="str">
            <v>MONOCOMANDO BAJO LILO CR</v>
          </cell>
          <cell r="C11483">
            <v>5</v>
          </cell>
        </row>
        <row r="11484">
          <cell r="A11484">
            <v>589351</v>
          </cell>
          <cell r="B11484" t="str">
            <v>JGO. MONOC. DUCHA LILO CROMO S/DUCHA</v>
          </cell>
        </row>
        <row r="11485">
          <cell r="A11485">
            <v>589352</v>
          </cell>
          <cell r="B11485" t="str">
            <v>JGO.MONOC. COCINA LILO CROMO</v>
          </cell>
          <cell r="C11485">
            <v>64</v>
          </cell>
        </row>
        <row r="11486">
          <cell r="A11486">
            <v>589353</v>
          </cell>
          <cell r="B11486" t="str">
            <v>TOALLERO CORTO LILO</v>
          </cell>
          <cell r="C11486">
            <v>375</v>
          </cell>
        </row>
        <row r="11487">
          <cell r="A11487">
            <v>589354</v>
          </cell>
          <cell r="B11487" t="str">
            <v>TOALLERO BARRA LILO</v>
          </cell>
          <cell r="C11487">
            <v>91</v>
          </cell>
        </row>
        <row r="11488">
          <cell r="A11488">
            <v>589355</v>
          </cell>
          <cell r="B11488" t="str">
            <v>PERCHA LILO</v>
          </cell>
          <cell r="C11488">
            <v>465</v>
          </cell>
        </row>
        <row r="11489">
          <cell r="A11489">
            <v>589356</v>
          </cell>
          <cell r="B11489" t="str">
            <v>PORTARROLLO LILO</v>
          </cell>
          <cell r="C11489">
            <v>166</v>
          </cell>
        </row>
        <row r="11490">
          <cell r="A11490">
            <v>589357</v>
          </cell>
          <cell r="B11490" t="str">
            <v>JABONERA LILO</v>
          </cell>
          <cell r="C11490">
            <v>1</v>
          </cell>
        </row>
        <row r="11491">
          <cell r="A11491">
            <v>589358</v>
          </cell>
          <cell r="B11491" t="str">
            <v>RESTRICTOR COIN SLOT LEED 5L M16.5</v>
          </cell>
        </row>
        <row r="11492">
          <cell r="A11492">
            <v>589401</v>
          </cell>
          <cell r="B11492" t="str">
            <v>CARTUCHO CERÁMICO MONOCOMANDO B1 35MM</v>
          </cell>
          <cell r="C11492">
            <v>19</v>
          </cell>
        </row>
        <row r="11493">
          <cell r="A11493">
            <v>589402</v>
          </cell>
          <cell r="B11493" t="str">
            <v>PROLONGADOR CON TORNILLO EN BRONCE</v>
          </cell>
          <cell r="C11493">
            <v>10</v>
          </cell>
        </row>
        <row r="11494">
          <cell r="A11494">
            <v>589403</v>
          </cell>
          <cell r="B11494" t="str">
            <v>MANIJA VERSALLES SATIN CROMO</v>
          </cell>
          <cell r="C11494">
            <v>8</v>
          </cell>
        </row>
        <row r="11495">
          <cell r="A11495">
            <v>589404</v>
          </cell>
          <cell r="B11495" t="str">
            <v>ESCUDO VERSALLES SATIN</v>
          </cell>
        </row>
        <row r="11496">
          <cell r="A11496">
            <v>589405</v>
          </cell>
          <cell r="B11496" t="str">
            <v>CARTUCHO SF RA PARA DUCHA</v>
          </cell>
          <cell r="C11496">
            <v>222</v>
          </cell>
        </row>
        <row r="11497">
          <cell r="A11497">
            <v>589406</v>
          </cell>
          <cell r="B11497" t="str">
            <v>MANIJA FIORI CROMO</v>
          </cell>
          <cell r="C11497">
            <v>16</v>
          </cell>
        </row>
        <row r="11498">
          <cell r="A11498">
            <v>589407</v>
          </cell>
          <cell r="B11498" t="str">
            <v>BUJE DE CORRECCION TIPO A</v>
          </cell>
        </row>
        <row r="11499">
          <cell r="A11499">
            <v>589408</v>
          </cell>
          <cell r="B11499" t="str">
            <v>INSERTO RESINA ACETAL</v>
          </cell>
        </row>
        <row r="11500">
          <cell r="A11500">
            <v>589409</v>
          </cell>
          <cell r="B11500" t="str">
            <v>MANIJA FIORI LEVER CROMO</v>
          </cell>
        </row>
        <row r="11501">
          <cell r="A11501">
            <v>589410</v>
          </cell>
          <cell r="B11501" t="str">
            <v>MANIJA 65 COMPLETA TORNADO CRISTAL</v>
          </cell>
        </row>
        <row r="11502">
          <cell r="A11502">
            <v>589411</v>
          </cell>
          <cell r="B11502" t="str">
            <v>MANIJA 29 COMPLETA EURO STYLE</v>
          </cell>
        </row>
        <row r="11503">
          <cell r="A11503">
            <v>589412</v>
          </cell>
          <cell r="B11503" t="str">
            <v>ROSETA MANIJA</v>
          </cell>
          <cell r="C11503">
            <v>12</v>
          </cell>
        </row>
        <row r="11504">
          <cell r="A11504">
            <v>589413</v>
          </cell>
          <cell r="B11504" t="str">
            <v>CARTUCHO SEDAL 35MM</v>
          </cell>
          <cell r="C11504">
            <v>7</v>
          </cell>
        </row>
        <row r="11505">
          <cell r="A11505">
            <v>589414</v>
          </cell>
          <cell r="B11505" t="str">
            <v>CARTUCHO DIÁMETRO 35MM SUPERBASE</v>
          </cell>
          <cell r="C11505">
            <v>9</v>
          </cell>
        </row>
        <row r="11506">
          <cell r="A11506">
            <v>589415</v>
          </cell>
          <cell r="B11506" t="str">
            <v>VALVULA 1/2 PARA BRONCERIA</v>
          </cell>
          <cell r="C11506">
            <v>14</v>
          </cell>
        </row>
        <row r="11507">
          <cell r="A11507">
            <v>589416</v>
          </cell>
          <cell r="B11507" t="str">
            <v>CARTUCHO CERAMICO BAJO TIPO E IZQUIERDO</v>
          </cell>
        </row>
        <row r="11508">
          <cell r="A11508">
            <v>589417</v>
          </cell>
          <cell r="B11508" t="str">
            <v>CARTUCHO DIÁMETRO 35MM</v>
          </cell>
          <cell r="C11508">
            <v>2</v>
          </cell>
        </row>
        <row r="11509">
          <cell r="A11509">
            <v>589418</v>
          </cell>
          <cell r="B11509" t="str">
            <v>CARTUCHO CERÁMICO MONOCOMANDO B3 40MM</v>
          </cell>
          <cell r="C11509">
            <v>4</v>
          </cell>
        </row>
        <row r="11510">
          <cell r="A11510">
            <v>589419</v>
          </cell>
          <cell r="B11510" t="str">
            <v>BUJE DE CORRECCION TIPO E</v>
          </cell>
        </row>
        <row r="11511">
          <cell r="A11511">
            <v>589420</v>
          </cell>
          <cell r="B11511" t="str">
            <v>SPUD DE 1 1/2 PARA SANITARIO</v>
          </cell>
          <cell r="C11511">
            <v>33</v>
          </cell>
        </row>
        <row r="11512">
          <cell r="A11512">
            <v>589421</v>
          </cell>
          <cell r="B11512" t="str">
            <v>CARTUCHO CERAMICO BAJO DERECHO</v>
          </cell>
          <cell r="C11512">
            <v>4</v>
          </cell>
        </row>
        <row r="11513">
          <cell r="A11513">
            <v>589422</v>
          </cell>
          <cell r="B11513" t="str">
            <v>CARTUCHO CERAMICO BAJO IZQUIERDO</v>
          </cell>
          <cell r="C11513">
            <v>34</v>
          </cell>
        </row>
        <row r="11514">
          <cell r="A11514">
            <v>589423</v>
          </cell>
          <cell r="B11514" t="str">
            <v>CARTUCHO CERAMICO ALTO IZQUIERDO</v>
          </cell>
          <cell r="C11514">
            <v>18</v>
          </cell>
        </row>
        <row r="11515">
          <cell r="A11515">
            <v>589424</v>
          </cell>
          <cell r="B11515" t="str">
            <v>CARTUCHO CERAMICO ALTO DERECHO</v>
          </cell>
          <cell r="C11515">
            <v>2</v>
          </cell>
        </row>
        <row r="11516">
          <cell r="A11516">
            <v>589425</v>
          </cell>
          <cell r="B11516" t="str">
            <v>CABEZA 15 LATERAL ARMADA</v>
          </cell>
        </row>
        <row r="11517">
          <cell r="A11517">
            <v>589426</v>
          </cell>
          <cell r="B11517" t="str">
            <v>CABEZA 15 BAJA ARMADA PARA LAVAMANOS</v>
          </cell>
          <cell r="C11517">
            <v>4</v>
          </cell>
        </row>
        <row r="11518">
          <cell r="A11518">
            <v>589427</v>
          </cell>
          <cell r="B11518" t="str">
            <v>CABEZA EXTRACORTA COMPLETA</v>
          </cell>
        </row>
        <row r="11519">
          <cell r="A11519">
            <v>589428</v>
          </cell>
          <cell r="B11519" t="str">
            <v>MANIJA 26 COMPLETA LUMINA CR</v>
          </cell>
        </row>
        <row r="11520">
          <cell r="A11520">
            <v>589429</v>
          </cell>
          <cell r="B11520" t="str">
            <v>KIT CURVA ACERO INOX 2 ESCUDO Y TUERCA (SIN TUBO)</v>
          </cell>
          <cell r="C11520">
            <v>20</v>
          </cell>
        </row>
        <row r="11521">
          <cell r="A11521">
            <v>589430</v>
          </cell>
          <cell r="B11521" t="str">
            <v>""JGO. LLAVE.MANGUERA 12"". INODORO"</v>
          </cell>
        </row>
        <row r="11522">
          <cell r="A11522">
            <v>589431</v>
          </cell>
          <cell r="B11522" t="str">
            <v>DESAGUE JACUZZI</v>
          </cell>
        </row>
        <row r="11523">
          <cell r="A11523">
            <v>589432</v>
          </cell>
          <cell r="B11523" t="str">
            <v>TAPA TECLA ANTIVAND P/VALVULA DESCARGA</v>
          </cell>
          <cell r="C11523">
            <v>146</v>
          </cell>
        </row>
        <row r="11524">
          <cell r="A11524">
            <v>589433</v>
          </cell>
          <cell r="B11524" t="str">
            <v>KIT CONEXION SUPERIOR ANTIVANDALICA METALICO</v>
          </cell>
          <cell r="C11524">
            <v>73</v>
          </cell>
        </row>
        <row r="11525">
          <cell r="A11525">
            <v>589434</v>
          </cell>
          <cell r="B11525" t="str">
            <v>CARTUCHO CERAMICO TIPO E DERECHO</v>
          </cell>
          <cell r="C11525">
            <v>4</v>
          </cell>
        </row>
        <row r="11526">
          <cell r="A11526">
            <v>589435</v>
          </cell>
          <cell r="B11526" t="str">
            <v>LETRA FIORI-LUMINA CROMO X2 UNIDADES</v>
          </cell>
          <cell r="C11526">
            <v>1</v>
          </cell>
        </row>
        <row r="11527">
          <cell r="A11527">
            <v>589436</v>
          </cell>
          <cell r="B11527" t="str">
            <v>PICO TINA VERONA CROMO</v>
          </cell>
        </row>
        <row r="11528">
          <cell r="A11528">
            <v>589437</v>
          </cell>
          <cell r="B11528" t="str">
            <v>ASIENTO DE RESINA ACETAL</v>
          </cell>
        </row>
        <row r="11529">
          <cell r="A11529">
            <v>589438</v>
          </cell>
          <cell r="B11529" t="str">
            <v>EJE COMPLETO</v>
          </cell>
        </row>
        <row r="11530">
          <cell r="A11530">
            <v>589439</v>
          </cell>
          <cell r="B11530" t="str">
            <v>SELLO DEL PISTON</v>
          </cell>
        </row>
        <row r="11531">
          <cell r="A11531">
            <v>589440</v>
          </cell>
          <cell r="B11531" t="str">
            <v>BOTON DE ACCIONAMIENTO MANUAL 1/16 X28MM C/PISTON</v>
          </cell>
        </row>
        <row r="11532">
          <cell r="A11532">
            <v>589441</v>
          </cell>
          <cell r="B11532" t="str">
            <v>CURVA A.INOX C/2 ESCUDOS 1 TUERCA Y EMPAQUE (0349-1)</v>
          </cell>
        </row>
        <row r="11533">
          <cell r="A11533">
            <v>589442</v>
          </cell>
          <cell r="B11533" t="str">
            <v>KIT CONEXION POSTERIOR ANTIVANDALICA METALICO</v>
          </cell>
          <cell r="C11533">
            <v>66</v>
          </cell>
        </row>
        <row r="11534">
          <cell r="A11534">
            <v>589443</v>
          </cell>
          <cell r="B11534" t="str">
            <v>PROLONGADOR PLASTICO</v>
          </cell>
        </row>
        <row r="11535">
          <cell r="A11535">
            <v>589444</v>
          </cell>
          <cell r="B11535" t="str">
            <v>MANGUERA FLEX DUCHADOR MANUAL ELIPSIS</v>
          </cell>
        </row>
        <row r="11536">
          <cell r="A11536">
            <v>589445</v>
          </cell>
          <cell r="B11536" t="str">
            <v>ACOPLE FLEXIBLE P/ELIPSIS</v>
          </cell>
        </row>
        <row r="11537">
          <cell r="A11537">
            <v>589446</v>
          </cell>
          <cell r="B11537" t="str">
            <v>JGO ACCE KIT CONEXION POSTERIOR (TUB BAJ+CODO+EMPAQUES)</v>
          </cell>
        </row>
        <row r="11538">
          <cell r="A11538">
            <v>589447</v>
          </cell>
          <cell r="B11538" t="str">
            <v>TUERCA CROMADA/EMPAQUE KIT/RACOR CONEXION SANITARIO</v>
          </cell>
        </row>
        <row r="11539">
          <cell r="A11539">
            <v>589448</v>
          </cell>
          <cell r="B11539" t="str">
            <v>SPUD 3/4 PARA URINARIO</v>
          </cell>
          <cell r="C11539">
            <v>50</v>
          </cell>
        </row>
        <row r="11540">
          <cell r="A11540">
            <v>589449</v>
          </cell>
          <cell r="B11540" t="str">
            <v>BOTON DE ACCIONAMIENTO MONACO</v>
          </cell>
          <cell r="C11540">
            <v>71</v>
          </cell>
        </row>
        <row r="11541">
          <cell r="A11541">
            <v>589450</v>
          </cell>
          <cell r="B11541" t="str">
            <v>KIT CONEXION POSTERIOR ANTIVANDALICA PLASTICA</v>
          </cell>
          <cell r="C11541">
            <v>92</v>
          </cell>
        </row>
        <row r="11542">
          <cell r="A11542">
            <v>589451</v>
          </cell>
          <cell r="B11542" t="str">
            <v>TUBO PLASTICO PARA KITS ANTIVANDALICOS</v>
          </cell>
        </row>
        <row r="11543">
          <cell r="A11543">
            <v>589455</v>
          </cell>
          <cell r="B11543" t="str">
            <v>VALVULA DESCARGA SANITARIO 1 1/2" PRESSMATIC</v>
          </cell>
          <cell r="C11543">
            <v>202</v>
          </cell>
        </row>
        <row r="11544">
          <cell r="A11544">
            <v>589456</v>
          </cell>
          <cell r="B11544" t="str">
            <v>TAPA TECLA  ANTIV. DOBLE ACCI P/ SANITARIO</v>
          </cell>
          <cell r="C11544">
            <v>3</v>
          </cell>
        </row>
        <row r="11545">
          <cell r="A11545">
            <v>589457</v>
          </cell>
          <cell r="B11545" t="str">
            <v>VALVULA 1 1/4 DESCARGA PARA SANITARIOS</v>
          </cell>
        </row>
        <row r="11546">
          <cell r="A11546">
            <v>589458</v>
          </cell>
          <cell r="B11546" t="str">
            <v>CABEZA 29 BAJA ARMADA RA  (anular)</v>
          </cell>
        </row>
        <row r="11547">
          <cell r="A11547">
            <v>589459</v>
          </cell>
          <cell r="B11547" t="str">
            <v>REVISTA ENTORNO IMP OFFSET FULL</v>
          </cell>
        </row>
        <row r="11548">
          <cell r="A11548">
            <v>589462</v>
          </cell>
          <cell r="B11548" t="str">
            <v>CABEZA 29 BAJA ARMADA RA</v>
          </cell>
          <cell r="C11548">
            <v>97</v>
          </cell>
        </row>
        <row r="11549">
          <cell r="A11549">
            <v>589463</v>
          </cell>
          <cell r="B11549" t="str">
            <v>TAPON DESAGUE PISTON COMPLETO</v>
          </cell>
          <cell r="C11549">
            <v>1</v>
          </cell>
        </row>
        <row r="11550">
          <cell r="A11550">
            <v>589472</v>
          </cell>
          <cell r="B11550" t="str">
            <v>CUBRE CABEZA LUMINA-FIORI CROMO</v>
          </cell>
        </row>
        <row r="11551">
          <cell r="A11551">
            <v>589478</v>
          </cell>
          <cell r="B11551" t="str">
            <v>CARTUCHO CERAMICO ALTO TIPO E DERECHO</v>
          </cell>
          <cell r="C11551">
            <v>4</v>
          </cell>
        </row>
        <row r="11552">
          <cell r="A11552">
            <v>589479</v>
          </cell>
          <cell r="B11552" t="str">
            <v>ESPEJO CAOBA NOGAL 70*40</v>
          </cell>
        </row>
        <row r="11553">
          <cell r="A11553">
            <v>589480</v>
          </cell>
          <cell r="B11553" t="str">
            <v>CARTUCHO CERAMICO ALTO TIPO E IZQUIERDO</v>
          </cell>
          <cell r="C11553">
            <v>37</v>
          </cell>
        </row>
        <row r="11554">
          <cell r="A11554">
            <v>589482</v>
          </cell>
          <cell r="B11554" t="str">
            <v>CARTUCHO CERAMICO ALTO DER ARGEN</v>
          </cell>
          <cell r="C11554">
            <v>13</v>
          </cell>
        </row>
        <row r="11555">
          <cell r="A11555">
            <v>589483</v>
          </cell>
          <cell r="B11555" t="str">
            <v>PRISIONERO M4</v>
          </cell>
        </row>
        <row r="11556">
          <cell r="A11556">
            <v>589485</v>
          </cell>
          <cell r="B11556" t="str">
            <v>BOTON DE ACCIONAMIENTO DOBLE  DESCARGA SUPERIOR SANITARIO DUAL</v>
          </cell>
          <cell r="C11556">
            <v>8</v>
          </cell>
        </row>
        <row r="11557">
          <cell r="A11557">
            <v>589486</v>
          </cell>
          <cell r="B11557" t="str">
            <v>BOTON ACC. DESC SUP SANITARIO MILAN</v>
          </cell>
          <cell r="C11557">
            <v>20</v>
          </cell>
        </row>
        <row r="11558">
          <cell r="A11558">
            <v>589487</v>
          </cell>
          <cell r="B11558" t="str">
            <v>TORNILLO CABEZA CILINDRICA RANURADA</v>
          </cell>
        </row>
        <row r="11559">
          <cell r="A11559">
            <v>589488</v>
          </cell>
          <cell r="B11559" t="str">
            <v>LETRA LUMINA HOT</v>
          </cell>
        </row>
        <row r="11560">
          <cell r="A11560">
            <v>589489</v>
          </cell>
          <cell r="B11560" t="str">
            <v>LETRA LUMINA COLD</v>
          </cell>
        </row>
        <row r="11561">
          <cell r="A11561">
            <v>589502</v>
          </cell>
          <cell r="B11561" t="str">
            <v>""JGO.8"" LAVM MARGOT SATINADO QS"</v>
          </cell>
        </row>
        <row r="11562">
          <cell r="A11562">
            <v>589503</v>
          </cell>
          <cell r="B11562" t="str">
            <v>JGO.DUCHA MARGOT SATINADO QS</v>
          </cell>
        </row>
        <row r="11563">
          <cell r="A11563">
            <v>589504</v>
          </cell>
          <cell r="B11563" t="str">
            <v>PORTARROLLO MARGOT SATINADO QS</v>
          </cell>
        </row>
        <row r="11564">
          <cell r="A11564">
            <v>589505</v>
          </cell>
          <cell r="B11564" t="str">
            <v>TOALLERO DE ARO MARGOT SATINADO QS</v>
          </cell>
        </row>
        <row r="11565">
          <cell r="A11565">
            <v>589506</v>
          </cell>
          <cell r="B11565" t="str">
            <v>JABONERA MARGOT SATINADO QS</v>
          </cell>
        </row>
        <row r="11566">
          <cell r="A11566">
            <v>589507</v>
          </cell>
          <cell r="B11566" t="str">
            <v>GANCHO MARGOT SATINADO QS</v>
          </cell>
        </row>
        <row r="11567">
          <cell r="A11567">
            <v>589508</v>
          </cell>
          <cell r="B11567" t="str">
            <v>PORTACEPILLO MARGOT SATINADO QS</v>
          </cell>
        </row>
        <row r="11568">
          <cell r="A11568">
            <v>589509</v>
          </cell>
          <cell r="B11568" t="str">
            <v>DUCHA MARGOT QS</v>
          </cell>
        </row>
        <row r="11569">
          <cell r="A11569">
            <v>589520</v>
          </cell>
          <cell r="B11569" t="str">
            <v>""JGO. 8"" LAVM ALBI CROMO"</v>
          </cell>
          <cell r="C11569">
            <v>1</v>
          </cell>
        </row>
        <row r="11570">
          <cell r="A11570">
            <v>589521</v>
          </cell>
          <cell r="B11570" t="str">
            <v>""MEZCL.4"" LAVM ALBI CROMO"</v>
          </cell>
          <cell r="C11570">
            <v>10</v>
          </cell>
        </row>
        <row r="11571">
          <cell r="A11571">
            <v>589522</v>
          </cell>
          <cell r="B11571" t="str">
            <v>JGO. DUCHA MEZCL ALBI CROMO</v>
          </cell>
        </row>
        <row r="11572">
          <cell r="A11572">
            <v>589601</v>
          </cell>
          <cell r="B11572" t="str">
            <v>JGO.DUCHA C/S BAÑERA NEWPORT CROMO</v>
          </cell>
        </row>
        <row r="11573">
          <cell r="A11573">
            <v>589603</v>
          </cell>
          <cell r="B11573" t="str">
            <v>JGO.DUCHA S/S BAÑERA NEW CR</v>
          </cell>
        </row>
        <row r="11574">
          <cell r="A11574">
            <v>589801</v>
          </cell>
          <cell r="B11574" t="str">
            <v>JGO.DUCHA C/MEZCL.DENISSE CROMO</v>
          </cell>
        </row>
        <row r="11575">
          <cell r="A11575">
            <v>589802</v>
          </cell>
          <cell r="B11575" t="str">
            <v>""JGO.8"" LAVM.DENISSE CROMO"</v>
          </cell>
        </row>
        <row r="11576">
          <cell r="A11576">
            <v>589901</v>
          </cell>
          <cell r="B11576" t="str">
            <v>LLAVE INDIVIDUAL CAPRI CROMO</v>
          </cell>
        </row>
        <row r="11577">
          <cell r="A11577">
            <v>589903</v>
          </cell>
          <cell r="B11577" t="str">
            <v>DUCHA CON LLAVE CAPRI CROMO</v>
          </cell>
        </row>
        <row r="11578">
          <cell r="A11578">
            <v>589920</v>
          </cell>
          <cell r="B11578" t="str">
            <v>""JGO.8"" LAVM.PARED DOMINIC CROMO"</v>
          </cell>
        </row>
        <row r="11579">
          <cell r="A11579">
            <v>589921</v>
          </cell>
          <cell r="B11579" t="str">
            <v>MONOCOMANDO ALTO S/D S/S DOMINIC CROMO</v>
          </cell>
        </row>
        <row r="11580">
          <cell r="A11580">
            <v>589922</v>
          </cell>
          <cell r="B11580" t="str">
            <v>GRIF MONOCOMANDO DOMINIC  NO INCLUYE DUCHA CR</v>
          </cell>
        </row>
        <row r="11581">
          <cell r="A11581">
            <v>589924</v>
          </cell>
          <cell r="B11581" t="str">
            <v>GRIF MONOCOMANDO PARED DOMINIC SIN DESAGUE SIN SIFON</v>
          </cell>
        </row>
        <row r="11582">
          <cell r="A11582">
            <v>589950</v>
          </cell>
          <cell r="B11582" t="str">
            <v>GANCHO PARA ROPA VALENTINE CROMO-DESCONT</v>
          </cell>
          <cell r="C11582">
            <v>4</v>
          </cell>
        </row>
        <row r="11583">
          <cell r="A11583">
            <v>589951</v>
          </cell>
          <cell r="B11583" t="str">
            <v>PORTARROLLO VALENTINE CROMO-DESCONT</v>
          </cell>
        </row>
        <row r="11584">
          <cell r="A11584">
            <v>589952</v>
          </cell>
          <cell r="B11584" t="str">
            <v>JABONERA VALENTINE CROMO-DESCONT</v>
          </cell>
        </row>
        <row r="11585">
          <cell r="A11585">
            <v>589953</v>
          </cell>
          <cell r="B11585" t="str">
            <v>TOALLERO DE ARO VALENTINE CROMO-DESCONT</v>
          </cell>
        </row>
        <row r="11586">
          <cell r="A11586">
            <v>589954</v>
          </cell>
          <cell r="B11586" t="str">
            <v>TOALLERO DE BARRA 55CMS VALENTINE CROMO-DESCONT</v>
          </cell>
          <cell r="C11586">
            <v>6</v>
          </cell>
        </row>
        <row r="11587">
          <cell r="A11587">
            <v>589955</v>
          </cell>
          <cell r="B11587" t="str">
            <v>PORTACEPILLOS C/VASO VALENTINE CROMO-DESCONT</v>
          </cell>
          <cell r="C11587">
            <v>5</v>
          </cell>
        </row>
        <row r="11588">
          <cell r="A11588">
            <v>589956</v>
          </cell>
          <cell r="B11588" t="str">
            <v>REPISA DE VIDRIO VALENTINE CROMO</v>
          </cell>
        </row>
        <row r="11589">
          <cell r="A11589">
            <v>589957</v>
          </cell>
          <cell r="B11589" t="str">
            <v>JGO.MEZCL S/DUCHA VALENTINE CROMO</v>
          </cell>
        </row>
        <row r="11590">
          <cell r="A11590">
            <v>589958</v>
          </cell>
          <cell r="B11590" t="str">
            <v>""JGO 8"" MESA LAVM VALENTINE CROMO"</v>
          </cell>
        </row>
        <row r="11591">
          <cell r="A11591">
            <v>590004</v>
          </cell>
          <cell r="B11591" t="str">
            <v>IIVP0711 - VALVULA DE PEDAL</v>
          </cell>
        </row>
        <row r="11592">
          <cell r="A11592">
            <v>590005</v>
          </cell>
          <cell r="B11592" t="str">
            <v>EX090211 - EXHIB. MEZCLADOR LAVAM 4"" HELVET CROM"</v>
          </cell>
        </row>
        <row r="11593">
          <cell r="A11593">
            <v>590006</v>
          </cell>
          <cell r="B11593" t="str">
            <v>EX150211 - EXHIB. MEZCLADOR LAVAM 4"" PLASTICO CROMO TEDESCA"</v>
          </cell>
        </row>
        <row r="11594">
          <cell r="A11594">
            <v>590007</v>
          </cell>
          <cell r="B11594" t="str">
            <v>EX090011 - EXHIB. LLAVE LAVAM HELVETIA TRANSP</v>
          </cell>
        </row>
        <row r="11595">
          <cell r="A11595">
            <v>590008</v>
          </cell>
          <cell r="B11595" t="str">
            <v>EX092811 - EXHIB. MEZCL LAVP 8"" HELVETIA CISNE METALIC"</v>
          </cell>
        </row>
        <row r="11596">
          <cell r="A11596">
            <v>590009</v>
          </cell>
          <cell r="B11596" t="str">
            <v>EX152811 - EXHIB. MEZCL LAVP 8"" PIANA PLAST CR"</v>
          </cell>
        </row>
        <row r="11597">
          <cell r="A11597">
            <v>590010</v>
          </cell>
          <cell r="B11597" t="str">
            <v>01-1993-11- LLAVE LAVADORA PLÁSTICA CROMADA</v>
          </cell>
          <cell r="C11597">
            <v>1</v>
          </cell>
        </row>
        <row r="11598">
          <cell r="A11598">
            <v>590011</v>
          </cell>
          <cell r="B11598" t="str">
            <v>010815211 - LLAVE INDIVIDUAL LAVAMANOS METÁLICA CALIMA</v>
          </cell>
          <cell r="C11598">
            <v>13</v>
          </cell>
        </row>
        <row r="11599">
          <cell r="A11599">
            <v>590012</v>
          </cell>
          <cell r="B11599" t="str">
            <v>01082311 - REGISTRO DUCHA SIN REGADERA CALIMA</v>
          </cell>
        </row>
        <row r="11600">
          <cell r="A11600">
            <v>590013</v>
          </cell>
          <cell r="B11600" t="str">
            <v>IRPU0112 - CARTUCHO VALVULA PUSH 1" SANITARIO</v>
          </cell>
        </row>
        <row r="11601">
          <cell r="A11601">
            <v>590014</v>
          </cell>
          <cell r="B11601" t="str">
            <v>01162911 CONJUNTO MEZCLADOR LAVAPLATOS</v>
          </cell>
          <cell r="C11601">
            <v>22</v>
          </cell>
        </row>
        <row r="11602">
          <cell r="A11602">
            <v>590015</v>
          </cell>
          <cell r="B11602" t="str">
            <v>SA130111- CONJUNTO LLAVE LAVAMANOS ATLANTICO</v>
          </cell>
          <cell r="C11602">
            <v>11</v>
          </cell>
        </row>
        <row r="11603">
          <cell r="A11603">
            <v>590016</v>
          </cell>
          <cell r="B11603" t="str">
            <v>SA180411 - MEZCLADOR LAVAMANOS 4 PULG. TEDESCA</v>
          </cell>
          <cell r="C11603">
            <v>34</v>
          </cell>
        </row>
        <row r="11604">
          <cell r="A11604">
            <v>590017</v>
          </cell>
          <cell r="B11604" t="str">
            <v>01197611-CANASTILLA SIFON EN P</v>
          </cell>
        </row>
        <row r="11605">
          <cell r="A11605">
            <v>590018</v>
          </cell>
          <cell r="B11605" t="str">
            <v>PE190511- CONJUNTO LLAVE JARDIN PLAS+ CANASTILLA 4 PULG</v>
          </cell>
          <cell r="C11605">
            <v>20</v>
          </cell>
        </row>
        <row r="11606">
          <cell r="A11606">
            <v>590019</v>
          </cell>
          <cell r="B11606" t="str">
            <v>LP313211- CONJUNTO LLAVE MOVIL MESA LAVAPLATOS</v>
          </cell>
        </row>
        <row r="11607">
          <cell r="A11607">
            <v>590020</v>
          </cell>
          <cell r="B11607" t="str">
            <v>LP163211-CONJUNTO LLAVE MOVIL HELIX</v>
          </cell>
          <cell r="C11607">
            <v>16</v>
          </cell>
        </row>
        <row r="11608">
          <cell r="A11608">
            <v>590021</v>
          </cell>
          <cell r="B11608" t="str">
            <v>LP150811- MEZCLADOR 4¨BAR PIANA LAVP/LAVM</v>
          </cell>
          <cell r="C11608">
            <v>9</v>
          </cell>
        </row>
        <row r="11609">
          <cell r="A11609">
            <v>590022</v>
          </cell>
          <cell r="B11609" t="str">
            <v>LP3977211- KIT PARA CONJUNTO LAVP</v>
          </cell>
          <cell r="C11609">
            <v>11</v>
          </cell>
        </row>
        <row r="11610">
          <cell r="A11610">
            <v>590023</v>
          </cell>
          <cell r="B11610" t="str">
            <v>LP310811-CONJUNTO MEZCLADOR LAVP 4¨ MANTOVA</v>
          </cell>
          <cell r="C11610">
            <v>2</v>
          </cell>
        </row>
        <row r="11611">
          <cell r="A11611">
            <v>590024</v>
          </cell>
          <cell r="B11611" t="str">
            <v>LP3129211- CONJUNTO MEZCLADOR LAVP 8¨ MANTOVA</v>
          </cell>
          <cell r="C11611">
            <v>1</v>
          </cell>
        </row>
        <row r="11612">
          <cell r="A11612">
            <v>590025</v>
          </cell>
          <cell r="B11612" t="str">
            <v>LP1976211-KIT PARA CONJUNTO LAVP</v>
          </cell>
          <cell r="C11612">
            <v>12</v>
          </cell>
        </row>
        <row r="11613">
          <cell r="A11613">
            <v>590026</v>
          </cell>
          <cell r="B11613" t="str">
            <v>PE-190411- CONJUNTO LLAVE JARDIN PLAS + CANASTILLA 2</v>
          </cell>
          <cell r="C11613">
            <v>19</v>
          </cell>
        </row>
        <row r="11614">
          <cell r="A11614">
            <v>590027</v>
          </cell>
          <cell r="B11614" t="str">
            <v>LP3158211-CONJUNTO LLAVE MOVIL PARED MANTOVA</v>
          </cell>
          <cell r="C11614">
            <v>4</v>
          </cell>
        </row>
        <row r="11615">
          <cell r="A11615">
            <v>590028</v>
          </cell>
          <cell r="B11615" t="str">
            <v>LP164515-T PARA SIFON 1 1/2</v>
          </cell>
          <cell r="C11615">
            <v>4</v>
          </cell>
        </row>
        <row r="11616">
          <cell r="A11616">
            <v>590029</v>
          </cell>
          <cell r="B11616" t="str">
            <v>MEZCLADOR CONTEMPRA LAVP</v>
          </cell>
          <cell r="C11616">
            <v>3</v>
          </cell>
        </row>
        <row r="11617">
          <cell r="A11617">
            <v>590030</v>
          </cell>
          <cell r="B11617" t="str">
            <v>LP173211- CONJUNTO LLAVE MOVIL HELIX/PALA</v>
          </cell>
          <cell r="C11617">
            <v>6</v>
          </cell>
        </row>
        <row r="11618">
          <cell r="A11618">
            <v>590031</v>
          </cell>
          <cell r="B11618" t="str">
            <v>LP3112211 CONJUNTO LLAVE MOVIL PLASTICA DOBLE POCETA</v>
          </cell>
          <cell r="C11618">
            <v>5</v>
          </cell>
        </row>
        <row r="11619">
          <cell r="A11619">
            <v>590032</v>
          </cell>
          <cell r="B11619" t="str">
            <v>LP315811 CONJUNTO LLAVE MOVIL PARED</v>
          </cell>
          <cell r="C11619">
            <v>4</v>
          </cell>
        </row>
        <row r="11620">
          <cell r="A11620">
            <v>590033</v>
          </cell>
          <cell r="B11620" t="str">
            <v>LP197811- KIT PARA LAVP SIFON EN P + CANASTILLA</v>
          </cell>
          <cell r="C11620">
            <v>2</v>
          </cell>
        </row>
        <row r="11621">
          <cell r="A11621">
            <v>590034</v>
          </cell>
          <cell r="B11621" t="str">
            <v>LP199611- KIT PARA CONJUNTO LAVAPLATOS</v>
          </cell>
          <cell r="C11621">
            <v>6</v>
          </cell>
        </row>
        <row r="11622">
          <cell r="A11622">
            <v>590035</v>
          </cell>
          <cell r="B11622" t="str">
            <v>LP173111-LLAVE MOVIL HELIX</v>
          </cell>
        </row>
        <row r="11623">
          <cell r="A11623">
            <v>590036</v>
          </cell>
          <cell r="B11623" t="str">
            <v>LP162911- CONJUNTO MEZCLADOR LAVAPLATOS</v>
          </cell>
          <cell r="C11623">
            <v>2</v>
          </cell>
        </row>
        <row r="11624">
          <cell r="A11624">
            <v>590037</v>
          </cell>
          <cell r="B11624" t="str">
            <v>LP312911- CONJUNTO MEZCLADOR LAVAPLATOS 8¨MANTOVA</v>
          </cell>
          <cell r="C11624">
            <v>2</v>
          </cell>
        </row>
        <row r="11625">
          <cell r="A11625">
            <v>590038</v>
          </cell>
          <cell r="B11625" t="str">
            <v>01320311 - COMBO 2 LLAVES LAVADORA CROMADA X 6</v>
          </cell>
        </row>
        <row r="11626">
          <cell r="A11626">
            <v>590039</v>
          </cell>
          <cell r="B11626" t="str">
            <v>01-1993-15 LLAVE LAVADORA PLASTICA BLANCA</v>
          </cell>
        </row>
        <row r="11627">
          <cell r="A11627">
            <v>590040</v>
          </cell>
          <cell r="B11627" t="str">
            <v>01-3201-11 LLAVE DE REGULACIÓN PLASTICA CROMADA</v>
          </cell>
        </row>
        <row r="11628">
          <cell r="A11628">
            <v>590041</v>
          </cell>
          <cell r="B11628" t="str">
            <v>01-3201-15 LLAVE DE REGULACIÓN PLASTICA BLANCA</v>
          </cell>
          <cell r="C11628">
            <v>1</v>
          </cell>
        </row>
        <row r="11629">
          <cell r="A11629">
            <v>590042</v>
          </cell>
          <cell r="B11629" t="str">
            <v>01-3207-11 LLAVE DE REGULACIÓN PLASTICA CROMO + CONECTOR LAVAMANOS/LAVAPLATOS 40CMS</v>
          </cell>
        </row>
        <row r="11630">
          <cell r="A11630">
            <v>590043</v>
          </cell>
          <cell r="B11630" t="str">
            <v>01-3206-11 LLAVE DE REGULACIÓN PLASTICA CROMO + CONECTOR SANITARIO 40CMS</v>
          </cell>
        </row>
        <row r="11631">
          <cell r="A11631">
            <v>590044</v>
          </cell>
          <cell r="B11631" t="str">
            <v>01-3205-11 COMBO LLAVE DE REGULACIÓN PLASTICA CROMO + CONECTOR LAVAMANOS/LAVAPLATOS 40 CMS</v>
          </cell>
        </row>
        <row r="11632">
          <cell r="A11632">
            <v>590045</v>
          </cell>
          <cell r="B11632" t="str">
            <v>01-3204-11 COMBO LLAVE DE REGULACIÓN PLASTICA CROMO + CONECTOR SANITARIO 40CMS</v>
          </cell>
        </row>
        <row r="11633">
          <cell r="A11633">
            <v>590046</v>
          </cell>
          <cell r="B11633" t="str">
            <v>01-3204-15 COMBO LLAVE DE REGULACIÓN PLASTICA BLANCA CROMO + CONECTOR SANITARIO 40CMS</v>
          </cell>
        </row>
        <row r="11634">
          <cell r="A11634">
            <v>590047</v>
          </cell>
          <cell r="B11634" t="str">
            <v>01-3205-15 COMBO LLAVE DE REGULACIÓN PLASTICA BLANCA CROMO + CONECTOR LAVAMANOS/ LAVAPLATOS 40CMS</v>
          </cell>
        </row>
        <row r="11635">
          <cell r="A11635">
            <v>590048</v>
          </cell>
          <cell r="B11635" t="str">
            <v>L1-3080-11 KIT LAVAPLATOS ACERO 120X50 POCETA IZQUIERDA LLAVE MOVIL (VERSION INDIVIDUAL)</v>
          </cell>
        </row>
        <row r="11636">
          <cell r="A11636">
            <v>590049</v>
          </cell>
          <cell r="B11636" t="str">
            <v>IS-CO01-211 CONEXIÓN POSTERIOR SANITARIO</v>
          </cell>
        </row>
        <row r="11637">
          <cell r="A11637">
            <v>590050</v>
          </cell>
          <cell r="B11637" t="str">
            <v>CONECTOR LAVAPLATOS / LAVAMANOS 80CM</v>
          </cell>
          <cell r="C11637">
            <v>2</v>
          </cell>
        </row>
        <row r="11638">
          <cell r="A11638">
            <v>590051</v>
          </cell>
          <cell r="B11638" t="str">
            <v>CONECTOR LAVAPLATOS / LAVAMANOS 130CM</v>
          </cell>
          <cell r="C11638">
            <v>2</v>
          </cell>
        </row>
        <row r="11639">
          <cell r="A11639">
            <v>590052</v>
          </cell>
          <cell r="B11639" t="str">
            <v>LLAVE LAVADORA PLASTICA CROMADA</v>
          </cell>
        </row>
        <row r="11640">
          <cell r="A11640">
            <v>590053</v>
          </cell>
          <cell r="B11640" t="str">
            <v>LAVAMANOS DE INCRUSTAR CAPRI III CON COMPLEMENTOS</v>
          </cell>
        </row>
        <row r="11641">
          <cell r="A11641">
            <v>590054</v>
          </cell>
          <cell r="B11641" t="str">
            <v>CANASTILLA 2" INOX INOX</v>
          </cell>
        </row>
        <row r="11642">
          <cell r="A11642">
            <v>590055</v>
          </cell>
          <cell r="B11642" t="str">
            <v>LLAVE MANGUERA METÁLICA PESADA CROMADA</v>
          </cell>
        </row>
        <row r="11643">
          <cell r="A11643">
            <v>590056</v>
          </cell>
          <cell r="B11643" t="str">
            <v>REGISTRO DUCHA SIN REGADERA HELIX PALA</v>
          </cell>
        </row>
        <row r="11644">
          <cell r="A11644">
            <v>590057</v>
          </cell>
          <cell r="B11644" t="str">
            <v>CONJUNTO 5 PIEZAS CONTEMPRA</v>
          </cell>
        </row>
        <row r="11645">
          <cell r="A11645">
            <v>590058</v>
          </cell>
          <cell r="B11645" t="str">
            <v>CANASTILLA 4" INOX INOX TIPO ITALIANA</v>
          </cell>
          <cell r="C11645">
            <v>1</v>
          </cell>
        </row>
        <row r="11646">
          <cell r="A11646">
            <v>590059</v>
          </cell>
          <cell r="B11646" t="str">
            <v>SANITARIO ALONGADO ONE PIECE VIVALDI 4.8 LITROS</v>
          </cell>
        </row>
        <row r="11647">
          <cell r="A11647">
            <v>590060</v>
          </cell>
          <cell r="B11647" t="str">
            <v>CANASTILLA 4" PLASTICA</v>
          </cell>
          <cell r="C11647">
            <v>10</v>
          </cell>
        </row>
        <row r="11648">
          <cell r="A11648">
            <v>590061</v>
          </cell>
          <cell r="B11648" t="str">
            <v>LLAVE MANGUERA METÁLICA PESADA CROMADA</v>
          </cell>
        </row>
        <row r="11649">
          <cell r="A11649">
            <v>590062</v>
          </cell>
          <cell r="B11649" t="str">
            <v>CONJUNTO VÁLVULA DE PEDAL</v>
          </cell>
        </row>
        <row r="11650">
          <cell r="A11650">
            <v>590063</v>
          </cell>
          <cell r="B11650" t="str">
            <v>01084611SR MEZCLADOR DUCHA 8” 3 LLAVES CON DESVIADOR CALIMA</v>
          </cell>
        </row>
        <row r="11651">
          <cell r="A11651">
            <v>590101</v>
          </cell>
          <cell r="B11651" t="str">
            <v>01210011 - DUCHA MONOMANDO CON SALIDA TINA VIVALDI CROMO</v>
          </cell>
        </row>
        <row r="11652">
          <cell r="A11652">
            <v>590102</v>
          </cell>
          <cell r="B11652" t="str">
            <v>01210111 - DUCHA MONOMANDO SIN DESVIADOR CON REGADERA VIVALDI</v>
          </cell>
        </row>
        <row r="11653">
          <cell r="A11653">
            <v>590103</v>
          </cell>
          <cell r="B11653" t="str">
            <v>01210211 - MONOMANDO DE DUCHA FIJA Y TEL. PARED VIVALDI</v>
          </cell>
          <cell r="C11653">
            <v>11</v>
          </cell>
        </row>
        <row r="11654">
          <cell r="A11654">
            <v>590104</v>
          </cell>
          <cell r="B11654" t="str">
            <v>MONOMANDO LAVAPLATOS VIVALDI CROMO</v>
          </cell>
        </row>
        <row r="11655">
          <cell r="A11655">
            <v>590105</v>
          </cell>
          <cell r="B11655" t="str">
            <v>""COMBO LAVP. EMPOTRAR 62X48 MEZCLA 8"" HUECO 3 1/2"</v>
          </cell>
        </row>
        <row r="11656">
          <cell r="A11656">
            <v>590106</v>
          </cell>
          <cell r="B11656" t="str">
            <v>01210311 - CONJ. MONOMANDO P/LAVAMN. VIVALDI CROMO</v>
          </cell>
        </row>
        <row r="11657">
          <cell r="A11657">
            <v>590107</v>
          </cell>
          <cell r="B11657" t="str">
            <v>01210611 - CONJ. MONOMANDO P/LAVAMN.  ALTO VIVALDI CROMO</v>
          </cell>
        </row>
        <row r="11658">
          <cell r="A11658">
            <v>590108</v>
          </cell>
          <cell r="B11658" t="str">
            <v>01210511 - MONOMANDO P/LAVAP. VIVALDI CROMO</v>
          </cell>
        </row>
        <row r="11659">
          <cell r="A11659">
            <v>590109</v>
          </cell>
          <cell r="B11659" t="str">
            <v>01211511 - MONOMANDO LAVAPLATOS VIVALDI</v>
          </cell>
          <cell r="C11659">
            <v>1</v>
          </cell>
        </row>
        <row r="11660">
          <cell r="A11660">
            <v>590110</v>
          </cell>
          <cell r="B11660" t="str">
            <v>C2210611 - MONOMANDO LAVM .ALTO VIVALDI CR (SC)</v>
          </cell>
        </row>
        <row r="11661">
          <cell r="A11661">
            <v>590111</v>
          </cell>
          <cell r="B11661" t="str">
            <v>C2210311 - MONOMANDO LAVM .BAJO VIVALDI CR (SC)</v>
          </cell>
        </row>
        <row r="11662">
          <cell r="A11662">
            <v>590112</v>
          </cell>
          <cell r="B11662" t="str">
            <v>01210111SR - DUCHA MONOMANDO SIN DESVIADOR SIN REGADERA VIVALDI</v>
          </cell>
        </row>
        <row r="11663">
          <cell r="A11663">
            <v>590113</v>
          </cell>
          <cell r="B11663" t="str">
            <v>01210311SD - MONOMANDO LAVAMANOS BAJO VIVALDI</v>
          </cell>
        </row>
        <row r="11664">
          <cell r="A11664">
            <v>590114</v>
          </cell>
          <cell r="B11664" t="str">
            <v>01210611SD - MONOMANDO LAVAMANOS ALTO VIVALDI</v>
          </cell>
        </row>
        <row r="11665">
          <cell r="A11665">
            <v>590115</v>
          </cell>
          <cell r="B11665" t="str">
            <v>- EXHIB. CONJ. MONOMANDO P/LAVAMN. VIVALDI CROMO</v>
          </cell>
        </row>
        <row r="11666">
          <cell r="A11666">
            <v>590116</v>
          </cell>
          <cell r="B11666" t="str">
            <v>- EXHIB. CONJ. MONOMANDO P/LAVAMN.  ALTO VIVALDI CROMO</v>
          </cell>
        </row>
        <row r="11667">
          <cell r="A11667">
            <v>590117</v>
          </cell>
          <cell r="B11667" t="str">
            <v>01220111SR - DUCHA MONOMANDO SIN SALIDA TINA SIN REGADERA TIFFANY</v>
          </cell>
          <cell r="C11667">
            <v>13</v>
          </cell>
        </row>
        <row r="11668">
          <cell r="A11668">
            <v>590118</v>
          </cell>
          <cell r="B11668" t="str">
            <v>01360311 - MEZCLADOR LAVAMANOS 8  PULG. FIRENZE PALA</v>
          </cell>
        </row>
        <row r="11669">
          <cell r="A11669">
            <v>590119</v>
          </cell>
          <cell r="B11669" t="str">
            <v>01352811 - MEZCLADOR LAVAPLATOS 8 PULG. FIRENZE CRUZ</v>
          </cell>
          <cell r="C11669">
            <v>2</v>
          </cell>
        </row>
        <row r="11670">
          <cell r="A11670">
            <v>590120</v>
          </cell>
          <cell r="B11670" t="str">
            <v>01020811 - MEZCLADOR LAVAMANOS 8 PULG. PARED PORTOBELLO</v>
          </cell>
          <cell r="C11670">
            <v>8</v>
          </cell>
        </row>
        <row r="11671">
          <cell r="A11671">
            <v>590121</v>
          </cell>
          <cell r="B11671" t="str">
            <v>01022011 - MEZCLADOR DUCHA 8"  SIN SALIDA TINA CON REGADERA PORTOBELLO</v>
          </cell>
          <cell r="C11671">
            <v>1</v>
          </cell>
        </row>
        <row r="11672">
          <cell r="A11672">
            <v>590122</v>
          </cell>
          <cell r="B11672" t="str">
            <v>01021611 - MEZCL. LAVAP. DOBLE POCETA PORTOBELLO CROMADO</v>
          </cell>
          <cell r="C11672">
            <v>5</v>
          </cell>
        </row>
        <row r="11673">
          <cell r="A11673">
            <v>590123</v>
          </cell>
          <cell r="B11673" t="str">
            <v>01022211 - MEZC. DUCHA 8"" C/SALIDA A TINA PORTOBELLO CROMADO"</v>
          </cell>
          <cell r="C11673">
            <v>1</v>
          </cell>
        </row>
        <row r="11674">
          <cell r="A11674">
            <v>590124</v>
          </cell>
          <cell r="B11674" t="str">
            <v>01020311 - MEZCLADOR LAVAMANOS 8 PULG. PORTOBELLO</v>
          </cell>
        </row>
        <row r="11675">
          <cell r="A11675">
            <v>590125</v>
          </cell>
          <cell r="B11675" t="str">
            <v>COMBO LAVP. EMPOTRAR 52X37 LLAVE MOVIL HUECO 3 1/2</v>
          </cell>
        </row>
        <row r="11676">
          <cell r="A11676">
            <v>590126</v>
          </cell>
          <cell r="B11676" t="str">
            <v>GS352811 - MEZC. LAVAPLATOS 8"" FIRENZE CRUCETA CROMADO"</v>
          </cell>
        </row>
        <row r="11677">
          <cell r="A11677">
            <v>590127</v>
          </cell>
          <cell r="B11677" t="str">
            <v>MEZCL. LAVAPLATOS 8" MET FIRENZE PALA</v>
          </cell>
          <cell r="C11677">
            <v>1</v>
          </cell>
        </row>
        <row r="11678">
          <cell r="A11678">
            <v>590128</v>
          </cell>
          <cell r="B11678" t="str">
            <v>01183511SR - MEZCLADOR DUCHA 8" SIN SALIDA TINA SIN REGADERA TEDESCA</v>
          </cell>
          <cell r="C11678">
            <v>1</v>
          </cell>
        </row>
        <row r="11679">
          <cell r="A11679">
            <v>590129</v>
          </cell>
          <cell r="B11679" t="str">
            <v>01270511 - MEZCL.LAVAP. DOBLE POCETA CROMO TORINO</v>
          </cell>
        </row>
        <row r="11680">
          <cell r="A11680">
            <v>590130</v>
          </cell>
          <cell r="B11680" t="str">
            <v>01271011 - MEZCL.DUCHA 3  LLAVES CR. C/S TINA TORINO</v>
          </cell>
        </row>
        <row r="11681">
          <cell r="A11681">
            <v>590131</v>
          </cell>
          <cell r="B11681" t="str">
            <v>01272211 - MEZCL.DUCHA 2  LLAVES CR. S/S TINA TORINO</v>
          </cell>
          <cell r="C11681">
            <v>1</v>
          </cell>
        </row>
        <row r="11682">
          <cell r="A11682">
            <v>590132</v>
          </cell>
          <cell r="B11682" t="str">
            <v>01021511 - MEZCL.LAVM. 8"" MESON CR. PORTOBELLO"</v>
          </cell>
          <cell r="C11682">
            <v>1</v>
          </cell>
        </row>
        <row r="11683">
          <cell r="A11683">
            <v>590133</v>
          </cell>
          <cell r="B11683" t="str">
            <v>01271111 - CONJ.MEZCL.LAVM. 8 PARED CR. TORINO</v>
          </cell>
          <cell r="C11683">
            <v>5</v>
          </cell>
        </row>
        <row r="11684">
          <cell r="A11684">
            <v>590134</v>
          </cell>
          <cell r="B11684" t="str">
            <v>01271911 - MEZC MONOBLOCK .LAVAP. CROMO</v>
          </cell>
        </row>
        <row r="11685">
          <cell r="A11685">
            <v>590135</v>
          </cell>
          <cell r="B11685" t="str">
            <v>01270611 - MEZCL. LAVAMANOS 8"" PARED TORINO CROMO"</v>
          </cell>
          <cell r="C11685">
            <v>1</v>
          </cell>
        </row>
        <row r="11686">
          <cell r="A11686">
            <v>590136</v>
          </cell>
          <cell r="B11686" t="str">
            <v>01270911 - CONJUNTO MEZCLADOR LAVAMANOS MESON</v>
          </cell>
        </row>
        <row r="11687">
          <cell r="A11687">
            <v>590137</v>
          </cell>
          <cell r="B11687" t="str">
            <v>01021911 - MEZC MONOBLOCK .LAVAP.</v>
          </cell>
        </row>
        <row r="11688">
          <cell r="A11688">
            <v>590138</v>
          </cell>
          <cell r="B11688" t="str">
            <v>01022811 - MEZCLR DUCHA 8 PULG. 3 LLAVES SALIDA TINA CON REGA  PORTOBELLO</v>
          </cell>
        </row>
        <row r="11689">
          <cell r="A11689">
            <v>590139</v>
          </cell>
          <cell r="B11689" t="str">
            <v>01183211 - MEZCL. LAVAP. 8"" PARD. TEDESCA"</v>
          </cell>
        </row>
        <row r="11690">
          <cell r="A11690">
            <v>590140</v>
          </cell>
          <cell r="B11690" t="str">
            <v>01183511 - MEZCLADOR DUCHA 8" SIN SALIDA TINA CON REGADERA TEDESCA</v>
          </cell>
        </row>
        <row r="11691">
          <cell r="A11691">
            <v>590141</v>
          </cell>
          <cell r="B11691" t="str">
            <v>01180211 - MEZCLADOR LAVAMANOS 4 PULG. TEDESCA</v>
          </cell>
          <cell r="C11691">
            <v>7</v>
          </cell>
        </row>
        <row r="11692">
          <cell r="A11692">
            <v>590142</v>
          </cell>
          <cell r="B11692" t="str">
            <v>01180411 - MEZCLADOR LAVAMANOS 4 PULG. TEDESCA CON COMPLEMENTOS</v>
          </cell>
          <cell r="C11692">
            <v>14</v>
          </cell>
        </row>
        <row r="11693">
          <cell r="A11693">
            <v>590143</v>
          </cell>
          <cell r="B11693" t="str">
            <v>01182811 - MEZCLADOR LAVAPLATOS 8 PULG. TEDESCA</v>
          </cell>
          <cell r="C11693">
            <v>5</v>
          </cell>
        </row>
        <row r="11694">
          <cell r="A11694">
            <v>590144</v>
          </cell>
          <cell r="B11694" t="str">
            <v>011829211 - MEZCLADOR LAVAPLATOS 8 PULG. TEDESCA CON COMPLEMENTOS</v>
          </cell>
        </row>
        <row r="11695">
          <cell r="A11695">
            <v>590145</v>
          </cell>
          <cell r="B11695" t="str">
            <v>01183711 - LLAVE MOVIL LAVAP. MESA CR. TEDESCA</v>
          </cell>
          <cell r="C11695">
            <v>3</v>
          </cell>
        </row>
        <row r="11696">
          <cell r="A11696">
            <v>590146</v>
          </cell>
          <cell r="B11696" t="str">
            <v>01183311 - REGISTRO DUCHA SIN REGADERA TEDESCA</v>
          </cell>
          <cell r="C11696">
            <v>26</v>
          </cell>
        </row>
        <row r="11697">
          <cell r="A11697">
            <v>590147</v>
          </cell>
          <cell r="B11697" t="str">
            <v>01184111 - MEZCL. MESA 8""  CR. TEDESCA"</v>
          </cell>
        </row>
        <row r="11698">
          <cell r="A11698">
            <v>590148</v>
          </cell>
          <cell r="B11698" t="str">
            <v>01186411 - LLAVE MOVIL LAVAP. PARED CR. TEDESCA</v>
          </cell>
        </row>
        <row r="11699">
          <cell r="A11699">
            <v>590149</v>
          </cell>
          <cell r="B11699" t="str">
            <v>01180711 - LLAVE LAVAMANOS METAL CR. TEDESCA</v>
          </cell>
          <cell r="C11699">
            <v>7</v>
          </cell>
        </row>
        <row r="11700">
          <cell r="A11700">
            <v>590150</v>
          </cell>
          <cell r="B11700" t="str">
            <v>01240911 - DUCHA MONOMANDO SIN SALIDA A TINA QUADRA</v>
          </cell>
          <cell r="C11700">
            <v>1</v>
          </cell>
        </row>
        <row r="11701">
          <cell r="A11701">
            <v>590151</v>
          </cell>
          <cell r="B11701" t="str">
            <v>01181011 - CONJ.MEZCL.LAVAP. 8""  METAL CR. TEDESCA"</v>
          </cell>
          <cell r="C11701">
            <v>2</v>
          </cell>
        </row>
        <row r="11702">
          <cell r="A11702">
            <v>590152</v>
          </cell>
          <cell r="B11702" t="str">
            <v>01180311 - MEZCLADOR LAVAMANOS 8 PULG. TEDESCA</v>
          </cell>
          <cell r="C11702">
            <v>11</v>
          </cell>
        </row>
        <row r="11703">
          <cell r="A11703">
            <v>590153</v>
          </cell>
          <cell r="B11703" t="str">
            <v>01180811 - MEZCLADOR LAVAMANOS 4 PULG. BAR TEDESCA</v>
          </cell>
          <cell r="C11703">
            <v>4</v>
          </cell>
        </row>
        <row r="11704">
          <cell r="A11704">
            <v>590154</v>
          </cell>
          <cell r="B11704" t="str">
            <v>01180911 - CONJ.MEZCL.LAVM./ BAR 4"" CR. TEDESCA"</v>
          </cell>
          <cell r="C11704">
            <v>3</v>
          </cell>
        </row>
        <row r="11705">
          <cell r="A11705">
            <v>590155</v>
          </cell>
          <cell r="B11705" t="str">
            <v>01181411 - CONJ.MEZCL.LAVM. 8"" METAL CR. TEDESCA"</v>
          </cell>
          <cell r="C11705">
            <v>5</v>
          </cell>
        </row>
        <row r="11706">
          <cell r="A11706">
            <v>590156</v>
          </cell>
          <cell r="B11706" t="str">
            <v>01181311 - CONJ.MEZCL.LAVM. 4"" METAL CR. TEDESCA"</v>
          </cell>
          <cell r="C11706">
            <v>4</v>
          </cell>
        </row>
        <row r="11707">
          <cell r="A11707">
            <v>590157</v>
          </cell>
          <cell r="B11707" t="str">
            <v>01180511 - CONJ. MEZCL.LAVM. 8 PLASTICO CR. TEDESCA</v>
          </cell>
        </row>
        <row r="11708">
          <cell r="A11708">
            <v>590158</v>
          </cell>
          <cell r="B11708" t="str">
            <v>01182211 - MEZCLADOR DUCHA 8" CON SALIDA TINA CON REGADERA TEDESCA</v>
          </cell>
        </row>
        <row r="11709">
          <cell r="A11709">
            <v>590159</v>
          </cell>
          <cell r="B11709" t="str">
            <v>01186311 - LLAVE MOVIL PARED S CR. TEDESCA</v>
          </cell>
        </row>
        <row r="11710">
          <cell r="A11710">
            <v>590160</v>
          </cell>
          <cell r="B11710" t="str">
            <v>""MEZCL.DUCHA 8"" CR. S/S TINA TEDESCA"</v>
          </cell>
          <cell r="C11710">
            <v>138</v>
          </cell>
        </row>
        <row r="11711">
          <cell r="A11711">
            <v>590161</v>
          </cell>
          <cell r="B11711" t="str">
            <v>CONJ.REGISTRO DUCHA CR. TEDESCA</v>
          </cell>
          <cell r="C11711">
            <v>97</v>
          </cell>
        </row>
        <row r="11712">
          <cell r="A11712">
            <v>590162</v>
          </cell>
          <cell r="B11712" t="str">
            <v>MEZCL.LAVM. 8 PLASTICO CR. TEDESCA</v>
          </cell>
        </row>
        <row r="11713">
          <cell r="A11713">
            <v>590163</v>
          </cell>
          <cell r="B11713" t="str">
            <v>""MEZCL.LAVM./ BAR 4"" CR. TEDESCA"</v>
          </cell>
          <cell r="C11713">
            <v>498</v>
          </cell>
        </row>
        <row r="11714">
          <cell r="A11714">
            <v>590164</v>
          </cell>
          <cell r="B11714" t="str">
            <v>LLAVE MOVIL LAVAP. MESA CR. TEDESCA</v>
          </cell>
          <cell r="C11714">
            <v>540</v>
          </cell>
        </row>
        <row r="11715">
          <cell r="A11715">
            <v>590165</v>
          </cell>
          <cell r="B11715" t="str">
            <v>""MEZCL.LAVAP. 8""  PLASTICO CR. TEDESCA"</v>
          </cell>
          <cell r="C11715">
            <v>481</v>
          </cell>
        </row>
        <row r="11716">
          <cell r="A11716">
            <v>590166</v>
          </cell>
          <cell r="B11716" t="str">
            <v>01180611 - MEZCL.LAVAP. 8"" METAL CR. TEDESCA"</v>
          </cell>
          <cell r="C11716">
            <v>1</v>
          </cell>
        </row>
        <row r="11717">
          <cell r="A11717">
            <v>590167</v>
          </cell>
          <cell r="B11717" t="str">
            <v>MEZCLADOR LAVAMANOS 8 PULG. PARED TEDESCA</v>
          </cell>
          <cell r="C11717">
            <v>87</v>
          </cell>
        </row>
        <row r="11718">
          <cell r="A11718">
            <v>590168</v>
          </cell>
          <cell r="B11718" t="str">
            <v>LLAVE INDIVIDUAL LVM PLASTICA TEDESCA</v>
          </cell>
          <cell r="C11718">
            <v>198</v>
          </cell>
        </row>
        <row r="11719">
          <cell r="A11719">
            <v>590169</v>
          </cell>
          <cell r="B11719" t="str">
            <v>EX180311 - EXHIB. MEZCL.LAVM. 8 PLASTICO CR. TEDESCA</v>
          </cell>
        </row>
        <row r="11720">
          <cell r="A11720">
            <v>590170</v>
          </cell>
          <cell r="B11720" t="str">
            <v>01186511 - MEZCL. LAVM. BAR 4"" CR TEDESCA"</v>
          </cell>
        </row>
        <row r="11721">
          <cell r="A11721">
            <v>590171</v>
          </cell>
          <cell r="B11721" t="str">
            <v>01180011 - LLAVE INDIVIDUAL LAVAMANOS TEDESCA</v>
          </cell>
          <cell r="C11721">
            <v>16</v>
          </cell>
        </row>
        <row r="11722">
          <cell r="A11722">
            <v>590172</v>
          </cell>
          <cell r="B11722" t="str">
            <v>01181111 - MEZCL. LAV. 4"" METAL TEDESCA"</v>
          </cell>
          <cell r="C11722">
            <v>2</v>
          </cell>
        </row>
        <row r="11723">
          <cell r="A11723">
            <v>590173</v>
          </cell>
          <cell r="B11723" t="str">
            <v>""MEZCL.DUCHA 8"" CR. S/S TINA TEDESCA"</v>
          </cell>
          <cell r="C11723">
            <v>526</v>
          </cell>
        </row>
        <row r="11724">
          <cell r="A11724">
            <v>590174</v>
          </cell>
          <cell r="B11724" t="str">
            <v>01181211 - MEZCL. LAVM. 8""/ 4"" METAL CR TEDESCA"</v>
          </cell>
          <cell r="C11724">
            <v>3</v>
          </cell>
        </row>
        <row r="11725">
          <cell r="A11725">
            <v>590175</v>
          </cell>
          <cell r="B11725" t="str">
            <v>EX180211 - EXHIB. MEZCL.LAVM. 4"" CR. TEDESCA"</v>
          </cell>
        </row>
        <row r="11726">
          <cell r="A11726">
            <v>590176</v>
          </cell>
          <cell r="B11726" t="str">
            <v>EX182811 - EXHIB.MEZCL.LAVAP. 8""  PLASTICO CR. TEDESCA"</v>
          </cell>
        </row>
        <row r="11727">
          <cell r="A11727">
            <v>590177</v>
          </cell>
          <cell r="B11727" t="str">
            <v>01183411 - REGISTRO DUCHA CON REGADERA TEDESCA</v>
          </cell>
        </row>
        <row r="11728">
          <cell r="A11728">
            <v>590178</v>
          </cell>
          <cell r="B11728" t="str">
            <v>RB189711 - BRAZO LAVP. TEDESCA CROMO</v>
          </cell>
        </row>
        <row r="11729">
          <cell r="A11729">
            <v>590179</v>
          </cell>
          <cell r="B11729" t="str">
            <v>01270411 - MEZCL.LAVM MESON</v>
          </cell>
          <cell r="C11729">
            <v>4</v>
          </cell>
        </row>
        <row r="11730">
          <cell r="A11730">
            <v>590180</v>
          </cell>
          <cell r="B11730" t="str">
            <v>01271011SR - MEZCL.DUCHA 3  LLAVES CR. C/S TINA TORINO</v>
          </cell>
          <cell r="C11730">
            <v>1</v>
          </cell>
        </row>
        <row r="11731">
          <cell r="A11731">
            <v>590181</v>
          </cell>
          <cell r="B11731" t="str">
            <v>01272011SR - MEZC DUCHA 8"" ST S/REGADERA TORINO CROMO"</v>
          </cell>
        </row>
        <row r="11732">
          <cell r="A11732">
            <v>590182</v>
          </cell>
          <cell r="B11732" t="str">
            <v>01185011 - LLAVE MÓVIL MESA TEDESCA</v>
          </cell>
          <cell r="C11732">
            <v>11</v>
          </cell>
        </row>
        <row r="11733">
          <cell r="A11733">
            <v>590183</v>
          </cell>
          <cell r="B11733" t="str">
            <v>01185311 - LLAVE MOVIL PARED TIPO C TEDESCA CROMO</v>
          </cell>
        </row>
        <row r="11734">
          <cell r="A11734">
            <v>590184</v>
          </cell>
          <cell r="B11734" t="str">
            <v>01187011 - LLAVE MOVIL PARED S TEDESCA CROMO</v>
          </cell>
          <cell r="C11734">
            <v>1</v>
          </cell>
        </row>
        <row r="11735">
          <cell r="A11735">
            <v>590185</v>
          </cell>
          <cell r="B11735" t="str">
            <v>EX183511 - EXHIB.MEZCL.DUCHA 8"" CR. S/S TINA TEDESCA"</v>
          </cell>
        </row>
        <row r="11736">
          <cell r="A11736">
            <v>590186</v>
          </cell>
          <cell r="B11736" t="str">
            <v>EX180811 - EXHIB.MEZCL.LAVM./ BAR 4"" CR. TEDESCA"</v>
          </cell>
        </row>
        <row r="11737">
          <cell r="A11737">
            <v>590187</v>
          </cell>
          <cell r="B11737" t="str">
            <v>""MEZCL. LAVAMANOS 8"" PARED TORINO CROMO"</v>
          </cell>
        </row>
        <row r="11738">
          <cell r="A11738">
            <v>590188</v>
          </cell>
          <cell r="B11738" t="str">
            <v>CONJ. MONOMANDO P/LAVAMN. VIVALDI CROMO</v>
          </cell>
        </row>
        <row r="11739">
          <cell r="A11739">
            <v>590189</v>
          </cell>
          <cell r="B11739" t="str">
            <v>CONJ.MEZCL.LAVM. 8 PARED CR. TORINO</v>
          </cell>
        </row>
        <row r="11740">
          <cell r="A11740">
            <v>590190</v>
          </cell>
          <cell r="B11740" t="str">
            <v>01185811 - MEZCL.4"" LAVM BAR TEDESCA"</v>
          </cell>
        </row>
        <row r="11741">
          <cell r="A11741">
            <v>590191</v>
          </cell>
          <cell r="B11741" t="str">
            <v>01185911 - CJNTO MEZCL.4"" LAVM BAR TEDESCA"</v>
          </cell>
        </row>
        <row r="11742">
          <cell r="A11742">
            <v>590192</v>
          </cell>
          <cell r="B11742" t="str">
            <v>01180111 - CJNTO LLAVE INDIV. LAVM PLASTICA TEDESCA</v>
          </cell>
        </row>
        <row r="11743">
          <cell r="A11743">
            <v>590193</v>
          </cell>
          <cell r="B11743" t="str">
            <v>01182311 - MEZCL.8"" LAVM PLAST BRAZO COBRA TEDESCA"</v>
          </cell>
        </row>
        <row r="11744">
          <cell r="A11744">
            <v>590194</v>
          </cell>
          <cell r="B11744" t="str">
            <v>01182411 - CJNTO MEZCL.8"" LAVM PLAST BRAZO COBRA TEDESCA"</v>
          </cell>
        </row>
        <row r="11745">
          <cell r="A11745">
            <v>590195</v>
          </cell>
          <cell r="B11745" t="str">
            <v>01184811 - MEZCL.8"" LAVP PLAST BRAZO COBRA TEDESCA"</v>
          </cell>
          <cell r="C11745">
            <v>1</v>
          </cell>
        </row>
        <row r="11746">
          <cell r="A11746">
            <v>590196</v>
          </cell>
          <cell r="B11746" t="str">
            <v>01184911 - CJNTO MEZCL.8"" LAVP PLAST BRAZO COBRA TEDESCA"</v>
          </cell>
          <cell r="C11746">
            <v>4</v>
          </cell>
        </row>
        <row r="11747">
          <cell r="A11747">
            <v>590197</v>
          </cell>
          <cell r="B11747" t="str">
            <v>01186911 - LLAVE MOVIL MESA BRAZO COBRA TEDESCA</v>
          </cell>
        </row>
        <row r="11748">
          <cell r="A11748">
            <v>590198</v>
          </cell>
          <cell r="B11748" t="str">
            <v>01185211 - LLAVE MOVIL PARED TIPO C COBRA TEDESCA</v>
          </cell>
        </row>
        <row r="11749">
          <cell r="A11749">
            <v>590199</v>
          </cell>
          <cell r="B11749" t="str">
            <v>01186811 - LLAVE MOVIL PARED TIPO S COBRA TEDESCA</v>
          </cell>
        </row>
        <row r="11750">
          <cell r="A11750">
            <v>590200</v>
          </cell>
          <cell r="B11750" t="str">
            <v>GS1534211 - GRIFERIA DUCHA SENC PIANA</v>
          </cell>
        </row>
        <row r="11751">
          <cell r="A11751">
            <v>590202</v>
          </cell>
          <cell r="B11751" t="str">
            <v>01031530 - MEZCL.LAVAMANOS FRANCESA ORO CROMO</v>
          </cell>
        </row>
        <row r="11752">
          <cell r="A11752">
            <v>590204</v>
          </cell>
          <cell r="B11752" t="str">
            <v>01031734 - MEZCL.MONOBLOCK LAVAMN.FRANC.COBR.ANT.BRI</v>
          </cell>
        </row>
        <row r="11753">
          <cell r="A11753">
            <v>590205</v>
          </cell>
          <cell r="B11753" t="str">
            <v>RB039111S - PLATAFORMA MEZCLADOR 8 PULG. CROMADA</v>
          </cell>
          <cell r="C11753">
            <v>2</v>
          </cell>
        </row>
        <row r="11754">
          <cell r="A11754">
            <v>590206</v>
          </cell>
          <cell r="B11754" t="str">
            <v>RB039211 - PLATAFORMA MEZCLADOR 4 PULG. CROMADA</v>
          </cell>
          <cell r="C11754">
            <v>12</v>
          </cell>
        </row>
        <row r="11755">
          <cell r="A11755">
            <v>590207</v>
          </cell>
          <cell r="B11755" t="str">
            <v>""RB039111S - GS PLATAFORMA MONOBLOCK 8"" CROMADA"</v>
          </cell>
          <cell r="C11755">
            <v>119</v>
          </cell>
        </row>
        <row r="11756">
          <cell r="A11756">
            <v>590208</v>
          </cell>
          <cell r="B11756" t="str">
            <v>GS360311 MEZCL LVM 8" METALICA FIRENZE PALA</v>
          </cell>
        </row>
        <row r="11757">
          <cell r="A11757">
            <v>590209</v>
          </cell>
          <cell r="B11757" t="str">
            <v>013635211 - MEZCLADOR 8" DUCHA SST MET FIRENZE PALA</v>
          </cell>
          <cell r="C11757">
            <v>2</v>
          </cell>
        </row>
        <row r="11758">
          <cell r="A11758">
            <v>590210</v>
          </cell>
          <cell r="B11758" t="str">
            <v>GS361611 - MEZCLADOR 8" LAVM PARED MET FIRENZE PALA</v>
          </cell>
        </row>
        <row r="11759">
          <cell r="A11759">
            <v>590211</v>
          </cell>
          <cell r="B11759" t="str">
            <v>01361611 - MEZCLADOR LAVAMANOS 8  PULG. PARED FIRENZE PALA</v>
          </cell>
          <cell r="C11759">
            <v>2</v>
          </cell>
        </row>
        <row r="11760">
          <cell r="A11760">
            <v>590215</v>
          </cell>
          <cell r="B11760" t="str">
            <v>GS261511 - MONOM LVPL SION COL FAB NAL</v>
          </cell>
        </row>
        <row r="11761">
          <cell r="A11761">
            <v>590216</v>
          </cell>
          <cell r="B11761" t="str">
            <v>MEZCLADOR 8" DUCHA SIN REGADERA PLASTICO PIANA</v>
          </cell>
          <cell r="C11761">
            <v>1</v>
          </cell>
        </row>
        <row r="11762">
          <cell r="A11762">
            <v>590217</v>
          </cell>
          <cell r="B11762" t="str">
            <v>MEZCLADOR 8" DUCHA SIN REGADERA PLASTICO TOSCANA</v>
          </cell>
          <cell r="C11762">
            <v>2</v>
          </cell>
        </row>
        <row r="11763">
          <cell r="A11763">
            <v>590218</v>
          </cell>
          <cell r="B11763" t="str">
            <v>MONOMANDO DUCHA SIN REGADERA SION</v>
          </cell>
        </row>
        <row r="11764">
          <cell r="A11764">
            <v>590219</v>
          </cell>
          <cell r="B11764" t="str">
            <v>MONOMANDO LAVAPLATOS MAIRA</v>
          </cell>
        </row>
        <row r="11765">
          <cell r="A11765">
            <v>590220</v>
          </cell>
          <cell r="B11765" t="str">
            <v>MONOMANDO LAVAPLATOS TIRSO ROJO</v>
          </cell>
        </row>
        <row r="11766">
          <cell r="A11766">
            <v>590221</v>
          </cell>
          <cell r="B11766" t="str">
            <v>MONOMANDO LAVAPLATOS TIRSO AZUL</v>
          </cell>
        </row>
        <row r="11767">
          <cell r="A11767">
            <v>590222</v>
          </cell>
          <cell r="B11767" t="str">
            <v>MONOMANDO LAVAPLATOS TIRSO NEGRO</v>
          </cell>
        </row>
        <row r="11768">
          <cell r="A11768">
            <v>590223</v>
          </cell>
          <cell r="B11768" t="str">
            <v>MONOMANDO LAVAPLATOS TIRSO BLANCO</v>
          </cell>
        </row>
        <row r="11769">
          <cell r="A11769">
            <v>590224</v>
          </cell>
          <cell r="B11769" t="str">
            <v>MONOMANDO LAVAPLATOS TIRSO NARANJA</v>
          </cell>
        </row>
        <row r="11770">
          <cell r="A11770">
            <v>590225</v>
          </cell>
          <cell r="B11770" t="str">
            <v>MONOMANDO LAVAPLATOS TIRSO MORADO</v>
          </cell>
        </row>
        <row r="11771">
          <cell r="A11771">
            <v>590226</v>
          </cell>
          <cell r="B11771" t="str">
            <v>MONOMANDO LAVAPLATOS GARDA</v>
          </cell>
        </row>
        <row r="11772">
          <cell r="A11772">
            <v>590227</v>
          </cell>
          <cell r="B11772" t="str">
            <v>MEZCLADOR 8pulg DUCHA PRISTINA</v>
          </cell>
        </row>
        <row r="11773">
          <cell r="A11773">
            <v>590250</v>
          </cell>
          <cell r="B11773" t="str">
            <v>01143811 - LLAVE MOVIL PARED TIPO S CROMO TOSCANA</v>
          </cell>
        </row>
        <row r="11774">
          <cell r="A11774">
            <v>590301</v>
          </cell>
          <cell r="B11774" t="str">
            <v>01220811 - MONOMANDO DUCHA CST CROMO TIFFANY</v>
          </cell>
        </row>
        <row r="11775">
          <cell r="A11775">
            <v>590302</v>
          </cell>
          <cell r="B11775" t="str">
            <v>01220311 - MONOMANDO LAVAMANOS BAJO TIFFANY</v>
          </cell>
          <cell r="C11775">
            <v>1</v>
          </cell>
        </row>
        <row r="11776">
          <cell r="A11776">
            <v>590303</v>
          </cell>
          <cell r="B11776" t="str">
            <v>01220711 - MONOMANDO LAVAP. C.RECTO CROMO TIFFANY</v>
          </cell>
        </row>
        <row r="11777">
          <cell r="A11777">
            <v>590304</v>
          </cell>
          <cell r="B11777" t="str">
            <v>01220911 - MONOMANDO LAVAPLATOS TIFFANY</v>
          </cell>
          <cell r="C11777">
            <v>5</v>
          </cell>
        </row>
        <row r="11778">
          <cell r="A11778">
            <v>590305</v>
          </cell>
          <cell r="B11778" t="str">
            <v>01221011 - MONOMANDO LAVAP. CON EXTENSION  CROMO TIFFANY</v>
          </cell>
        </row>
        <row r="11779">
          <cell r="A11779">
            <v>590306</v>
          </cell>
          <cell r="B11779" t="str">
            <v>01220211 - JUEGO DE 6 ACCESORIOS TIFFANY</v>
          </cell>
        </row>
        <row r="11780">
          <cell r="A11780">
            <v>590307</v>
          </cell>
          <cell r="B11780" t="str">
            <v>01221811 - CONJ.MONOMANDO LAVAMANOS  CROMO TIFFANY</v>
          </cell>
        </row>
        <row r="11781">
          <cell r="A11781">
            <v>590308</v>
          </cell>
          <cell r="B11781" t="str">
            <v>01221711 - CONJ.MONOMANDO LAVAP. CROMO TIFFANY</v>
          </cell>
          <cell r="C11781">
            <v>1</v>
          </cell>
        </row>
        <row r="11782">
          <cell r="A11782">
            <v>590309</v>
          </cell>
          <cell r="B11782" t="str">
            <v>01220111 - DUCHA MONOMANDO SIN SALIDA TINA CON REGADERA TIFFANY</v>
          </cell>
          <cell r="C11782">
            <v>3</v>
          </cell>
        </row>
        <row r="11783">
          <cell r="A11783">
            <v>590310</v>
          </cell>
          <cell r="B11783" t="str">
            <v>01220011 - MONOMANDO DUCHA  C/S CROMO TIFFANY</v>
          </cell>
        </row>
        <row r="11784">
          <cell r="A11784">
            <v>590311</v>
          </cell>
          <cell r="B11784" t="str">
            <v>MONOMANDO LAVAP. CON EXTENSION  CROMO TIFFANY</v>
          </cell>
        </row>
        <row r="11785">
          <cell r="A11785">
            <v>590314</v>
          </cell>
          <cell r="B11785" t="str">
            <v>- EXHIB. MONOMANDO DUCHA CROMO TIFFANY</v>
          </cell>
        </row>
        <row r="11786">
          <cell r="A11786">
            <v>590315</v>
          </cell>
          <cell r="B11786" t="str">
            <v>- EXHIB. MONOMANDO LAVM.  CROMO TIFFANY</v>
          </cell>
        </row>
        <row r="11787">
          <cell r="A11787">
            <v>590316</v>
          </cell>
          <cell r="B11787" t="str">
            <v>- EXHIB. MONOMANDO LAVAP. C.CIRCULAR CROMO TIFFANY</v>
          </cell>
        </row>
        <row r="11788">
          <cell r="A11788">
            <v>590317</v>
          </cell>
          <cell r="B11788" t="str">
            <v>GS220111 - MONOMANDO DUCHA SST TIFFANY CROMO</v>
          </cell>
          <cell r="C11788">
            <v>211</v>
          </cell>
        </row>
        <row r="11789">
          <cell r="A11789">
            <v>590319</v>
          </cell>
          <cell r="B11789" t="str">
            <v>GS MONOMANDO LAVAMANOS TIFFANY</v>
          </cell>
        </row>
        <row r="11790">
          <cell r="A11790">
            <v>590501</v>
          </cell>
          <cell r="B11790" t="str">
            <v>01282211 - MEZC. DUCHA 8"" ST PRISTINA CROMO"</v>
          </cell>
          <cell r="C11790">
            <v>9</v>
          </cell>
        </row>
        <row r="11791">
          <cell r="A11791">
            <v>590502</v>
          </cell>
          <cell r="B11791" t="str">
            <v>01283511SR - MEZC. DUCHA 8"" PRISTINA SIN SALIDA TINA SIN REGADERA</v>
          </cell>
        </row>
        <row r="11792">
          <cell r="A11792">
            <v>590503</v>
          </cell>
          <cell r="B11792" t="str">
            <v>01283411 - CJNTO REGISTRO DUCHA PRISTINA CROMO</v>
          </cell>
          <cell r="C11792">
            <v>9</v>
          </cell>
        </row>
        <row r="11793">
          <cell r="A11793">
            <v>590504</v>
          </cell>
          <cell r="B11793" t="str">
            <v>01283311 - REGISTRO DUCHA SIN REGADERA PRISTINA</v>
          </cell>
          <cell r="C11793">
            <v>20</v>
          </cell>
        </row>
        <row r="11794">
          <cell r="A11794">
            <v>590505</v>
          </cell>
          <cell r="B11794" t="str">
            <v>01280211 - MEZCLADOR LAVAMANOS 4 PULG. PRISTINA</v>
          </cell>
        </row>
        <row r="11795">
          <cell r="A11795">
            <v>590506</v>
          </cell>
          <cell r="B11795" t="str">
            <v>01284511 - MEZCLADOR DUCHA 8" SIN SALIDA TINA CON REGADERA PRISTINA</v>
          </cell>
        </row>
        <row r="11796">
          <cell r="A11796">
            <v>590507</v>
          </cell>
          <cell r="B11796" t="str">
            <v>01281111 - MEZCL.4"" LAVM PRISTINA CROMO"</v>
          </cell>
        </row>
        <row r="11797">
          <cell r="A11797">
            <v>590508</v>
          </cell>
          <cell r="B11797" t="str">
            <v>01281311 - CJNTO MEZCL.4"" LAVM PRISTINA CROMO"</v>
          </cell>
        </row>
        <row r="11798">
          <cell r="A11798">
            <v>590509</v>
          </cell>
          <cell r="B11798" t="str">
            <v>01286511 - MEZCL.4"" BAR LAVM PRISTINA CROMO"</v>
          </cell>
        </row>
        <row r="11799">
          <cell r="A11799">
            <v>590510</v>
          </cell>
          <cell r="B11799" t="str">
            <v>01282611 - MEZCLADOR LAVAMANOS 8 PULG. PARED PRISTINA</v>
          </cell>
        </row>
        <row r="11800">
          <cell r="A11800">
            <v>590511</v>
          </cell>
          <cell r="B11800" t="str">
            <v>012815211 - LLAVE INDIVIDUAL LAVAMANOS METÁLICA PRISTINA</v>
          </cell>
          <cell r="C11800">
            <v>11</v>
          </cell>
        </row>
        <row r="11801">
          <cell r="A11801">
            <v>590512</v>
          </cell>
          <cell r="B11801" t="str">
            <v>01280611 - MEZCL. LAVP PRISTINA CROMO</v>
          </cell>
        </row>
        <row r="11802">
          <cell r="A11802">
            <v>590513</v>
          </cell>
          <cell r="B11802" t="str">
            <v>GS280311 - MEZCL. LAVM 8"" PRISTINA CROMO"</v>
          </cell>
        </row>
        <row r="11803">
          <cell r="A11803">
            <v>590514</v>
          </cell>
          <cell r="B11803" t="str">
            <v>01284111 - MEZCLADOR MESA 8 PULG. CUERPO EXPUESTO PRISTINA</v>
          </cell>
          <cell r="C11803">
            <v>6</v>
          </cell>
        </row>
        <row r="11804">
          <cell r="A11804">
            <v>590515</v>
          </cell>
          <cell r="B11804" t="str">
            <v>01283211 - MEZCLADOR PARED 8 PULG. CUERPO EXPUESTO PRISTINA</v>
          </cell>
        </row>
        <row r="11805">
          <cell r="A11805">
            <v>590516</v>
          </cell>
          <cell r="B11805" t="str">
            <v>01283711 - LLAVE MÓVIL MESA PRISTINA</v>
          </cell>
          <cell r="C11805">
            <v>9</v>
          </cell>
        </row>
        <row r="11806">
          <cell r="A11806">
            <v>590517</v>
          </cell>
          <cell r="B11806" t="str">
            <v>01286411 - LLAVE MÓVIL PARED C PRISTINA</v>
          </cell>
        </row>
        <row r="11807">
          <cell r="A11807">
            <v>590518</v>
          </cell>
          <cell r="B11807" t="str">
            <v>01286311 - LLAVE MÓVIL PARED S PRISTINA</v>
          </cell>
        </row>
        <row r="11808">
          <cell r="A11808">
            <v>590519</v>
          </cell>
          <cell r="B11808" t="str">
            <v>01280311 - MEZCLADOR LAVAMANOS 8 PULG. PRISTINA</v>
          </cell>
          <cell r="C11808">
            <v>5</v>
          </cell>
        </row>
        <row r="11809">
          <cell r="A11809">
            <v>590520</v>
          </cell>
          <cell r="B11809" t="str">
            <v>01280511 - CJNTO MEZCL. 8"" LAVM PLASTICO PRISTINA"</v>
          </cell>
          <cell r="C11809">
            <v>2</v>
          </cell>
        </row>
        <row r="11810">
          <cell r="A11810">
            <v>590534</v>
          </cell>
          <cell r="B11810" t="str">
            <v>01280311 - MEZCL. LAVM 8"" PRISTINA CROMO"</v>
          </cell>
          <cell r="C11810">
            <v>2</v>
          </cell>
        </row>
        <row r="11811">
          <cell r="A11811">
            <v>590535</v>
          </cell>
          <cell r="B11811" t="str">
            <v>01284411 - REGISTRO DUCHA CON REGADERA PRISTINA</v>
          </cell>
        </row>
        <row r="11812">
          <cell r="A11812">
            <v>590600</v>
          </cell>
          <cell r="B11812" t="str">
            <v>""MEZCLADOR  DUCHA  8""  3 LLAVES CON SALIDA"</v>
          </cell>
        </row>
        <row r="11813">
          <cell r="A11813">
            <v>590601</v>
          </cell>
          <cell r="B11813" t="str">
            <v>SANITARIO HYDRUS PUSH</v>
          </cell>
        </row>
        <row r="11814">
          <cell r="A11814">
            <v>590602</v>
          </cell>
          <cell r="B11814" t="str">
            <v>- SANITARIO CRONOS  ONE PIECE PUSH DE 4.8 LTS UNA DESCARGA</v>
          </cell>
        </row>
        <row r="11815">
          <cell r="A11815">
            <v>590603</v>
          </cell>
          <cell r="B11815" t="str">
            <v>01032036 - MEZCL.MONOBLOCK LAVP.FRANC.BRONC.ANT.BRI</v>
          </cell>
        </row>
        <row r="11816">
          <cell r="A11816">
            <v>590604</v>
          </cell>
          <cell r="B11816" t="str">
            <v>- SANITARIO CRONOS  ONE PIECE PUSH DE 4.8 LTS UNA DESCARGA</v>
          </cell>
        </row>
        <row r="11817">
          <cell r="A11817">
            <v>590605</v>
          </cell>
          <cell r="B11817" t="str">
            <v>SANITRIO DESTROYER DOS PIEZAS DE PUSH CON 3.8 LTS UNA DESCARGA</v>
          </cell>
        </row>
        <row r="11818">
          <cell r="A11818">
            <v>590606</v>
          </cell>
          <cell r="B11818" t="str">
            <v>01407115 - SANITARIO ONE PIECE ALONGADO VIVALDI DOBLE DESCARGA 6/4 LTS BLANCO CON COMPLEMENTOS</v>
          </cell>
        </row>
        <row r="11819">
          <cell r="A11819">
            <v>590607</v>
          </cell>
          <cell r="B11819" t="str">
            <v>SANITARIO REDONDO DESTROYER  UNA DESCARGA 3.8 LTS</v>
          </cell>
        </row>
        <row r="11820">
          <cell r="A11820">
            <v>590608</v>
          </cell>
          <cell r="B11820" t="str">
            <v>""LAVAMANOS SOBREPONER OVAL MEZCLADOR 4"" "</v>
          </cell>
        </row>
        <row r="11821">
          <cell r="A11821">
            <v>590609</v>
          </cell>
          <cell r="B11821" t="str">
            <v>LAVAMANOS SOBRE PONER TIPO VESSEL TERRAZA</v>
          </cell>
        </row>
        <row r="11822">
          <cell r="A11822">
            <v>590610</v>
          </cell>
          <cell r="B11822" t="str">
            <v>LAVAMANOS SOBRE PONER TIPO VESSEL ADA</v>
          </cell>
        </row>
        <row r="11823">
          <cell r="A11823">
            <v>590611</v>
          </cell>
          <cell r="B11823" t="str">
            <v>LAVAMANOS ACERO INOX  VESSEL CON REBOSE</v>
          </cell>
        </row>
        <row r="11824">
          <cell r="A11824">
            <v>590612</v>
          </cell>
          <cell r="B11824" t="str">
            <v>""LAVAMANOS DESTROYER 4"" "</v>
          </cell>
        </row>
        <row r="11825">
          <cell r="A11825">
            <v>590613</v>
          </cell>
          <cell r="B11825" t="str">
            <v>JABONERA VIDRIO METµLICA QUADRA</v>
          </cell>
        </row>
        <row r="11826">
          <cell r="A11826">
            <v>590615</v>
          </cell>
          <cell r="B11826" t="str">
            <v>PORTARROLLO METµLICO QUADRA</v>
          </cell>
        </row>
        <row r="11827">
          <cell r="A11827">
            <v>590616</v>
          </cell>
          <cell r="B11827" t="str">
            <v>PORTACEPILLOS METµLICO QUADRA</v>
          </cell>
        </row>
        <row r="11828">
          <cell r="A11828">
            <v>590617</v>
          </cell>
          <cell r="B11828" t="str">
            <v>JABONERA REJILLA METµLICA QUADRA</v>
          </cell>
        </row>
        <row r="11829">
          <cell r="A11829">
            <v>590619</v>
          </cell>
          <cell r="B11829" t="str">
            <v>GANCHO METµLICO QUADRA</v>
          </cell>
        </row>
        <row r="11830">
          <cell r="A11830">
            <v>590620</v>
          </cell>
          <cell r="B11830" t="str">
            <v>JABONERA VIDRIO METµLICA EVOLUTION</v>
          </cell>
        </row>
        <row r="11831">
          <cell r="A11831">
            <v>590621</v>
          </cell>
          <cell r="B11831" t="str">
            <v>JABONERA REJILLA METµLICA EVOLUTION</v>
          </cell>
        </row>
        <row r="11832">
          <cell r="A11832">
            <v>590623</v>
          </cell>
          <cell r="B11832" t="str">
            <v>PORTACEPILLOS METµLICO EVOLUTION</v>
          </cell>
        </row>
        <row r="11833">
          <cell r="A11833">
            <v>590624</v>
          </cell>
          <cell r="B11833" t="str">
            <v>PORTARROLLO METµLICO EVOLUTION</v>
          </cell>
        </row>
        <row r="11834">
          <cell r="A11834">
            <v>590626</v>
          </cell>
          <cell r="B11834" t="str">
            <v>GANCHO METµLICO EVOLUTION</v>
          </cell>
        </row>
        <row r="11835">
          <cell r="A11835">
            <v>590627</v>
          </cell>
          <cell r="B11835" t="str">
            <v>DUCHA MONOMANDO CON SALIDA</v>
          </cell>
        </row>
        <row r="11836">
          <cell r="A11836">
            <v>590628</v>
          </cell>
          <cell r="B11836" t="str">
            <v>DUCHA MONOMANDO SIN SALIDA</v>
          </cell>
        </row>
        <row r="11837">
          <cell r="A11837">
            <v>590629</v>
          </cell>
          <cell r="B11837" t="str">
            <v>MONOMANDO LAVAMANOS</v>
          </cell>
        </row>
        <row r="11838">
          <cell r="A11838">
            <v>590630</v>
          </cell>
          <cell r="B11838" t="str">
            <v>MONOMANDO ALTO LAVAMANOS</v>
          </cell>
        </row>
        <row r="11839">
          <cell r="A11839">
            <v>590631</v>
          </cell>
          <cell r="B11839" t="str">
            <v>MONOMANDO LAVAPLATOS</v>
          </cell>
        </row>
        <row r="11840">
          <cell r="A11840">
            <v>590632</v>
          </cell>
          <cell r="B11840" t="str">
            <v>MONOMANDO LAVAPLATOS</v>
          </cell>
        </row>
        <row r="11841">
          <cell r="A11841">
            <v>590633</v>
          </cell>
          <cell r="B11841" t="str">
            <v>LAVAMANOS DE INCRUSTAR CAPRI II</v>
          </cell>
        </row>
        <row r="11842">
          <cell r="A11842">
            <v>590634</v>
          </cell>
          <cell r="B11842" t="str">
            <v>LAVAMANOS  LLAVE INDIVIDUAL DESTROYER JUNIOR</v>
          </cell>
        </row>
        <row r="11843">
          <cell r="A11843">
            <v>590635</v>
          </cell>
          <cell r="B11843" t="str">
            <v>SANITARIO ORION REDONDO UNA DESCARGA  4.8 LTS</v>
          </cell>
        </row>
        <row r="11844">
          <cell r="A11844">
            <v>590636</v>
          </cell>
          <cell r="B11844" t="str">
            <v>SANITARIO ORION DOS PEZAS PALANCA UNA DESCARGA DE 4.8 LTS</v>
          </cell>
        </row>
        <row r="11845">
          <cell r="A11845">
            <v>590637</v>
          </cell>
          <cell r="B11845" t="str">
            <v>- SANITRIO DESTROYER DOS PIEZAS DE PUSH CON 3.8 LTS UNA DESCARGA</v>
          </cell>
        </row>
        <row r="11846">
          <cell r="A11846">
            <v>590638</v>
          </cell>
          <cell r="B11846" t="str">
            <v>SANITARIO ALONGADO KRATOS UNA DESCARGA  3.8 LTS</v>
          </cell>
        </row>
        <row r="11847">
          <cell r="A11847">
            <v>590639</v>
          </cell>
          <cell r="B11847" t="str">
            <v>LAVAMANOS ACERO INOX EMPOTRAR CON BORDE Y SIN REBOSE</v>
          </cell>
        </row>
        <row r="11848">
          <cell r="A11848">
            <v>590640</v>
          </cell>
          <cell r="B11848" t="str">
            <v>SANITARIO TEMIS II  ONE PIECE DE DOBLE DESCARGA 6/4 PUSH</v>
          </cell>
        </row>
        <row r="11849">
          <cell r="A11849">
            <v>590641</v>
          </cell>
          <cell r="B11849" t="str">
            <v>SANITARIO ALONGADO DESTROYER UNA DESCARGA  3.8 LTS</v>
          </cell>
        </row>
        <row r="11850">
          <cell r="A11850">
            <v>590642</v>
          </cell>
          <cell r="B11850" t="str">
            <v>SANITRIO DESTROYER DOS PIEZAS DE PUSH CON 3.8 LTS UNA DESCARGA</v>
          </cell>
        </row>
        <row r="11851">
          <cell r="A11851">
            <v>590643</v>
          </cell>
          <cell r="B11851" t="str">
            <v>SANITRIO DESTROYER DOS PIEZAS DE PUSH CON 3.8 LTS UNA DESCARGA</v>
          </cell>
        </row>
        <row r="11852">
          <cell r="A11852">
            <v>590644</v>
          </cell>
          <cell r="B11852" t="str">
            <v>""LAVAMANOS DESTROYER JUNIOR MEZCLADOR 4""  "</v>
          </cell>
        </row>
        <row r="11853">
          <cell r="A11853">
            <v>590645</v>
          </cell>
          <cell r="B11853" t="str">
            <v>SANITRIO KRATOS DOS PIEZAS DE 3.8 LTS PUSH UNA DESCARGA</v>
          </cell>
        </row>
        <row r="11854">
          <cell r="A11854">
            <v>590646</v>
          </cell>
          <cell r="B11854" t="str">
            <v>SANITRIO KRATOS DOS PIEZAS DE 3.8 LTS PUSH UNA DESCARGA</v>
          </cell>
        </row>
        <row r="11855">
          <cell r="A11855">
            <v>590647</v>
          </cell>
          <cell r="B11855" t="str">
            <v>SANITRIO HADES DOS PIEZAS DE 3.8 LTS PUSH UNA DESCARGA</v>
          </cell>
        </row>
        <row r="11856">
          <cell r="A11856">
            <v>590648</v>
          </cell>
          <cell r="B11856" t="str">
            <v>SANITRIO DESTROYER DOS PIEZAS DE PUSH CON 3.8 LTS UNA DESCARGA</v>
          </cell>
        </row>
        <row r="11857">
          <cell r="A11857">
            <v>590649</v>
          </cell>
          <cell r="B11857" t="str">
            <v>SANITRIO DESTROYER DOS PIEZAS DE PUSH CON 3.8 LTS UNA DESCARGA</v>
          </cell>
        </row>
        <row r="11858">
          <cell r="A11858">
            <v>590650</v>
          </cell>
          <cell r="B11858" t="str">
            <v>SANITARIO ORION DOS PEZAS PALANCA UNA DESCARGA DE 4.8 LTS</v>
          </cell>
        </row>
        <row r="11859">
          <cell r="A11859">
            <v>590651</v>
          </cell>
          <cell r="B11859" t="str">
            <v>LAVAMANOS  JUNIOR LLAVE INDIVIDUAL CON PEDESTAL</v>
          </cell>
        </row>
        <row r="11860">
          <cell r="A11860">
            <v>590652</v>
          </cell>
          <cell r="B11860" t="str">
            <v>LAVAMANOS  SOBREPONER  BACO</v>
          </cell>
        </row>
        <row r="11861">
          <cell r="A11861">
            <v>590653</v>
          </cell>
          <cell r="B11861" t="str">
            <v>LAVAMANOS HYDRUS</v>
          </cell>
        </row>
        <row r="11862">
          <cell r="A11862">
            <v>590654</v>
          </cell>
          <cell r="B11862" t="str">
            <v>SANITARIO TMEIS I ONE PIECE PUSH  DE 4.8 LTS UNA DESCARGA</v>
          </cell>
        </row>
        <row r="11863">
          <cell r="A11863">
            <v>590655</v>
          </cell>
          <cell r="B11863" t="str">
            <v>SANITARIO TMEIS I ONE PIECE PUSH  DE 4.8 LTS UNA DESCARGA</v>
          </cell>
        </row>
        <row r="11864">
          <cell r="A11864">
            <v>590656</v>
          </cell>
          <cell r="B11864" t="str">
            <v>SANITARIO HYDRUS DOS PIEZAS PALANCA UNA DESCARGA DE 6 LTS</v>
          </cell>
        </row>
        <row r="11865">
          <cell r="A11865">
            <v>590657</v>
          </cell>
          <cell r="B11865" t="str">
            <v>KIT LAVAPLATOS ACERO EMPOTRAR DE 67 X 48.5 X 22</v>
          </cell>
        </row>
        <row r="11866">
          <cell r="A11866">
            <v>590658</v>
          </cell>
          <cell r="B11866" t="str">
            <v>KIT LAVAPLATOS ACERO EMPOTRAR DE 80 X 50 X 22</v>
          </cell>
        </row>
        <row r="11867">
          <cell r="A11867">
            <v>590659</v>
          </cell>
          <cell r="B11867" t="str">
            <v>KIT LAVAPLATOS A DE 79.4 X 50.8 X 20 SUB M DOBLE POCETA DERECHA</v>
          </cell>
        </row>
        <row r="11868">
          <cell r="A11868">
            <v>590660</v>
          </cell>
          <cell r="B11868" t="str">
            <v>KIT LAVAPLATOS A DE79.4 X 50.8 X 20 SUB M DOBLE POCETA IZQUIERDA</v>
          </cell>
        </row>
        <row r="11869">
          <cell r="A11869">
            <v>590661</v>
          </cell>
          <cell r="B11869" t="str">
            <v>""MEZCLADOR  DUCHA  8"" SIN SALIDA SIN REGADERA"</v>
          </cell>
        </row>
        <row r="11870">
          <cell r="A11870">
            <v>590662</v>
          </cell>
          <cell r="B11870" t="str">
            <v>""MEZCLADOR  DUCHA  8""  3 LLAVES CON SALIDA SIN REGADERA"</v>
          </cell>
        </row>
        <row r="11871">
          <cell r="A11871">
            <v>590663</v>
          </cell>
          <cell r="B11871" t="str">
            <v>""MEZCLADOR  DUCHA  8""  SIN SALIDA SIN REGADERA"</v>
          </cell>
        </row>
        <row r="11872">
          <cell r="A11872">
            <v>590664</v>
          </cell>
          <cell r="B11872" t="str">
            <v>""MEZCLADOR  DUCHA  8""   3 LLAVES CON SALIDA SIN REGADERA"</v>
          </cell>
        </row>
        <row r="11873">
          <cell r="A11873">
            <v>590665</v>
          </cell>
          <cell r="B11873" t="str">
            <v>LLAVE INDIVIDUAL LAVAMANOS</v>
          </cell>
        </row>
        <row r="11874">
          <cell r="A11874">
            <v>590666</v>
          </cell>
          <cell r="B11874" t="str">
            <v>CONJUNTO LLAVE INDIVIDUAL LAVAMANOS</v>
          </cell>
        </row>
        <row r="11875">
          <cell r="A11875">
            <v>590667</v>
          </cell>
          <cell r="B11875" t="str">
            <v>""MEZCLADOR LAVAMANOS 4"""</v>
          </cell>
        </row>
        <row r="11876">
          <cell r="A11876">
            <v>590668</v>
          </cell>
          <cell r="B11876" t="str">
            <v>"" - MEZCLADOR LAVAMANOS 8""""/4"""" """</v>
          </cell>
        </row>
        <row r="11877">
          <cell r="A11877">
            <v>590669</v>
          </cell>
          <cell r="B11877" t="str">
            <v>""CONJUNTO MEZCLADOR LAVAMANOS 4"""</v>
          </cell>
        </row>
        <row r="11878">
          <cell r="A11878">
            <v>590670</v>
          </cell>
          <cell r="B11878" t="str">
            <v>""CONJUNTO MEZCLADOR LAVAMANOS 8""/4"""</v>
          </cell>
        </row>
        <row r="11879">
          <cell r="A11879">
            <v>590671</v>
          </cell>
          <cell r="B11879" t="str">
            <v>""MEZCLADOR LAVAPLATOS 8"" ARCO "</v>
          </cell>
        </row>
        <row r="11880">
          <cell r="A11880">
            <v>590672</v>
          </cell>
          <cell r="B11880" t="str">
            <v>""CONJUNTO MEZCLADOR LAVAPLATOS 8"" ARCO"</v>
          </cell>
        </row>
        <row r="11881">
          <cell r="A11881">
            <v>590673</v>
          </cell>
          <cell r="B11881" t="str">
            <v>REGISTRO DUCHA</v>
          </cell>
        </row>
        <row r="11882">
          <cell r="A11882">
            <v>590674</v>
          </cell>
          <cell r="B11882" t="str">
            <v>CONJUNTO REGISTRO DUCHA</v>
          </cell>
        </row>
        <row r="11883">
          <cell r="A11883">
            <v>590675</v>
          </cell>
          <cell r="B11883" t="str">
            <v>""MEZCLADOR DUCHA 8"" SIN SALIDA"</v>
          </cell>
        </row>
        <row r="11884">
          <cell r="A11884">
            <v>590676</v>
          </cell>
          <cell r="B11884" t="str">
            <v>""MEZCLADOR DUCHA 8"" SIN SALIDA SIN REGADERA"</v>
          </cell>
        </row>
        <row r="11885">
          <cell r="A11885">
            <v>590677</v>
          </cell>
          <cell r="B11885" t="str">
            <v>""MEZCLADOR DUCHA 8"" CON SALIDA"</v>
          </cell>
        </row>
        <row r="11886">
          <cell r="A11886">
            <v>590678</v>
          </cell>
          <cell r="B11886" t="str">
            <v>""MEZCLADOR DUCHA 8"" CON SALIDA SIN REGADERA"</v>
          </cell>
        </row>
        <row r="11887">
          <cell r="A11887">
            <v>590679</v>
          </cell>
          <cell r="B11887" t="str">
            <v>LLAVE MàVIL MESA LAVAPLATOS ARCO</v>
          </cell>
        </row>
        <row r="11888">
          <cell r="A11888">
            <v>590680</v>
          </cell>
          <cell r="B11888" t="str">
            <v>LLAVE MàVIL PARED CUERPO PLµSTICO</v>
          </cell>
        </row>
        <row r="11889">
          <cell r="A11889">
            <v>590681</v>
          </cell>
          <cell r="B11889" t="str">
            <v>CONJUNTO LLAVE MàVIL MESA LAVAPLATOS ARCO</v>
          </cell>
        </row>
        <row r="11890">
          <cell r="A11890">
            <v>590682</v>
          </cell>
          <cell r="B11890" t="str">
            <v>LLAVE MàVIL PARED S CUERPO PLµSTICO</v>
          </cell>
        </row>
        <row r="11891">
          <cell r="A11891">
            <v>590683</v>
          </cell>
          <cell r="B11891" t="str">
            <v>LLAVE  INDIVIDUAL LAVAMANOS</v>
          </cell>
        </row>
        <row r="11892">
          <cell r="A11892">
            <v>590684</v>
          </cell>
          <cell r="B11892" t="str">
            <v>""MEZCLADOR LAVAMANOS 4"""</v>
          </cell>
        </row>
        <row r="11893">
          <cell r="A11893">
            <v>590685</v>
          </cell>
          <cell r="B11893" t="str">
            <v>""MEZCLADOR LAVAMANOS 8"""</v>
          </cell>
        </row>
        <row r="11894">
          <cell r="A11894">
            <v>590686</v>
          </cell>
          <cell r="B11894" t="str">
            <v>""CONJUNTO MEZCLADOR LAVAPLATOS 8"" CISNE"</v>
          </cell>
        </row>
        <row r="11895">
          <cell r="A11895">
            <v>590687</v>
          </cell>
          <cell r="B11895" t="str">
            <v>REGISTRO  DUCHA</v>
          </cell>
        </row>
        <row r="11896">
          <cell r="A11896">
            <v>590688</v>
          </cell>
          <cell r="B11896" t="str">
            <v>CONJUNTO REGISTRO  DUCHA</v>
          </cell>
        </row>
        <row r="11897">
          <cell r="A11897">
            <v>590689</v>
          </cell>
          <cell r="B11897" t="str">
            <v>""MEZCLADOR DUCHA 8"" SIN SALIDA"</v>
          </cell>
        </row>
        <row r="11898">
          <cell r="A11898">
            <v>590691</v>
          </cell>
          <cell r="B11898" t="str">
            <v>CONECTOR PARA INODORO P/TRAP</v>
          </cell>
          <cell r="C11898">
            <v>1</v>
          </cell>
        </row>
        <row r="11899">
          <cell r="A11899">
            <v>590692</v>
          </cell>
          <cell r="B11899" t="str">
            <v>LLAVE MàVIL PARED  C CUERPO PLµSTICO</v>
          </cell>
        </row>
        <row r="11900">
          <cell r="A11900">
            <v>590693</v>
          </cell>
          <cell r="B11900" t="str">
            <v>CONJUNTO LLAVE MàVIL MESA LAVAPLATOS CISNE</v>
          </cell>
        </row>
        <row r="11901">
          <cell r="A11901">
            <v>590694</v>
          </cell>
          <cell r="B11901" t="str">
            <v>LLAVE MàVIL PARED S CUERPO PLµSTICO</v>
          </cell>
        </row>
        <row r="11902">
          <cell r="A11902">
            <v>590695</v>
          </cell>
          <cell r="B11902" t="str">
            <v>LLAVE MàVIL MESA LAVAPLATOS CISNE</v>
          </cell>
        </row>
        <row r="11903">
          <cell r="A11903">
            <v>590696</v>
          </cell>
          <cell r="B11903" t="str">
            <v>- LLAVE INDIVIDUAL LAVAMANOS</v>
          </cell>
        </row>
        <row r="11904">
          <cell r="A11904">
            <v>590697</v>
          </cell>
          <cell r="B11904" t="str">
            <v>CONJUNTO LLAVE INDIVIDUAL LAVAMANOS</v>
          </cell>
        </row>
        <row r="11905">
          <cell r="A11905">
            <v>590698</v>
          </cell>
          <cell r="B11905" t="str">
            <v>""MEZCLADOR LAVAMANOS 4"""</v>
          </cell>
        </row>
        <row r="11906">
          <cell r="A11906">
            <v>590699</v>
          </cell>
          <cell r="B11906" t="str">
            <v>""MEZCLADOR LAVAMANOS 8""/4"""</v>
          </cell>
        </row>
        <row r="11907">
          <cell r="A11907">
            <v>590702</v>
          </cell>
          <cell r="B11907" t="str">
            <v>01240611 - MONOMANDO LAVAP.  CROMO QUADRA</v>
          </cell>
          <cell r="C11907">
            <v>1</v>
          </cell>
        </row>
        <row r="11908">
          <cell r="A11908">
            <v>590710</v>
          </cell>
          <cell r="B11908" t="str">
            <v>013401211 - DUCHA MONOMANDO S/SALIDA A TINA (VICTOR)</v>
          </cell>
          <cell r="C11908">
            <v>5</v>
          </cell>
        </row>
        <row r="11909">
          <cell r="A11909">
            <v>590711</v>
          </cell>
          <cell r="B11909" t="str">
            <v>01340311 - MONOMANDO LAVAMANOS BAJO VICCTOR</v>
          </cell>
          <cell r="C11909">
            <v>1</v>
          </cell>
        </row>
        <row r="11910">
          <cell r="A11910">
            <v>590712</v>
          </cell>
          <cell r="B11910" t="str">
            <v>GS340111 -  MONOMANDO DUCHA VICCTOR C/REGADERA</v>
          </cell>
        </row>
        <row r="11911">
          <cell r="A11911">
            <v>590713</v>
          </cell>
          <cell r="B11911" t="str">
            <v>GS340311 - MONOMANDO LAVM BAJO VICCTOR</v>
          </cell>
        </row>
        <row r="11912">
          <cell r="A11912">
            <v>590714</v>
          </cell>
          <cell r="B11912" t="str">
            <v>01341511 - MONOMANDO LAVAPLATOS VICCTOR</v>
          </cell>
          <cell r="C11912">
            <v>3</v>
          </cell>
        </row>
        <row r="11913">
          <cell r="A11913">
            <v>590800</v>
          </cell>
          <cell r="B11913" t="str">
            <v>""CONJUNTO MEZCLADOR LAVAMANOS 4"""</v>
          </cell>
        </row>
        <row r="11914">
          <cell r="A11914">
            <v>590801</v>
          </cell>
          <cell r="B11914" t="str">
            <v>""MEZCLADOR LAVA CABEZAS 8"" MANGUERA PLµSTICA 3 CHORROS"</v>
          </cell>
        </row>
        <row r="11915">
          <cell r="A11915">
            <v>590802</v>
          </cell>
          <cell r="B11915" t="str">
            <v>REGADERA CONTEMPRA</v>
          </cell>
        </row>
        <row r="11916">
          <cell r="A11916">
            <v>590803</v>
          </cell>
          <cell r="B11916" t="str">
            <v>REGISTRO DUCHA</v>
          </cell>
        </row>
        <row r="11917">
          <cell r="A11917">
            <v>590804</v>
          </cell>
          <cell r="B11917" t="str">
            <v>CONJUNTO REGISTRO DUCHA</v>
          </cell>
        </row>
        <row r="11918">
          <cell r="A11918">
            <v>590805</v>
          </cell>
          <cell r="B11918" t="str">
            <v>""MEZCLADOR DUCHA 8"" SIN SALIDA"</v>
          </cell>
        </row>
        <row r="11919">
          <cell r="A11919">
            <v>590806</v>
          </cell>
          <cell r="B11919" t="str">
            <v>""MEZCLADOR DUCHA 8"" SIN SALIDA SIN REGADERA"</v>
          </cell>
        </row>
        <row r="11920">
          <cell r="A11920">
            <v>590807</v>
          </cell>
          <cell r="B11920" t="str">
            <v>LLAVE MàVIL MESA LAVAPLATOS</v>
          </cell>
        </row>
        <row r="11921">
          <cell r="A11921">
            <v>590808</v>
          </cell>
          <cell r="B11921" t="str">
            <v>CONJUNTO LLAVE MàVIL MESA LAVAPLATOS</v>
          </cell>
        </row>
        <row r="11922">
          <cell r="A11922">
            <v>590809</v>
          </cell>
          <cell r="B11922" t="str">
            <v>LLAVE MàVIL PARED  C CUERPO PLµSTICO</v>
          </cell>
        </row>
        <row r="11923">
          <cell r="A11923">
            <v>590810</v>
          </cell>
          <cell r="B11923" t="str">
            <v>LLAVE MàVIL PARED S CUERPO PLµSTICO</v>
          </cell>
        </row>
        <row r="11924">
          <cell r="A11924">
            <v>590811</v>
          </cell>
          <cell r="B11924" t="str">
            <v>""MEZCLADOR LAVAMANOS PLµSTICO 4"""</v>
          </cell>
        </row>
        <row r="11925">
          <cell r="A11925">
            <v>590812</v>
          </cell>
          <cell r="B11925" t="str">
            <v>""MEZCLADOR LAVAPLATOS 8"" PLµSTICO"</v>
          </cell>
        </row>
        <row r="11926">
          <cell r="A11926">
            <v>590813</v>
          </cell>
          <cell r="B11926" t="str">
            <v>""CONJUNTO MEZCLADOR LAVAMANOS PLµSTICO 4"""</v>
          </cell>
        </row>
        <row r="11927">
          <cell r="A11927">
            <v>590814</v>
          </cell>
          <cell r="B11927" t="str">
            <v>""CONJUNTO MEZCLADOR LAVAPLATOS 8"" PLµSTICO "</v>
          </cell>
        </row>
        <row r="11928">
          <cell r="A11928">
            <v>590815</v>
          </cell>
          <cell r="B11928" t="str">
            <v>LLAVE  INDIVIDUAL LAVAMANOS</v>
          </cell>
        </row>
        <row r="11929">
          <cell r="A11929">
            <v>590816</v>
          </cell>
          <cell r="B11929" t="str">
            <v>CONJUNTO LLAVE INDIVIDUAL LAVAMANOS</v>
          </cell>
        </row>
        <row r="11930">
          <cell r="A11930">
            <v>590817</v>
          </cell>
          <cell r="B11930" t="str">
            <v>""MEZCLADOR LAVAMANOS 4"""</v>
          </cell>
        </row>
        <row r="11931">
          <cell r="A11931">
            <v>590818</v>
          </cell>
          <cell r="B11931" t="str">
            <v>""MEZCLADOR LAVAMANOS 8"""</v>
          </cell>
        </row>
        <row r="11932">
          <cell r="A11932">
            <v>590819</v>
          </cell>
          <cell r="B11932" t="str">
            <v>""CONJUNTO MEZCLADOR LAVAMANOS 4"""</v>
          </cell>
        </row>
        <row r="11933">
          <cell r="A11933">
            <v>590820</v>
          </cell>
          <cell r="B11933" t="str">
            <v>""CONJUNTO MEZCLADOR LAVAMANOS 8"""</v>
          </cell>
        </row>
        <row r="11934">
          <cell r="A11934">
            <v>590821</v>
          </cell>
          <cell r="B11934" t="str">
            <v>""MEZCLADOR LAVAPLATOS 8"" CISNE "</v>
          </cell>
        </row>
        <row r="11935">
          <cell r="A11935">
            <v>590822</v>
          </cell>
          <cell r="B11935" t="str">
            <v>""CONJUNTO MEZCLADOR LAVAPLATOS 8"" CISNE"</v>
          </cell>
        </row>
        <row r="11936">
          <cell r="A11936">
            <v>590823</v>
          </cell>
          <cell r="B11936" t="str">
            <v>REGISTRO  DUCHA</v>
          </cell>
        </row>
        <row r="11937">
          <cell r="A11937">
            <v>590824</v>
          </cell>
          <cell r="B11937" t="str">
            <v>CONJUNTO REGISTRO  DUCHA</v>
          </cell>
        </row>
        <row r="11938">
          <cell r="A11938">
            <v>590825</v>
          </cell>
          <cell r="B11938" t="str">
            <v>""MEZCLADOR DUCHA 8"" SIN SALIDA"</v>
          </cell>
        </row>
        <row r="11939">
          <cell r="A11939">
            <v>590826</v>
          </cell>
          <cell r="B11939" t="str">
            <v>""MEZCLADOR DUCHA 8"" SIN SALIDA SIN REGADERA"</v>
          </cell>
        </row>
        <row r="11940">
          <cell r="A11940">
            <v>590827</v>
          </cell>
          <cell r="B11940" t="str">
            <v>LLAVE MàVIL MESA LAVAPLATOS CISNE</v>
          </cell>
        </row>
        <row r="11941">
          <cell r="A11941">
            <v>590828</v>
          </cell>
          <cell r="B11941" t="str">
            <v>CONJUNTO LLAVE MàVIL MESA LAVAPLATOS CISNE</v>
          </cell>
        </row>
        <row r="11942">
          <cell r="A11942">
            <v>590829</v>
          </cell>
          <cell r="B11942" t="str">
            <v>LLAVE MàVIL PARED CUERPO PLµSTICO</v>
          </cell>
        </row>
        <row r="11943">
          <cell r="A11943">
            <v>590830</v>
          </cell>
          <cell r="B11943" t="str">
            <v>LLAVE MàVIL PARED S CUERPO PLµSTICO</v>
          </cell>
        </row>
        <row r="11944">
          <cell r="A11944">
            <v>590831</v>
          </cell>
          <cell r="B11944" t="str">
            <v>LLAVE  INDIVIDUAL LAVAMANOS</v>
          </cell>
        </row>
        <row r="11945">
          <cell r="A11945">
            <v>590832</v>
          </cell>
          <cell r="B11945" t="str">
            <v>""MEZCLADOR LAVAMANOS 4"""</v>
          </cell>
        </row>
        <row r="11946">
          <cell r="A11946">
            <v>590833</v>
          </cell>
          <cell r="B11946" t="str">
            <v>""MEZCLADOR LAVAMANOS 8"""</v>
          </cell>
        </row>
        <row r="11947">
          <cell r="A11947">
            <v>590834</v>
          </cell>
          <cell r="B11947" t="str">
            <v>""MEZCLADOR LAVAPLATOS 8"" CISNE "</v>
          </cell>
        </row>
        <row r="11948">
          <cell r="A11948">
            <v>590835</v>
          </cell>
          <cell r="B11948" t="str">
            <v>""CONJUNTO MEZCLADOR LAVAPLATOS 8"" CISNE"</v>
          </cell>
        </row>
        <row r="11949">
          <cell r="A11949">
            <v>590836</v>
          </cell>
          <cell r="B11949" t="str">
            <v>REGADERA GNESIS</v>
          </cell>
        </row>
        <row r="11950">
          <cell r="A11950">
            <v>590837</v>
          </cell>
          <cell r="B11950" t="str">
            <v>LLAVE MàVIL MESA LAVAPLATOS CISNE</v>
          </cell>
        </row>
        <row r="11951">
          <cell r="A11951">
            <v>590838</v>
          </cell>
          <cell r="B11951" t="str">
            <v>CONJUNTO LLAVE MàVIL MESA LAVAPLATOS CISNE</v>
          </cell>
        </row>
        <row r="11952">
          <cell r="A11952">
            <v>590839</v>
          </cell>
          <cell r="B11952" t="str">
            <v>REGISTRO  DUCHA</v>
          </cell>
        </row>
        <row r="11953">
          <cell r="A11953">
            <v>590840</v>
          </cell>
          <cell r="B11953" t="str">
            <v>""MEZCLADOR DUCHA 8"" SIN SALIDA"</v>
          </cell>
        </row>
        <row r="11954">
          <cell r="A11954">
            <v>590841</v>
          </cell>
          <cell r="B11954" t="str">
            <v>""MEZCLADOR DUCHA 8"" SIN SALIDA SIN REGADERA"</v>
          </cell>
        </row>
        <row r="11955">
          <cell r="A11955">
            <v>590842</v>
          </cell>
          <cell r="B11955" t="str">
            <v>LLAVE MàVIL PARED S CUERPO PLµSTICO</v>
          </cell>
        </row>
        <row r="11956">
          <cell r="A11956">
            <v>590843</v>
          </cell>
          <cell r="B11956" t="str">
            <v>LLAVE MàVIL PARED CUERPO PLµSTICO</v>
          </cell>
        </row>
        <row r="11957">
          <cell r="A11957">
            <v>590844</v>
          </cell>
          <cell r="B11957" t="str">
            <v>LLAVE  INDIVIDUAL LAVAMANOS</v>
          </cell>
        </row>
        <row r="11958">
          <cell r="A11958">
            <v>590845</v>
          </cell>
          <cell r="B11958" t="str">
            <v>""MEZCLADOR LAVAMANOS 4"""</v>
          </cell>
        </row>
        <row r="11959">
          <cell r="A11959">
            <v>590846</v>
          </cell>
          <cell r="B11959" t="str">
            <v>""MEZCLADOR LAVAMANOS 8"""</v>
          </cell>
        </row>
        <row r="11960">
          <cell r="A11960">
            <v>590847</v>
          </cell>
          <cell r="B11960" t="str">
            <v>""CONJUNTO MEZCLADOR LAVAMANOS 4"""</v>
          </cell>
        </row>
        <row r="11961">
          <cell r="A11961">
            <v>590848</v>
          </cell>
          <cell r="B11961" t="str">
            <v>""MEZCLADOR LAVAPLATOS 8"" CISNE "</v>
          </cell>
        </row>
        <row r="11962">
          <cell r="A11962">
            <v>590849</v>
          </cell>
          <cell r="B11962" t="str">
            <v>""CONJUNTO MEZCLADOR LAVAPLATOS 8"" CISNE"</v>
          </cell>
        </row>
        <row r="11963">
          <cell r="A11963">
            <v>590850</v>
          </cell>
          <cell r="B11963" t="str">
            <v>REGISTRO  DUCHA</v>
          </cell>
        </row>
        <row r="11964">
          <cell r="A11964">
            <v>590851</v>
          </cell>
          <cell r="B11964" t="str">
            <v>CONJUNTO REGISTRO  DUCHA</v>
          </cell>
        </row>
        <row r="11965">
          <cell r="A11965">
            <v>590852</v>
          </cell>
          <cell r="B11965" t="str">
            <v>""MEZCLADOR DUCHA 8"" SIN SALIDA"</v>
          </cell>
        </row>
        <row r="11966">
          <cell r="A11966">
            <v>590853</v>
          </cell>
          <cell r="B11966" t="str">
            <v>""MEZCLADOR DUCHA 8"" SIN SALIDA SIN REGADERA"</v>
          </cell>
        </row>
        <row r="11967">
          <cell r="A11967">
            <v>590854</v>
          </cell>
          <cell r="B11967" t="str">
            <v>LLAVE MàVIL MESA LAVAPLATOS CISNE</v>
          </cell>
        </row>
        <row r="11968">
          <cell r="A11968">
            <v>590855</v>
          </cell>
          <cell r="B11968" t="str">
            <v>CONJUNTO LLAVE MàVIL MESA LAVAPLATOS CISNE</v>
          </cell>
        </row>
        <row r="11969">
          <cell r="A11969">
            <v>590856</v>
          </cell>
          <cell r="B11969" t="str">
            <v>LLAVE MàVIL PARED CUERPO PLµSTICO</v>
          </cell>
        </row>
        <row r="11970">
          <cell r="A11970">
            <v>590857</v>
          </cell>
          <cell r="B11970" t="str">
            <v>LLAVE MàVIL PARED S CUERPO PLµSTICO</v>
          </cell>
        </row>
        <row r="11971">
          <cell r="A11971">
            <v>590858</v>
          </cell>
          <cell r="B11971" t="str">
            <v>REGISTRO  DUCHA PLµSTICO</v>
          </cell>
        </row>
        <row r="11972">
          <cell r="A11972">
            <v>590860</v>
          </cell>
          <cell r="B11972" t="str">
            <v>LLAVE INDIVIDUAL LAVAMANOS PLµSTICA</v>
          </cell>
        </row>
        <row r="11973">
          <cell r="A11973">
            <v>590861</v>
          </cell>
          <cell r="B11973" t="str">
            <v>""MEZCLADOR LAVAMANOS PLµSTICO 4"""</v>
          </cell>
        </row>
        <row r="11974">
          <cell r="A11974">
            <v>590862</v>
          </cell>
          <cell r="B11974" t="str">
            <v>""MEZCLADOR LAVAMANOS PLµSTICO 8"""</v>
          </cell>
        </row>
        <row r="11975">
          <cell r="A11975">
            <v>590863</v>
          </cell>
          <cell r="B11975" t="str">
            <v>""CONJUNTO MEZCLADOR LAVAMANOS PLµSTICO 4"""</v>
          </cell>
        </row>
        <row r="11976">
          <cell r="A11976">
            <v>590864</v>
          </cell>
          <cell r="B11976" t="str">
            <v>""MEZCLADOR LAVAMANOS/BAR 4"""</v>
          </cell>
        </row>
        <row r="11977">
          <cell r="A11977">
            <v>590865</v>
          </cell>
          <cell r="B11977" t="str">
            <v>MEZCLADOR LAV</v>
          </cell>
        </row>
        <row r="11978">
          <cell r="A11978">
            <v>590866</v>
          </cell>
          <cell r="B11978" t="str">
            <v>""MEZCLADOR  DUCHA  8"" CON SALIDA"</v>
          </cell>
        </row>
        <row r="11979">
          <cell r="A11979">
            <v>590867</v>
          </cell>
          <cell r="B11979" t="str">
            <v>""MEZCLADOR  DUCHA  8"" CON SALIDA SIN REGADERA"</v>
          </cell>
        </row>
        <row r="11980">
          <cell r="A11980">
            <v>590868</v>
          </cell>
          <cell r="B11980" t="str">
            <v>""CONJUNTO MEZCLADOR LAVAMANOS PLµSTICO 8"" BRAZO COBRA"</v>
          </cell>
        </row>
        <row r="11981">
          <cell r="A11981">
            <v>590869</v>
          </cell>
          <cell r="B11981" t="str">
            <v>""MEZCLADOR LAVAPLATOS 8"" PLµSTICO "</v>
          </cell>
        </row>
        <row r="11982">
          <cell r="A11982">
            <v>590870</v>
          </cell>
          <cell r="B11982" t="str">
            <v>""CONJUNTO MEZCLADOR LAVAPLATOS 8"" PLµSTICO "</v>
          </cell>
        </row>
        <row r="11983">
          <cell r="A11983">
            <v>590871</v>
          </cell>
          <cell r="B11983" t="str">
            <v>REGISTRO DUCHA</v>
          </cell>
        </row>
        <row r="11984">
          <cell r="A11984">
            <v>590872</v>
          </cell>
          <cell r="B11984" t="str">
            <v>CONJUNTO REGISTRO DUCHA</v>
          </cell>
        </row>
        <row r="11985">
          <cell r="A11985">
            <v>590873</v>
          </cell>
          <cell r="B11985" t="str">
            <v>""MEZCLADOR  DUCHA  8""  SIN SALIDA"</v>
          </cell>
        </row>
        <row r="11986">
          <cell r="A11986">
            <v>590874</v>
          </cell>
          <cell r="B11986" t="str">
            <v>""MEZCLADOR  DUCHA  8""  SIN SALIDA SIN REGADERA"</v>
          </cell>
        </row>
        <row r="11987">
          <cell r="A11987">
            <v>590875</v>
          </cell>
          <cell r="B11987" t="str">
            <v>""MEZCLADOR LAVAPLATOS 8"" PLµSTICO BRAZO COBRA"</v>
          </cell>
        </row>
        <row r="11988">
          <cell r="A11988">
            <v>590876</v>
          </cell>
          <cell r="B11988" t="str">
            <v>LLAVE MàVIL MESA</v>
          </cell>
        </row>
        <row r="11989">
          <cell r="A11989">
            <v>590877</v>
          </cell>
          <cell r="B11989" t="str">
            <v>LLAVE MàVIL PARED  C CUERPO PLµSTICO BRAZO COBRA</v>
          </cell>
        </row>
        <row r="11990">
          <cell r="A11990">
            <v>590878</v>
          </cell>
          <cell r="B11990" t="str">
            <v>LLAVE MàVIL PARED CUERPO PLµSTICO</v>
          </cell>
        </row>
        <row r="11991">
          <cell r="A11991">
            <v>590879</v>
          </cell>
          <cell r="B11991" t="str">
            <v>LLAVE MàVIL PARED S CUERPO PLµSTICO BRAZO COBRA</v>
          </cell>
        </row>
        <row r="11992">
          <cell r="A11992">
            <v>590880</v>
          </cell>
          <cell r="B11992" t="str">
            <v>LLAVE MàVIL MESA BRAZO COBRA</v>
          </cell>
        </row>
        <row r="11993">
          <cell r="A11993">
            <v>590881</v>
          </cell>
          <cell r="B11993" t="str">
            <v>LLAVE MàVIL PARED S CUERPO PLµSTICO</v>
          </cell>
        </row>
        <row r="11994">
          <cell r="A11994">
            <v>590882</v>
          </cell>
          <cell r="B11994" t="str">
            <v>CONJUNTO GRIFERÖA SANITARIO MANIJA CROMO</v>
          </cell>
        </row>
        <row r="11995">
          <cell r="A11995">
            <v>590883</v>
          </cell>
          <cell r="B11995" t="str">
            <v>CONJUNTO GRIFERÖA SANITARIA BLANCO</v>
          </cell>
        </row>
        <row r="11996">
          <cell r="A11996">
            <v>590886</v>
          </cell>
          <cell r="B11996" t="str">
            <v>""CANASTILLA 4"" FILTRO INOXIDABLE"</v>
          </cell>
        </row>
        <row r="11997">
          <cell r="A11997">
            <v>590887</v>
          </cell>
          <cell r="B11997" t="str">
            <v>""CANASTILLA 4"" INOXIDABLE"</v>
          </cell>
        </row>
        <row r="11998">
          <cell r="A11998">
            <v>590888</v>
          </cell>
          <cell r="B11998" t="str">
            <v>DUCHA MONOMANDO SIN SALIDA SIN REGADERA</v>
          </cell>
        </row>
        <row r="11999">
          <cell r="A11999">
            <v>590889</v>
          </cell>
          <cell r="B11999" t="str">
            <v>DUCHA MONOMANDO SIN SALIDA SIN REGADERA</v>
          </cell>
        </row>
        <row r="12000">
          <cell r="A12000">
            <v>590890</v>
          </cell>
          <cell r="B12000" t="str">
            <v>REGADERA HELVETIA 3 FUNCIONES</v>
          </cell>
        </row>
        <row r="12001">
          <cell r="A12001">
            <v>590891</v>
          </cell>
          <cell r="B12001" t="str">
            <v>GANCHO CONTEMPRA</v>
          </cell>
        </row>
        <row r="12002">
          <cell r="A12002">
            <v>590892</v>
          </cell>
          <cell r="B12002" t="str">
            <v>PORTA ROLLOS CONTEMPRA</v>
          </cell>
        </row>
        <row r="12003">
          <cell r="A12003">
            <v>590894</v>
          </cell>
          <cell r="B12003" t="str">
            <v>JABONERA CONTEMPRA</v>
          </cell>
        </row>
        <row r="12004">
          <cell r="A12004">
            <v>590895</v>
          </cell>
          <cell r="B12004" t="str">
            <v>PORTA CEPILLOS CONTEMPRA</v>
          </cell>
        </row>
        <row r="12005">
          <cell r="A12005">
            <v>590897</v>
          </cell>
          <cell r="B12005" t="str">
            <v>CONJUNTO 3 PIEZAS CONTEMPRA</v>
          </cell>
        </row>
        <row r="12006">
          <cell r="A12006">
            <v>590898</v>
          </cell>
          <cell r="B12006" t="str">
            <v>CONJUNTO 4 PIEZAS CONTEMPRA</v>
          </cell>
        </row>
        <row r="12007">
          <cell r="A12007">
            <v>590899</v>
          </cell>
          <cell r="B12007" t="str">
            <v>BL251011 - CONJUNTO 5 PIEZAS CONTEMPRA</v>
          </cell>
        </row>
        <row r="12008">
          <cell r="A12008">
            <v>590900</v>
          </cell>
          <cell r="B12008" t="str">
            <v>CONJUNTO 6 PIEZAS CONTEMPRA</v>
          </cell>
        </row>
        <row r="12009">
          <cell r="A12009">
            <v>590901</v>
          </cell>
          <cell r="B12009" t="str">
            <v>GANCHO GNESIS</v>
          </cell>
        </row>
        <row r="12010">
          <cell r="A12010">
            <v>590902</v>
          </cell>
          <cell r="B12010" t="str">
            <v>PORTA ROLLOS GNESIS</v>
          </cell>
        </row>
        <row r="12011">
          <cell r="A12011">
            <v>590904</v>
          </cell>
          <cell r="B12011" t="str">
            <v>JABONERA GNESIS</v>
          </cell>
        </row>
        <row r="12012">
          <cell r="A12012">
            <v>590905</v>
          </cell>
          <cell r="B12012" t="str">
            <v>PORTA CEPILLOS GNESIS</v>
          </cell>
        </row>
        <row r="12013">
          <cell r="A12013">
            <v>590906</v>
          </cell>
          <cell r="B12013" t="str">
            <v>TOALLERO BARRA GNESIS</v>
          </cell>
          <cell r="C12013">
            <v>1</v>
          </cell>
        </row>
        <row r="12014">
          <cell r="A12014">
            <v>590907</v>
          </cell>
          <cell r="B12014" t="str">
            <v>CONJUNTO 3 PIEZAS GNESIS</v>
          </cell>
        </row>
        <row r="12015">
          <cell r="A12015">
            <v>590908</v>
          </cell>
          <cell r="B12015" t="str">
            <v>CONJUNTO 4 PIEZAS GNESIS</v>
          </cell>
        </row>
        <row r="12016">
          <cell r="A12016">
            <v>590909</v>
          </cell>
          <cell r="B12016" t="str">
            <v>CONJUNTO 5 PIEZAS GNESIS</v>
          </cell>
        </row>
        <row r="12017">
          <cell r="A12017">
            <v>590910</v>
          </cell>
          <cell r="B12017" t="str">
            <v>CONJUNTO 6 PIEZAS GNESIS</v>
          </cell>
        </row>
        <row r="12018">
          <cell r="A12018">
            <v>590911</v>
          </cell>
          <cell r="B12018" t="str">
            <v>REGADERA PRISTINA 2 FUNCIONES</v>
          </cell>
        </row>
        <row r="12019">
          <cell r="A12019">
            <v>590912</v>
          </cell>
          <cell r="B12019" t="str">
            <v>""MEZCLADOR  DUCHA  8"" SIN SALIDA SIN REGADERA "</v>
          </cell>
        </row>
        <row r="12020">
          <cell r="A12020">
            <v>590914</v>
          </cell>
          <cell r="B12020" t="str">
            <v>LLAVE EXTENSIàN PLµSTICA MANGUERA CROMO (HELIX)</v>
          </cell>
        </row>
        <row r="12021">
          <cell r="A12021">
            <v>590915</v>
          </cell>
          <cell r="B12021" t="str">
            <v>LLAVE EXTENSIàN PLµSTICA MANGUERA BLANCA (HELIX)</v>
          </cell>
        </row>
        <row r="12022">
          <cell r="A12022">
            <v>590916</v>
          </cell>
          <cell r="B12022" t="str">
            <v>COMBO LAVAPLATOS A DE 60 X 40 H 3 «  LLAVE E PARED (TWO PIECE)</v>
          </cell>
        </row>
        <row r="12023">
          <cell r="A12023">
            <v>590917</v>
          </cell>
          <cell r="B12023" t="str">
            <v>""COMBO LAVAPLATOS ACERO DE 53 X 43 MEZCLADOR  4"""</v>
          </cell>
        </row>
        <row r="12024">
          <cell r="A12024">
            <v>590918</v>
          </cell>
          <cell r="B12024" t="str">
            <v>COMBO LAVAPLATOS ACERO DE 60 X 40 H 3 «  LLAVE MàVIL MESA</v>
          </cell>
        </row>
        <row r="12025">
          <cell r="A12025">
            <v>590919</v>
          </cell>
          <cell r="B12025" t="str">
            <v>COMBO LAVAPLATOS ACERO DE 52 X 37 H 3 « LLAVE MàVIL MESA</v>
          </cell>
        </row>
        <row r="12026">
          <cell r="A12026">
            <v>590920</v>
          </cell>
          <cell r="B12026" t="str">
            <v>""COMBO LAVAPLATOS ACERO DE 100 X 50 POCETA DERECHA  MEZCLADOR 8"""</v>
          </cell>
        </row>
        <row r="12027">
          <cell r="A12027">
            <v>590921</v>
          </cell>
          <cell r="B12027" t="str">
            <v>""COMBO LAVAPLATOS ACERO DE 100 X 50 POCETA IZQUIERDA MEZCLADOR 8"""</v>
          </cell>
        </row>
        <row r="12028">
          <cell r="A12028">
            <v>590922</v>
          </cell>
          <cell r="B12028" t="str">
            <v>COMBO LAVAPLATOS ACERO DE 94 X 48 POCETA DERECHA  LLAVE MàVIL MESA</v>
          </cell>
          <cell r="C12028">
            <v>4</v>
          </cell>
        </row>
        <row r="12029">
          <cell r="A12029">
            <v>590923</v>
          </cell>
          <cell r="B12029" t="str">
            <v>COMBO LAVAPLATOS ACERO DE 94 X 48 POCETA IZQUIERDA  LLAVE MàVIL</v>
          </cell>
        </row>
        <row r="12030">
          <cell r="A12030">
            <v>590924</v>
          </cell>
          <cell r="B12030" t="str">
            <v>""COMBO LAVAPLATOS ACERO DE 84 X 56 DOBLE POCETA  MEZCLADOR  8"""</v>
          </cell>
        </row>
        <row r="12031">
          <cell r="A12031">
            <v>590925</v>
          </cell>
          <cell r="B12031" t="str">
            <v>""COMBO LAVAPLATOS ACERO DE 62 X 48 MEZCLADOR 8"" "</v>
          </cell>
        </row>
        <row r="12032">
          <cell r="A12032">
            <v>590926</v>
          </cell>
          <cell r="B12032" t="str">
            <v>COMBO LAVAPLATOS ACERO DE 62 X 48 LLAVE MàVIL</v>
          </cell>
        </row>
        <row r="12033">
          <cell r="A12033">
            <v>590927</v>
          </cell>
          <cell r="B12033" t="str">
            <v>COMBO LAVAPLATOS ACERO DE 84 X 56 DOBLE POCETA  LLAVE MOVIL MESA</v>
          </cell>
        </row>
        <row r="12034">
          <cell r="A12034">
            <v>590928</v>
          </cell>
          <cell r="B12034" t="str">
            <v>COMBO LAVAPLATOS ACERO DE 59 X39 BAJO TOPE TIFANNY</v>
          </cell>
        </row>
        <row r="12035">
          <cell r="A12035">
            <v>590929</v>
          </cell>
          <cell r="B12035" t="str">
            <v>COMBO LAVAPLATOS ACERO DE 59 X39 BAJO TOPE VIVALDY</v>
          </cell>
        </row>
        <row r="12036">
          <cell r="A12036">
            <v>590930</v>
          </cell>
          <cell r="B12036" t="str">
            <v>COMBO LAVAPLATOS ACERO DE 120 X 50  POCETA DERECHA</v>
          </cell>
        </row>
        <row r="12037">
          <cell r="A12037">
            <v>590931</v>
          </cell>
          <cell r="B12037" t="str">
            <v>COMBO LAVAPLATOS ACERO DE 120 X 50  POCETA IZQUIERDA</v>
          </cell>
        </row>
        <row r="12038">
          <cell r="A12038">
            <v>590932</v>
          </cell>
          <cell r="B12038" t="str">
            <v>DUCHA MONOMANDO CON SALIDA SIN REGADERA</v>
          </cell>
        </row>
        <row r="12039">
          <cell r="A12039">
            <v>590933</v>
          </cell>
          <cell r="B12039" t="str">
            <v>DUCHA MONOMANDO SIN SALIDA SIN REGADERA</v>
          </cell>
        </row>
        <row r="12040">
          <cell r="A12040">
            <v>590934</v>
          </cell>
          <cell r="B12040" t="str">
            <v>REGADERA KURVEN 2 FUNCIONES</v>
          </cell>
        </row>
        <row r="12041">
          <cell r="A12041">
            <v>590935</v>
          </cell>
          <cell r="B12041" t="str">
            <v>DUCHA MONOMANDO SIN SALIDA  SIN REGADERA</v>
          </cell>
        </row>
        <row r="12042">
          <cell r="A12042">
            <v>590936</v>
          </cell>
          <cell r="B12042" t="str">
            <v>REGADERA TORINO 23 X 18</v>
          </cell>
        </row>
        <row r="12043">
          <cell r="A12043">
            <v>590937</v>
          </cell>
          <cell r="B12043" t="str">
            <v>LLAVE EXTENSION MANGUERA  METAL SATÖN</v>
          </cell>
        </row>
        <row r="12044">
          <cell r="A12044">
            <v>590938</v>
          </cell>
          <cell r="B12044" t="str">
            <v>LLAVE EXTENSIàN MANGUERA METAL  CROMO</v>
          </cell>
        </row>
        <row r="12045">
          <cell r="A12045">
            <v>590939</v>
          </cell>
          <cell r="B12045" t="str">
            <v>LLAVE EXTENSIàN TERMINAL METAL CROMO</v>
          </cell>
        </row>
        <row r="12046">
          <cell r="A12046">
            <v>590940</v>
          </cell>
          <cell r="B12046" t="str">
            <v>LLAVE EXTENSIàN TERMINAL  METAL SATÖN</v>
          </cell>
        </row>
        <row r="12047">
          <cell r="A12047">
            <v>590941</v>
          </cell>
          <cell r="B12047" t="str">
            <v>LLAVE EXTENSIàN MANGUERA METAL CROMO (HELIX)</v>
          </cell>
        </row>
        <row r="12048">
          <cell r="A12048">
            <v>590942</v>
          </cell>
          <cell r="B12048" t="str">
            <v>LLAVE EXTENSIàN TERMINAL METAL CROMO (HELIX)</v>
          </cell>
        </row>
        <row r="12049">
          <cell r="A12049">
            <v>590943</v>
          </cell>
          <cell r="B12049" t="str">
            <v>LLAVE TERMINAL PESADA METAL CROMO</v>
          </cell>
        </row>
        <row r="12050">
          <cell r="A12050">
            <v>590944</v>
          </cell>
          <cell r="B12050" t="str">
            <v>LLAVE MANGUERA  PESADA METAL SATÖN</v>
          </cell>
        </row>
        <row r="12051">
          <cell r="A12051">
            <v>590945</v>
          </cell>
          <cell r="B12051" t="str">
            <v>LLAVE MANGUERA  PESADA METAL AMARILLA</v>
          </cell>
        </row>
        <row r="12052">
          <cell r="A12052">
            <v>590946</v>
          </cell>
          <cell r="B12052" t="str">
            <v>""KIT LAVAPLATOS ACERO DE 62 X 48 MEZCLADOR 8"" "</v>
          </cell>
        </row>
        <row r="12053">
          <cell r="A12053">
            <v>590947</v>
          </cell>
          <cell r="B12053" t="str">
            <v>KIT LAVAPLATOS ACERO DE 62 X 48 LLAVE MàVIL</v>
          </cell>
        </row>
        <row r="12054">
          <cell r="A12054">
            <v>590948</v>
          </cell>
          <cell r="B12054" t="str">
            <v>KIT LAVAPLATOS ACERO DE 60 X 40 H 3 «</v>
          </cell>
        </row>
        <row r="12055">
          <cell r="A12055">
            <v>590949</v>
          </cell>
          <cell r="B12055" t="str">
            <v>KIT LAVAPLATOS ACERO DE 53 X 37 H 4 «</v>
          </cell>
          <cell r="C12055">
            <v>2</v>
          </cell>
        </row>
        <row r="12056">
          <cell r="A12056">
            <v>590950</v>
          </cell>
          <cell r="B12056" t="str">
            <v>L1307911 - KIT LAVAPLATOS ACERO DE 120 X 50  POCETA DERECHA LLAVE MOVIL (VERSIÓN INDIVIDUAL)</v>
          </cell>
        </row>
        <row r="12057">
          <cell r="A12057">
            <v>590951</v>
          </cell>
          <cell r="B12057" t="str">
            <v>KIT  LAVAPLATOS ACERO DE 120 X 50  POCETA IZQUIERDA</v>
          </cell>
        </row>
        <row r="12058">
          <cell r="A12058">
            <v>590952</v>
          </cell>
          <cell r="B12058" t="str">
            <v>KIT LAVAPLATOS ACERO DE 56 X 39 BAJO TOPE</v>
          </cell>
        </row>
        <row r="12059">
          <cell r="A12059">
            <v>590953</v>
          </cell>
          <cell r="B12059" t="str">
            <v>M1307811 - LAVAPLATOS ACERO BAJO TOPE 56 X 40 CMS CON COMPLEMENTOS</v>
          </cell>
          <cell r="C12059">
            <v>10</v>
          </cell>
        </row>
        <row r="12060">
          <cell r="A12060">
            <v>590954</v>
          </cell>
          <cell r="B12060" t="str">
            <v>013170711 - LAVAPLATOS ACERO DE SUBMONTAR 50 X 34 CMS CON COMPLEMENTOS</v>
          </cell>
          <cell r="C12060">
            <v>7</v>
          </cell>
        </row>
        <row r="12061">
          <cell r="A12061">
            <v>590955</v>
          </cell>
          <cell r="B12061" t="str">
            <v>013170811 - LAVAPLATOS ACERO DE SUBMONTAR 43 X 37 CMS CON COMPLEMENTOS</v>
          </cell>
        </row>
        <row r="12062">
          <cell r="A12062">
            <v>590956</v>
          </cell>
          <cell r="B12062" t="str">
            <v>013170611 - LAVAPLATOS ACERO REDONDO 43 CMS DE DIÁMETRO CON COMPLEMENTOS</v>
          </cell>
          <cell r="C12062">
            <v>3</v>
          </cell>
        </row>
        <row r="12063">
          <cell r="A12063">
            <v>591006</v>
          </cell>
          <cell r="B12063" t="str">
            <v>EX150311 - EXHIB. MEZC.LAVM. 8"" PIANA"</v>
          </cell>
        </row>
        <row r="12064">
          <cell r="A12064">
            <v>591101</v>
          </cell>
          <cell r="B12064" t="str">
            <v>01146211 - MEZCLADOR LAVAMANOS 4 PULG. TOSCANA</v>
          </cell>
          <cell r="C12064">
            <v>3</v>
          </cell>
        </row>
        <row r="12065">
          <cell r="A12065">
            <v>591102</v>
          </cell>
          <cell r="B12065" t="str">
            <v>01147111 - CJNTO MEZCL. LAVM. 4"" PLAST. CROMADO TOSCANA"</v>
          </cell>
        </row>
        <row r="12066">
          <cell r="A12066">
            <v>591115</v>
          </cell>
          <cell r="B12066" t="str">
            <v>01146611 - MEZCLADOR LAVAPLATOS 8 PULG. TOSCANA</v>
          </cell>
          <cell r="C12066">
            <v>45</v>
          </cell>
        </row>
        <row r="12067">
          <cell r="A12067">
            <v>591116</v>
          </cell>
          <cell r="B12067" t="str">
            <v>011474211 - MEZCLADOR LAVAPLATOS 8 PULG. TOSCANA CON COMPLEMENTOS</v>
          </cell>
          <cell r="C12067">
            <v>1</v>
          </cell>
        </row>
        <row r="12068">
          <cell r="A12068">
            <v>591117</v>
          </cell>
          <cell r="B12068" t="str">
            <v>01146711 - MEZCL. LAVAP. 8"" MET. CROMADO TOSCANA"</v>
          </cell>
        </row>
        <row r="12069">
          <cell r="A12069">
            <v>591120</v>
          </cell>
          <cell r="B12069" t="str">
            <v>""MEZCL. LAVM. 4"" PLAST. CROMADO COBRA TOSCANA"</v>
          </cell>
        </row>
        <row r="12070">
          <cell r="A12070">
            <v>591130</v>
          </cell>
          <cell r="B12070" t="str">
            <v>""MEZCL. LAVAP. 8""  CROMADO COBRA TOSCANA"</v>
          </cell>
          <cell r="C12070">
            <v>334</v>
          </cell>
        </row>
        <row r="12071">
          <cell r="A12071">
            <v>591140</v>
          </cell>
          <cell r="B12071" t="str">
            <v>SALDO TAZA HANDICAP 3,8</v>
          </cell>
          <cell r="C12071">
            <v>6</v>
          </cell>
        </row>
        <row r="12072">
          <cell r="A12072">
            <v>591150</v>
          </cell>
          <cell r="B12072" t="str">
            <v>""II-CI03-11 - MEZCL MESA 8""""COCINA SPRAY PRELAVAD"</v>
          </cell>
          <cell r="C12072">
            <v>2</v>
          </cell>
        </row>
        <row r="12073">
          <cell r="A12073">
            <v>591151</v>
          </cell>
          <cell r="B12073" t="str">
            <v>II-CI03-11 - MEZCL MESA 8""""COCINA SPRAY PRELAVAD"</v>
          </cell>
        </row>
        <row r="12074">
          <cell r="A12074">
            <v>591401</v>
          </cell>
          <cell r="B12074" t="str">
            <v>01081111 - MEZCLADOR LAVAMANOS 4 PULG. CALIMA</v>
          </cell>
          <cell r="C12074">
            <v>9</v>
          </cell>
        </row>
        <row r="12075">
          <cell r="A12075">
            <v>591402</v>
          </cell>
          <cell r="B12075" t="str">
            <v>01081211 - MEZCLADOR LAVAMANOS 8 PULG. CALIMA</v>
          </cell>
          <cell r="C12075">
            <v>30</v>
          </cell>
        </row>
        <row r="12076">
          <cell r="A12076">
            <v>591403</v>
          </cell>
          <cell r="B12076" t="str">
            <v>01081230 - MEZCL. LAVM.8 ORO CROMO CALIMA</v>
          </cell>
        </row>
        <row r="12077">
          <cell r="A12077">
            <v>591404</v>
          </cell>
          <cell r="B12077" t="str">
            <v>01081311 - CONJ.MEZCL.LAVMN. 4"" CR.CALIMA"</v>
          </cell>
          <cell r="C12077">
            <v>3</v>
          </cell>
        </row>
        <row r="12078">
          <cell r="A12078">
            <v>591405</v>
          </cell>
          <cell r="B12078" t="str">
            <v>01081330 - CONJ. MEZCL. 4 LAVM. ORO CROMO CALIMA</v>
          </cell>
        </row>
        <row r="12079">
          <cell r="A12079">
            <v>591406</v>
          </cell>
          <cell r="B12079" t="str">
            <v>01083511 - LLAVE MÓVIL PARED S CALIMA</v>
          </cell>
          <cell r="C12079">
            <v>2</v>
          </cell>
        </row>
        <row r="12080">
          <cell r="A12080">
            <v>591409</v>
          </cell>
          <cell r="B12080" t="str">
            <v>01081130 - MEZCL. 4 LAVM. ORO CROMO CALIMA</v>
          </cell>
        </row>
        <row r="12081">
          <cell r="A12081">
            <v>591410</v>
          </cell>
          <cell r="B12081" t="str">
            <v>01260611 - MONOMANDO LAVAMANOS ALTO SION</v>
          </cell>
        </row>
        <row r="12082">
          <cell r="A12082">
            <v>591411</v>
          </cell>
          <cell r="B12082" t="str">
            <v>012601211 - DUCHA MONOMANDO SIN DESVIADOR CON REGADERA SION</v>
          </cell>
          <cell r="C12082">
            <v>24</v>
          </cell>
        </row>
        <row r="12083">
          <cell r="A12083">
            <v>591412</v>
          </cell>
          <cell r="B12083" t="str">
            <v>01084611 - MEZCLADOR DUCHA 8" - 3 LLAVES CON SALIDA TINA CON REGADERA CALIMA</v>
          </cell>
        </row>
        <row r="12084">
          <cell r="A12084">
            <v>591413</v>
          </cell>
          <cell r="B12084" t="str">
            <v>01260311 - MONOMANDO LAVAMANOS BAJO SION</v>
          </cell>
          <cell r="C12084">
            <v>6</v>
          </cell>
        </row>
        <row r="12085">
          <cell r="A12085">
            <v>591414</v>
          </cell>
          <cell r="B12085" t="str">
            <v>01261511 - MONOMANDO LAVAPLATOS SION</v>
          </cell>
        </row>
        <row r="12086">
          <cell r="A12086">
            <v>591415</v>
          </cell>
          <cell r="B12086" t="str">
            <v>MONOMANDO DE DUCHA SIN SALIDA A TINA SION</v>
          </cell>
          <cell r="C12086">
            <v>318</v>
          </cell>
        </row>
        <row r="12087">
          <cell r="A12087">
            <v>591416</v>
          </cell>
          <cell r="B12087" t="str">
            <v>MONOMANDO DE LAVAMANOS BAJO SION</v>
          </cell>
          <cell r="C12087">
            <v>49</v>
          </cell>
        </row>
        <row r="12088">
          <cell r="A12088">
            <v>591417</v>
          </cell>
          <cell r="B12088" t="str">
            <v>MONOMANDO DE LAVAMANOS ALTO SION</v>
          </cell>
          <cell r="C12088">
            <v>6</v>
          </cell>
        </row>
        <row r="12089">
          <cell r="A12089">
            <v>591418</v>
          </cell>
          <cell r="B12089" t="str">
            <v>MONOMANDO PARA LAVAPLATOS SION</v>
          </cell>
          <cell r="C12089">
            <v>2</v>
          </cell>
        </row>
        <row r="12090">
          <cell r="A12090">
            <v>591419</v>
          </cell>
          <cell r="B12090" t="str">
            <v>06123204 - ADAPT. 3/8 A 1/2 P*MONOMANDO  SION</v>
          </cell>
        </row>
        <row r="12091">
          <cell r="A12091">
            <v>591420</v>
          </cell>
          <cell r="B12091" t="str">
            <v>06040607 - EMPAQUE CONECTOR 1/2 SION</v>
          </cell>
        </row>
        <row r="12092">
          <cell r="A12092">
            <v>591421</v>
          </cell>
          <cell r="B12092" t="str">
            <v>01260111SR - DUCHA MONOMANDO SIN SALIDA TINA SIN REGADERA SION</v>
          </cell>
          <cell r="C12092">
            <v>4</v>
          </cell>
        </row>
        <row r="12093">
          <cell r="A12093">
            <v>591422</v>
          </cell>
          <cell r="B12093" t="str">
            <v>01330311 - MONOMANDO LAVAMANOS BAJO KURVEN</v>
          </cell>
          <cell r="C12093">
            <v>6</v>
          </cell>
        </row>
        <row r="12094">
          <cell r="A12094">
            <v>591423</v>
          </cell>
          <cell r="B12094" t="str">
            <v>II-VP07-11- VALVULA PEDAL LUGANO</v>
          </cell>
        </row>
        <row r="12095">
          <cell r="A12095">
            <v>591424</v>
          </cell>
          <cell r="B12095" t="str">
            <v>II-BR05-11 - BRAZO MOVIL LAVAPLATOS METALICO</v>
          </cell>
        </row>
        <row r="12096">
          <cell r="A12096">
            <v>591425</v>
          </cell>
          <cell r="B12096" t="str">
            <v>II-BR06-11- BRAZO MOVIL LAVAMANOS PLASTICO</v>
          </cell>
        </row>
        <row r="12097">
          <cell r="A12097">
            <v>591426</v>
          </cell>
          <cell r="B12097" t="str">
            <v>II-BR04-11- BRAZO FIJO LAVAMANOS METALICO</v>
          </cell>
        </row>
        <row r="12098">
          <cell r="A12098">
            <v>591601</v>
          </cell>
          <cell r="B12098" t="str">
            <v>01082011 - MEZCL. DUCHA 8"" CALIMA"</v>
          </cell>
        </row>
        <row r="12099">
          <cell r="A12099">
            <v>591602</v>
          </cell>
          <cell r="B12099" t="str">
            <v>01082030 - MEZCL. DUCHA 8"" ORO CROMO CALIMA"</v>
          </cell>
        </row>
        <row r="12100">
          <cell r="A12100">
            <v>591603</v>
          </cell>
          <cell r="B12100" t="str">
            <v>01082111 - MEZCL. DUCHA CALIMA 3 LLAVES C/SALIDA A TINA</v>
          </cell>
        </row>
        <row r="12101">
          <cell r="A12101">
            <v>591605</v>
          </cell>
          <cell r="B12101" t="str">
            <v>- REGISTRO DUCHA CALIMA</v>
          </cell>
        </row>
        <row r="12102">
          <cell r="A12102">
            <v>591607</v>
          </cell>
          <cell r="B12102" t="str">
            <v>01082211 - MEZCL.DUCHA 2 LLAVES CR. C/SAL.TINA CALIMA</v>
          </cell>
        </row>
        <row r="12103">
          <cell r="A12103">
            <v>591801</v>
          </cell>
          <cell r="B12103" t="str">
            <v>01080111 - MEZCL.LAVAPLATOS 8""  CALIMA"</v>
          </cell>
        </row>
        <row r="12104">
          <cell r="A12104">
            <v>591802</v>
          </cell>
          <cell r="B12104" t="str">
            <v>01080111 - MEZCLADOR LAVAPLATOS 8 PULG. CALIMA</v>
          </cell>
          <cell r="C12104">
            <v>22</v>
          </cell>
        </row>
        <row r="12105">
          <cell r="A12105">
            <v>591803</v>
          </cell>
          <cell r="B12105" t="str">
            <v>GS081211 - MEZCLADOR 8" LAVM MET CALIMA</v>
          </cell>
        </row>
        <row r="12106">
          <cell r="A12106">
            <v>591804</v>
          </cell>
          <cell r="B12106" t="str">
            <v>01083211 - MEZCLADOR PARED 8 PULG. CUERPO EXPUESTO CALIMA</v>
          </cell>
        </row>
        <row r="12107">
          <cell r="A12107">
            <v>591805</v>
          </cell>
          <cell r="B12107" t="str">
            <v>01083411 - LLAVE MÓVIL PARED C CALIMA</v>
          </cell>
          <cell r="C12107">
            <v>6</v>
          </cell>
        </row>
        <row r="12108">
          <cell r="A12108">
            <v>591807</v>
          </cell>
          <cell r="B12108" t="str">
            <v>01083711 - LLAVE MÓVIL MESA CALIMA</v>
          </cell>
          <cell r="C12108">
            <v>31</v>
          </cell>
        </row>
        <row r="12109">
          <cell r="A12109">
            <v>591809</v>
          </cell>
          <cell r="B12109" t="str">
            <v>01084111 - MEZCLADOR MESA 8 PULG. CUERPO EXPUESTO CALIMA</v>
          </cell>
        </row>
        <row r="12110">
          <cell r="A12110">
            <v>591812</v>
          </cell>
          <cell r="B12110" t="str">
            <v>01083311 - MEZCL.DE PARED  8"" T.S. CROMO CALIMA"</v>
          </cell>
        </row>
        <row r="12111">
          <cell r="A12111">
            <v>591813</v>
          </cell>
          <cell r="B12111" t="str">
            <v>01082511 - MEZCL.LAVAP. MONOBLOCK NEW CALIMA</v>
          </cell>
          <cell r="C12111">
            <v>1</v>
          </cell>
        </row>
        <row r="12112">
          <cell r="A12112">
            <v>592002</v>
          </cell>
          <cell r="B12112" t="str">
            <v>01061200 - MEZCL.LAVM. 8"" CR. PLATINO"</v>
          </cell>
          <cell r="C12112">
            <v>4</v>
          </cell>
        </row>
        <row r="12113">
          <cell r="A12113">
            <v>592006</v>
          </cell>
          <cell r="B12113" t="str">
            <v>01064600 - MEZCL.LAVAP.  8"" T.CISNE PLAST. PLATINO"</v>
          </cell>
          <cell r="C12113">
            <v>2</v>
          </cell>
        </row>
        <row r="12114">
          <cell r="A12114">
            <v>592007</v>
          </cell>
          <cell r="B12114" t="str">
            <v>01065000 - MEZCL.LAVM. 8"" PLASTICO PLATINO"</v>
          </cell>
          <cell r="C12114">
            <v>6</v>
          </cell>
        </row>
        <row r="12115">
          <cell r="A12115">
            <v>592009</v>
          </cell>
          <cell r="B12115" t="str">
            <v>01065100 - CONJ.MEZCL.LAVM. 8"" TRANS. PLATINO"</v>
          </cell>
          <cell r="C12115">
            <v>4</v>
          </cell>
        </row>
        <row r="12116">
          <cell r="A12116">
            <v>592010</v>
          </cell>
          <cell r="B12116" t="str">
            <v>01064700 - CONJ.MEZCL.LAVAP.  8"" T.CISNE PLAST. PLATINO"</v>
          </cell>
          <cell r="C12116">
            <v>3</v>
          </cell>
        </row>
        <row r="12117">
          <cell r="A12117">
            <v>592201</v>
          </cell>
          <cell r="B12117" t="str">
            <v>01062000 - MEZCL. DUCHA 8"" PLATINO"</v>
          </cell>
          <cell r="C12117">
            <v>1</v>
          </cell>
        </row>
        <row r="12118">
          <cell r="A12118">
            <v>592202</v>
          </cell>
          <cell r="B12118" t="str">
            <v>01062100 - MEZCL.DUCHA 3 LLAVES C/SALIDA TINA PLATINO</v>
          </cell>
          <cell r="C12118">
            <v>1</v>
          </cell>
        </row>
        <row r="12119">
          <cell r="A12119">
            <v>592203</v>
          </cell>
          <cell r="B12119" t="str">
            <v>01062200 - MEZCL.DUCHA 2 LLAVES PLATINO</v>
          </cell>
          <cell r="C12119">
            <v>3</v>
          </cell>
        </row>
        <row r="12120">
          <cell r="A12120">
            <v>592204</v>
          </cell>
          <cell r="B12120" t="str">
            <v>01062300 - REGISTRO DUCHA CR. PLATINO</v>
          </cell>
        </row>
        <row r="12121">
          <cell r="A12121">
            <v>592205</v>
          </cell>
          <cell r="B12121" t="str">
            <v>01062400 - REGADERA GRADUABLE CR. PLATINO</v>
          </cell>
        </row>
        <row r="12122">
          <cell r="A12122">
            <v>592206</v>
          </cell>
          <cell r="B12122" t="str">
            <v>01221211 - REGADERA METALICA GRADUABLE CR.</v>
          </cell>
          <cell r="C12122">
            <v>2</v>
          </cell>
        </row>
        <row r="12123">
          <cell r="A12123">
            <v>592402</v>
          </cell>
          <cell r="B12123" t="str">
            <v>01060100 - MEZCL.LAVAP. 8"" T.CISNE CR. PLATINO-DESCONTINUADO"</v>
          </cell>
          <cell r="C12123">
            <v>1</v>
          </cell>
        </row>
        <row r="12124">
          <cell r="A12124">
            <v>592406</v>
          </cell>
          <cell r="B12124" t="str">
            <v>01063400 - LLAVE MOVIL PARED T.C. CR. PLATINO-DESCONTINUADO</v>
          </cell>
          <cell r="C12124">
            <v>1</v>
          </cell>
        </row>
        <row r="12125">
          <cell r="A12125">
            <v>592407</v>
          </cell>
          <cell r="B12125" t="str">
            <v>01063500 - LLAVE MOVIL PARED T.S CR. PLATINO</v>
          </cell>
          <cell r="C12125">
            <v>1</v>
          </cell>
        </row>
        <row r="12126">
          <cell r="A12126">
            <v>592408</v>
          </cell>
          <cell r="B12126" t="str">
            <v>01063600 - LLAVE MOVIL MESA TIPO C PLATINO-DESCONTINUADO</v>
          </cell>
          <cell r="C12126">
            <v>1</v>
          </cell>
        </row>
        <row r="12127">
          <cell r="A12127">
            <v>593201</v>
          </cell>
          <cell r="B12127" t="str">
            <v>01072011 - MEZC. DUCHA 8"" CROMADO AMAZONAS"</v>
          </cell>
          <cell r="C12127">
            <v>2</v>
          </cell>
        </row>
        <row r="12128">
          <cell r="A12128">
            <v>593602</v>
          </cell>
          <cell r="B12128" t="str">
            <v>01074911 - CONJ.MEZC.LAVM. 4"" PLAST.AMAZONAS"</v>
          </cell>
        </row>
        <row r="12129">
          <cell r="A12129">
            <v>593701</v>
          </cell>
          <cell r="B12129" t="str">
            <v>011535211 - MEZCLADOR DUCHA 8" SIN SALIDA TINA CON REGADERA PIANA</v>
          </cell>
          <cell r="C12129">
            <v>129</v>
          </cell>
        </row>
        <row r="12130">
          <cell r="A12130">
            <v>593702</v>
          </cell>
          <cell r="B12130" t="str">
            <v>011534211 - REGISTRO DUCHA CON REGADERA PIANA</v>
          </cell>
          <cell r="C12130">
            <v>7</v>
          </cell>
        </row>
        <row r="12131">
          <cell r="A12131">
            <v>593703</v>
          </cell>
          <cell r="B12131" t="str">
            <v>01150311 - MEZCLADOR LAVAMANOS 8 PULG. PIANA</v>
          </cell>
          <cell r="C12131">
            <v>9</v>
          </cell>
        </row>
        <row r="12132">
          <cell r="A12132">
            <v>593704</v>
          </cell>
          <cell r="B12132" t="str">
            <v>01150211 - MEZCLADOR LAVAMANOS 4 PULG. PIANA</v>
          </cell>
          <cell r="C12132">
            <v>2</v>
          </cell>
        </row>
        <row r="12133">
          <cell r="A12133">
            <v>593705</v>
          </cell>
          <cell r="B12133" t="str">
            <v>01150011 - LLAVE INDIVIDUAL LAVAMANOS PIANA</v>
          </cell>
          <cell r="C12133">
            <v>52</v>
          </cell>
        </row>
        <row r="12134">
          <cell r="A12134">
            <v>593706</v>
          </cell>
          <cell r="B12134" t="str">
            <v>01152811 - MEZCLADOR LAVAPLATOS 8 PULG. PIANA</v>
          </cell>
          <cell r="C12134">
            <v>32</v>
          </cell>
        </row>
        <row r="12135">
          <cell r="A12135">
            <v>593707</v>
          </cell>
          <cell r="B12135" t="str">
            <v>01153111 - LLAVE MOVIL LAVAP.  MESA CISNE CROMO PIANA</v>
          </cell>
        </row>
        <row r="12136">
          <cell r="A12136">
            <v>593708</v>
          </cell>
          <cell r="B12136" t="str">
            <v>01154411 - LLAVE MOVIL LAVAP.  PARED T.C CROMO PIANA</v>
          </cell>
        </row>
        <row r="12137">
          <cell r="A12137">
            <v>593709</v>
          </cell>
          <cell r="B12137" t="str">
            <v>01154511 - LLAVE MOVIL LAVAP.  PARED T.S CROMO PIANA</v>
          </cell>
          <cell r="C12137">
            <v>58</v>
          </cell>
        </row>
        <row r="12138">
          <cell r="A12138">
            <v>593710</v>
          </cell>
          <cell r="B12138" t="str">
            <v>01153311 - REGISTRO DUCHA SIN REGADERA PIANA</v>
          </cell>
          <cell r="C12138">
            <v>158</v>
          </cell>
        </row>
        <row r="12139">
          <cell r="A12139">
            <v>593711</v>
          </cell>
          <cell r="B12139" t="str">
            <v>01150511 - MEZCLADOR LAVAMANOS 8 PULG. PIANA CON COMPLEMENTOS</v>
          </cell>
        </row>
        <row r="12140">
          <cell r="A12140">
            <v>593712</v>
          </cell>
          <cell r="B12140" t="str">
            <v>01150411 - MEZCLADOR LAVAMANOS 4 PULG. PIANA CON COMPLEMENTOS</v>
          </cell>
          <cell r="C12140">
            <v>11</v>
          </cell>
        </row>
        <row r="12141">
          <cell r="A12141">
            <v>593713</v>
          </cell>
          <cell r="B12141" t="str">
            <v>01150111 - LLAVE INDIVIDUAL LAVAMANOS PIANA CON COMPLEMENTOS</v>
          </cell>
          <cell r="C12141">
            <v>3</v>
          </cell>
        </row>
        <row r="12142">
          <cell r="A12142">
            <v>593714</v>
          </cell>
          <cell r="B12142" t="str">
            <v>011529211 - MEZCLADOR LAVAPLATOS 8 PULG. PIANA CON COMPLEMENTOS</v>
          </cell>
        </row>
        <row r="12143">
          <cell r="A12143">
            <v>593715</v>
          </cell>
          <cell r="B12143" t="str">
            <v>01154011 - CONJ.LLAVE MOVIL LAVAP.  MESA CISNE CROMO PIANA</v>
          </cell>
        </row>
        <row r="12144">
          <cell r="A12144">
            <v>593716</v>
          </cell>
          <cell r="B12144" t="str">
            <v>LLAVE MOVIL LAVAP.  MESA CISNE CROMO PIANA</v>
          </cell>
        </row>
        <row r="12145">
          <cell r="A12145">
            <v>593717</v>
          </cell>
          <cell r="B12145" t="str">
            <v>""MEZCL.LAVAP. 8"" CISNE CROMO PIANA"</v>
          </cell>
          <cell r="C12145">
            <v>928</v>
          </cell>
        </row>
        <row r="12146">
          <cell r="A12146">
            <v>593718</v>
          </cell>
          <cell r="B12146" t="str">
            <v>CONJ. REGISTRO DUCHA CROMO PIANA</v>
          </cell>
          <cell r="C12146">
            <v>604</v>
          </cell>
        </row>
        <row r="12147">
          <cell r="A12147">
            <v>593719</v>
          </cell>
          <cell r="B12147" t="str">
            <v>01155011 - LLAVE MÓVIL MESA PIANA</v>
          </cell>
          <cell r="C12147">
            <v>57</v>
          </cell>
        </row>
        <row r="12148">
          <cell r="A12148">
            <v>593720</v>
          </cell>
          <cell r="B12148" t="str">
            <v>011551211 - LLAVE MÓVIL MESA PIANA CON COMPLEMENTOS</v>
          </cell>
        </row>
        <row r="12149">
          <cell r="A12149">
            <v>593721</v>
          </cell>
          <cell r="B12149" t="str">
            <v>01155311 - LLAVE MÓVIL PARED C PIANA</v>
          </cell>
          <cell r="C12149">
            <v>22</v>
          </cell>
        </row>
        <row r="12150">
          <cell r="A12150">
            <v>593722</v>
          </cell>
          <cell r="B12150" t="str">
            <v>01155811 - LLAVE MÓVIL PARED S PIANA</v>
          </cell>
          <cell r="C12150">
            <v>1</v>
          </cell>
        </row>
        <row r="12151">
          <cell r="A12151">
            <v>593723</v>
          </cell>
          <cell r="B12151" t="str">
            <v>01153111 SALDO - LLAVE MOVIL LAVAP.  MESA CISNE CROMO PIANA-SALDO</v>
          </cell>
          <cell r="C12151">
            <v>1</v>
          </cell>
        </row>
        <row r="12152">
          <cell r="A12152">
            <v>593731</v>
          </cell>
          <cell r="B12152" t="str">
            <v>- EXHIB. LLAVE LAVAMANOS CROMO PIANA</v>
          </cell>
        </row>
        <row r="12153">
          <cell r="A12153">
            <v>593732</v>
          </cell>
          <cell r="B12153" t="str">
            <v>- EXHIB. LLAVE MOVIL MESA LAVP PIANA CROMO</v>
          </cell>
        </row>
        <row r="12154">
          <cell r="A12154">
            <v>593733</v>
          </cell>
          <cell r="B12154" t="str">
            <v>llBR0711 BRAZO ARCO MOVIL LAVAPLATOS PLASTICO</v>
          </cell>
          <cell r="C12154">
            <v>2</v>
          </cell>
        </row>
        <row r="12155">
          <cell r="A12155">
            <v>594001</v>
          </cell>
          <cell r="B12155" t="str">
            <v>01110000 - LLAVE INDIVIDUAL LAVAMANOS KRISTHAL</v>
          </cell>
          <cell r="C12155">
            <v>29</v>
          </cell>
        </row>
        <row r="12156">
          <cell r="A12156">
            <v>594002</v>
          </cell>
          <cell r="B12156" t="str">
            <v>01110100 - CONJ.LLAVE LAVM. KRISTAL-DESCONTNUADO-SOLO EN COMBO</v>
          </cell>
          <cell r="C12156">
            <v>1</v>
          </cell>
        </row>
        <row r="12157">
          <cell r="A12157">
            <v>594003</v>
          </cell>
          <cell r="B12157" t="str">
            <v>01110200 - MEZCLADOR LAVAMANOS 4  PULG. KRISTHAL</v>
          </cell>
        </row>
        <row r="12158">
          <cell r="A12158">
            <v>594004</v>
          </cell>
          <cell r="B12158" t="str">
            <v>01110300 - MEZCLADOR LAVAMANOS 8 PULG. KRISTHAL</v>
          </cell>
        </row>
        <row r="12159">
          <cell r="A12159">
            <v>594005</v>
          </cell>
          <cell r="B12159" t="str">
            <v>01110400 - CONJ.MEZCL.LAVM. 4"" CR. KRISTAL-DESCONTNUADO-SOLO EN COMBO"</v>
          </cell>
          <cell r="C12159">
            <v>1</v>
          </cell>
        </row>
        <row r="12160">
          <cell r="A12160">
            <v>594006</v>
          </cell>
          <cell r="B12160" t="str">
            <v>01110500 - CONJ.MEZCL.LAVM. 8"" CR. KRISTAL-DESCONTNUADO-SOLO EN COMBO"</v>
          </cell>
          <cell r="C12160">
            <v>1</v>
          </cell>
        </row>
        <row r="12161">
          <cell r="A12161">
            <v>594007</v>
          </cell>
          <cell r="B12161" t="str">
            <v>LLAVE LAVM. KRISTHAL</v>
          </cell>
        </row>
        <row r="12162">
          <cell r="A12162">
            <v>594201</v>
          </cell>
          <cell r="B12162" t="str">
            <v>01113011 - REGADERA MÓVIL PLÁSTICA</v>
          </cell>
          <cell r="C12162">
            <v>91</v>
          </cell>
        </row>
        <row r="12163">
          <cell r="A12163">
            <v>594202</v>
          </cell>
          <cell r="B12163" t="str">
            <v>01113300 - REGISTRO DUCHA SIN REGADERA KRISTHAL</v>
          </cell>
          <cell r="C12163">
            <v>72</v>
          </cell>
        </row>
        <row r="12164">
          <cell r="A12164">
            <v>594203</v>
          </cell>
          <cell r="B12164" t="str">
            <v>01113400 - REGISTRO DUCHA CON REGADERA KRISTHAL</v>
          </cell>
          <cell r="C12164">
            <v>1</v>
          </cell>
        </row>
        <row r="12165">
          <cell r="A12165">
            <v>594204</v>
          </cell>
          <cell r="B12165" t="str">
            <v>01113500 - MEZCLADOR DUCHA 8" SIN SALIDA TINA CON REGADERA KRISTHAL</v>
          </cell>
          <cell r="C12165">
            <v>4</v>
          </cell>
        </row>
        <row r="12166">
          <cell r="A12166">
            <v>594207</v>
          </cell>
          <cell r="B12166" t="str">
            <v>01116500 - MEZCL.DUCHA 8"" KRISTHAL VIS"</v>
          </cell>
          <cell r="C12166">
            <v>8</v>
          </cell>
        </row>
        <row r="12167">
          <cell r="A12167">
            <v>594208</v>
          </cell>
          <cell r="B12167" t="str">
            <v>CONJ. REGISTRO DUCHA KRISTHAL</v>
          </cell>
        </row>
        <row r="12168">
          <cell r="A12168">
            <v>594301</v>
          </cell>
          <cell r="B12168" t="str">
            <v>1103011 - REGADERA FIJA PLASTICA</v>
          </cell>
          <cell r="C12168">
            <v>8</v>
          </cell>
        </row>
        <row r="12169">
          <cell r="A12169">
            <v>594404</v>
          </cell>
          <cell r="B12169" t="str">
            <v>01112500 - CONJ.LLAVE MOVIL CR. KRISTHAL</v>
          </cell>
        </row>
        <row r="12170">
          <cell r="A12170">
            <v>594405</v>
          </cell>
          <cell r="B12170" t="str">
            <v>01112600 - MEZCL LAVAP. 8"" T.CISNE CR. KRISTHAL-DESCONTINUADO"</v>
          </cell>
          <cell r="C12170">
            <v>1</v>
          </cell>
        </row>
        <row r="12171">
          <cell r="A12171">
            <v>594406</v>
          </cell>
          <cell r="B12171" t="str">
            <v>01112700 - CONJ.MEZCL.LAVAP. 8"" T.CISNE KRISTHAL"</v>
          </cell>
        </row>
        <row r="12172">
          <cell r="A12172">
            <v>594407</v>
          </cell>
          <cell r="B12172" t="str">
            <v>01113800 - MEZCLADOR LAVAPLATOS 8 PULG. KRISTHAL</v>
          </cell>
          <cell r="C12172">
            <v>1</v>
          </cell>
        </row>
        <row r="12173">
          <cell r="A12173">
            <v>594408</v>
          </cell>
          <cell r="B12173" t="str">
            <v>01113900 - LLAVE MOVIL  CUELLO PLAST. T.CISNE KRISTHAL (DESCONTINUADA)</v>
          </cell>
          <cell r="C12173">
            <v>8</v>
          </cell>
        </row>
        <row r="12174">
          <cell r="A12174">
            <v>594410</v>
          </cell>
          <cell r="B12174" t="str">
            <v>02112000 - MEZCL.LAVAP. 8"" SIN CUELLO PLAST.KRISTHAL"</v>
          </cell>
          <cell r="C12174">
            <v>2</v>
          </cell>
        </row>
        <row r="12175">
          <cell r="A12175">
            <v>594420</v>
          </cell>
          <cell r="B12175" t="str">
            <v>""MEZCL.LAVAP. 8"" T.CISNE KRISTHAL"</v>
          </cell>
        </row>
        <row r="12176">
          <cell r="A12176">
            <v>594421</v>
          </cell>
          <cell r="B12176" t="str">
            <v>LLAVE MOVIL  CUELLO PLAST. T.CISNE KRISTHAL</v>
          </cell>
        </row>
        <row r="12177">
          <cell r="A12177">
            <v>594603</v>
          </cell>
          <cell r="B12177" t="str">
            <v>01120311 - MEZCL. LAVM. 8 CR. VICTORIA</v>
          </cell>
        </row>
        <row r="12178">
          <cell r="A12178">
            <v>594604</v>
          </cell>
          <cell r="B12178" t="str">
            <v>RB020115S - TORRE MÚLTIPLE CIERRE CERÁMICO PLÁSTICA</v>
          </cell>
          <cell r="C12178">
            <v>78</v>
          </cell>
        </row>
        <row r="12179">
          <cell r="A12179">
            <v>594607</v>
          </cell>
          <cell r="B12179" t="str">
            <v>RB020102 - TORRE MÚLTIPLE PLÁSTICO CIERRE CERÁMICO</v>
          </cell>
          <cell r="C12179">
            <v>93</v>
          </cell>
        </row>
        <row r="12180">
          <cell r="A12180">
            <v>594802</v>
          </cell>
          <cell r="B12180" t="str">
            <v>01123511 - MEZCL. DUCHA 8"" CR. VICTORIA"</v>
          </cell>
          <cell r="C12180">
            <v>3</v>
          </cell>
        </row>
        <row r="12181">
          <cell r="A12181">
            <v>595002</v>
          </cell>
          <cell r="B12181" t="str">
            <v>01122611 - MEZCL. LAVAP.8"" T.CISNE CR. VICTORIA"</v>
          </cell>
          <cell r="C12181">
            <v>24</v>
          </cell>
        </row>
        <row r="12182">
          <cell r="A12182">
            <v>595003</v>
          </cell>
          <cell r="B12182" t="str">
            <v>01123111 - LLAVE MOVIL VICTORIA BRAZO PLASTICO</v>
          </cell>
          <cell r="C12182">
            <v>11</v>
          </cell>
        </row>
        <row r="12183">
          <cell r="A12183">
            <v>595201</v>
          </cell>
          <cell r="B12183" t="str">
            <v>01100001 - LLAVE LAVM COLOR ROJO URANO</v>
          </cell>
        </row>
        <row r="12184">
          <cell r="A12184">
            <v>595205</v>
          </cell>
          <cell r="B12184" t="str">
            <v>01100022 - LLAVE LAVM COLOR BEIGE URANO</v>
          </cell>
        </row>
        <row r="12185">
          <cell r="A12185">
            <v>595208</v>
          </cell>
          <cell r="B12185" t="str">
            <v>01010700 - REGISTRO DUCHA CONVENCIONAL URANO</v>
          </cell>
        </row>
        <row r="12186">
          <cell r="A12186">
            <v>595402</v>
          </cell>
          <cell r="B12186" t="str">
            <v>01103022 - REGADERA FIJA URANO(BOLSA)</v>
          </cell>
          <cell r="C12186">
            <v>3</v>
          </cell>
        </row>
        <row r="12187">
          <cell r="A12187">
            <v>595406</v>
          </cell>
          <cell r="B12187" t="str">
            <v>01103422 - REGISTRO DUCHA COLOR BEIGE URANO</v>
          </cell>
          <cell r="C12187">
            <v>1</v>
          </cell>
        </row>
        <row r="12188">
          <cell r="A12188">
            <v>595409</v>
          </cell>
          <cell r="B12188" t="str">
            <v>01103401 - REGISTRO DUCHA COLOR ROJO URANO</v>
          </cell>
        </row>
        <row r="12189">
          <cell r="A12189">
            <v>595414</v>
          </cell>
          <cell r="B12189" t="str">
            <v>RB019000 - MANIJA GRANDE INSERTO GRAF. TRANS.</v>
          </cell>
          <cell r="C12189">
            <v>14</v>
          </cell>
        </row>
        <row r="12190">
          <cell r="A12190">
            <v>595501</v>
          </cell>
          <cell r="B12190" t="str">
            <v>01090300 - MEZCL.LAVM. 8""  TRANS. HELVETIA"</v>
          </cell>
        </row>
        <row r="12191">
          <cell r="A12191">
            <v>595503</v>
          </cell>
          <cell r="B12191" t="str">
            <v>01090311 - MEZCLADOR LAVAMANOS 8 PULG. HELVETIA</v>
          </cell>
          <cell r="C12191">
            <v>21</v>
          </cell>
        </row>
        <row r="12192">
          <cell r="A12192">
            <v>595504</v>
          </cell>
          <cell r="B12192" t="str">
            <v>01090511 - MEZCLADOR LAVAMANOS 8 PULG. HELVETIA CON COMPLEMENTOS</v>
          </cell>
        </row>
        <row r="12193">
          <cell r="A12193">
            <v>595505</v>
          </cell>
          <cell r="B12193" t="str">
            <v>01090200 - MEZCL.LAVM. 4""  TRANS. HELVETIA"</v>
          </cell>
        </row>
        <row r="12194">
          <cell r="A12194">
            <v>595507</v>
          </cell>
          <cell r="B12194" t="str">
            <v>01090211 - MEZCLADOR LAVAMANOS 4 PULG. HELVETIA</v>
          </cell>
          <cell r="C12194">
            <v>5</v>
          </cell>
        </row>
        <row r="12195">
          <cell r="A12195">
            <v>595508</v>
          </cell>
          <cell r="B12195" t="str">
            <v>01090411 - MEZCLADOR LAVAMANOS 4 PULG HELVETIA CON COMPLEMENTOS</v>
          </cell>
          <cell r="C12195">
            <v>4</v>
          </cell>
        </row>
        <row r="12196">
          <cell r="A12196">
            <v>595509</v>
          </cell>
          <cell r="B12196" t="str">
            <v>01090000 - LLAVE LAVM.  TRANS. HELVETIA</v>
          </cell>
        </row>
        <row r="12197">
          <cell r="A12197">
            <v>595510</v>
          </cell>
          <cell r="B12197" t="str">
            <v>01090011 - LLAVE INDIVIDUAL LAVAMANOS HELVETIA</v>
          </cell>
          <cell r="C12197">
            <v>26</v>
          </cell>
        </row>
        <row r="12198">
          <cell r="A12198">
            <v>595511</v>
          </cell>
          <cell r="B12198" t="str">
            <v>RB140111S - ESCUDO LATERAL LAVAMANOS GÉNESIS</v>
          </cell>
          <cell r="C12198">
            <v>2</v>
          </cell>
        </row>
        <row r="12199">
          <cell r="A12199">
            <v>595512</v>
          </cell>
          <cell r="B12199" t="str">
            <v>RB001511 - BOTON MANIJAS HELVETIA-TOSCANAS CROMO</v>
          </cell>
          <cell r="C12199">
            <v>3</v>
          </cell>
        </row>
        <row r="12200">
          <cell r="A12200">
            <v>595513</v>
          </cell>
          <cell r="B12200" t="str">
            <v>LLAVE LAVM. CROMO HELVETIA</v>
          </cell>
        </row>
        <row r="12201">
          <cell r="A12201">
            <v>595514</v>
          </cell>
          <cell r="B12201" t="str">
            <v>01090111 - LLAVE INDIVIDUAL LAVAMANOS HELVETIA CON COMPLEMENTOS</v>
          </cell>
          <cell r="C12201">
            <v>8</v>
          </cell>
        </row>
        <row r="12202">
          <cell r="A12202">
            <v>595517</v>
          </cell>
          <cell r="B12202" t="str">
            <v>RB061011 - BRAZO LAVAMANOS HELVETIA</v>
          </cell>
          <cell r="C12202">
            <v>10</v>
          </cell>
        </row>
        <row r="12203">
          <cell r="A12203">
            <v>595530</v>
          </cell>
          <cell r="B12203" t="str">
            <v>""MEZCL.LAVM. 4""  CROMO HELVETIA"</v>
          </cell>
        </row>
        <row r="12204">
          <cell r="A12204">
            <v>595531</v>
          </cell>
          <cell r="B12204" t="str">
            <v>""MEZCL.LAVM. 8""  CROMO HELVETIA"</v>
          </cell>
          <cell r="C12204">
            <v>97</v>
          </cell>
        </row>
        <row r="12205">
          <cell r="A12205">
            <v>595532</v>
          </cell>
          <cell r="B12205" t="str">
            <v>EX090311 - EXHIB. MEZCL.LAVM. 8"" CROMO HELVETIA"</v>
          </cell>
        </row>
        <row r="12206">
          <cell r="A12206">
            <v>595533</v>
          </cell>
          <cell r="B12206" t="str">
            <v>RB009707 - ADAPTADOR CAUCHO SIFÓN</v>
          </cell>
          <cell r="C12206">
            <v>91</v>
          </cell>
        </row>
        <row r="12207">
          <cell r="A12207">
            <v>595534</v>
          </cell>
          <cell r="B12207" t="str">
            <v>01094311 - LLAVE MÓVIL MESA HELVETIA</v>
          </cell>
          <cell r="C12207">
            <v>38</v>
          </cell>
        </row>
        <row r="12208">
          <cell r="A12208">
            <v>595535</v>
          </cell>
          <cell r="B12208" t="str">
            <v>010945211 - LLAVE MÓVIL MESA HELVETIA CON COMPLEMENTOS</v>
          </cell>
          <cell r="C12208">
            <v>1</v>
          </cell>
        </row>
        <row r="12209">
          <cell r="A12209">
            <v>595536</v>
          </cell>
          <cell r="B12209" t="str">
            <v>01094411 - LLAVE MÓVIL PARED C HELVETIA</v>
          </cell>
          <cell r="C12209">
            <v>7</v>
          </cell>
        </row>
        <row r="12210">
          <cell r="A12210">
            <v>595537</v>
          </cell>
          <cell r="B12210" t="str">
            <v>01097111 - LLAVE MÓVIL PARED S HELVETIA</v>
          </cell>
          <cell r="C12210">
            <v>3</v>
          </cell>
        </row>
        <row r="12211">
          <cell r="A12211">
            <v>595538</v>
          </cell>
          <cell r="B12211" t="str">
            <v>01097711 - MEZCL. LAVP COBRA HELVETIA CROMO</v>
          </cell>
        </row>
        <row r="12212">
          <cell r="A12212">
            <v>595540</v>
          </cell>
          <cell r="B12212" t="str">
            <v>- EXHIB. LLAVE MOVIL MESA LAVP ARCO HELVETIA CROMO</v>
          </cell>
        </row>
        <row r="12213">
          <cell r="A12213">
            <v>595601</v>
          </cell>
          <cell r="B12213" t="str">
            <v>01092600 - MEZCL.LAVAP. 8"" CUELLO CISNE TRANS. HELVETIA"</v>
          </cell>
          <cell r="C12213">
            <v>2</v>
          </cell>
        </row>
        <row r="12214">
          <cell r="A12214">
            <v>595602</v>
          </cell>
          <cell r="B12214" t="str">
            <v>01092611 - MEZCL.LAVAP. 8"" CUELLO CISNE CROMO  HELVETIA"</v>
          </cell>
        </row>
        <row r="12215">
          <cell r="A12215">
            <v>595603</v>
          </cell>
          <cell r="B12215" t="str">
            <v>01092700 - MEZCL.8"" LAVP CJTO B HELVETIA CS TRANSP."</v>
          </cell>
          <cell r="C12215">
            <v>3</v>
          </cell>
        </row>
        <row r="12216">
          <cell r="A12216">
            <v>595606</v>
          </cell>
          <cell r="B12216" t="str">
            <v>01092811 - MEZCLADOR LAVAPLATOS 8 PULG. ARCO HELVETIA</v>
          </cell>
          <cell r="C12216">
            <v>26</v>
          </cell>
        </row>
        <row r="12217">
          <cell r="A12217">
            <v>595607</v>
          </cell>
          <cell r="B12217" t="str">
            <v>01092900 - CONJ.MEZCL.LAVAP. 8"" C. CISNE PLAST.TRANS.  HELVETIA"</v>
          </cell>
          <cell r="C12217">
            <v>3</v>
          </cell>
        </row>
        <row r="12218">
          <cell r="A12218">
            <v>595608</v>
          </cell>
          <cell r="B12218" t="str">
            <v>010929211 - MEZCLADOR LAVAPLATOS 8 PULG. HELVETIA CON COMPLEMENTOS</v>
          </cell>
          <cell r="C12218">
            <v>1</v>
          </cell>
        </row>
        <row r="12219">
          <cell r="A12219">
            <v>595609</v>
          </cell>
          <cell r="B12219" t="str">
            <v>01092000 - MEZCL.LAVAP. 8"" CUELLO  PLAST. TRANS.  HELVETIA"</v>
          </cell>
          <cell r="C12219">
            <v>4</v>
          </cell>
        </row>
        <row r="12220">
          <cell r="A12220">
            <v>595612</v>
          </cell>
          <cell r="B12220" t="str">
            <v>01096211 - MEZCL.LAVAP. PARED 8"" ARCO CROMO HELVETIA"</v>
          </cell>
          <cell r="C12220">
            <v>1</v>
          </cell>
        </row>
        <row r="12221">
          <cell r="A12221">
            <v>595613</v>
          </cell>
          <cell r="B12221" t="str">
            <v>01093100 - LLAVE MOVIL BRAZO CISNE PLAST. TRANS.  HELVETIA</v>
          </cell>
          <cell r="C12221">
            <v>1</v>
          </cell>
        </row>
        <row r="12222">
          <cell r="A12222">
            <v>595614</v>
          </cell>
          <cell r="B12222" t="str">
            <v>01093111 - LLAVE MOVIL BRAZO CISNE PLAST. CR.  HELVETIA</v>
          </cell>
        </row>
        <row r="12223">
          <cell r="A12223">
            <v>595615</v>
          </cell>
          <cell r="B12223" t="str">
            <v>01093211 - CJTO LLAVE MOVIL HELVETIA BRAZO CISNE CROMO</v>
          </cell>
          <cell r="C12223">
            <v>2</v>
          </cell>
        </row>
        <row r="12224">
          <cell r="A12224">
            <v>595616</v>
          </cell>
          <cell r="B12224" t="str">
            <v>01092311 - LLAVE MOVILCUELLO PLANO CROMO HELVETIA</v>
          </cell>
          <cell r="C12224">
            <v>4</v>
          </cell>
        </row>
        <row r="12225">
          <cell r="A12225">
            <v>595617</v>
          </cell>
          <cell r="B12225" t="str">
            <v>01092300 - LLAVE MOVIL TRANS.  HELVETIA</v>
          </cell>
        </row>
        <row r="12226">
          <cell r="A12226">
            <v>595618</v>
          </cell>
          <cell r="B12226" t="str">
            <v>01096411 - LLAVE MOVIL PARED TIPO C HELVETIA CROMO</v>
          </cell>
        </row>
        <row r="12227">
          <cell r="A12227">
            <v>595619</v>
          </cell>
          <cell r="B12227" t="str">
            <v>01096311 - LLAVE MOVIL PARED TIPO S HELVETIA CROMO</v>
          </cell>
          <cell r="C12227">
            <v>1</v>
          </cell>
        </row>
        <row r="12228">
          <cell r="A12228">
            <v>595630</v>
          </cell>
          <cell r="B12228" t="str">
            <v>""MEZCL.LAVAP. 8"" CUELLO CISNE PLAST. CR.  HELVETIA"</v>
          </cell>
          <cell r="C12228">
            <v>22</v>
          </cell>
        </row>
        <row r="12229">
          <cell r="A12229">
            <v>595631</v>
          </cell>
          <cell r="B12229" t="str">
            <v>LLAVE MOVIL DE PARED T.S CR.  HELVETIA</v>
          </cell>
        </row>
        <row r="12230">
          <cell r="A12230">
            <v>595632</v>
          </cell>
          <cell r="B12230" t="str">
            <v>CONJ.MEZCL.LAVM. 4  CR.  HELVETIA</v>
          </cell>
        </row>
        <row r="12231">
          <cell r="A12231">
            <v>595633</v>
          </cell>
          <cell r="B12231" t="str">
            <v>CONJ.MEZCL.LAVM. 8  CR.  HELVETIA</v>
          </cell>
        </row>
        <row r="12232">
          <cell r="A12232">
            <v>595634</v>
          </cell>
          <cell r="B12232" t="str">
            <v>""MEZCL.LAVAP. 8"" HELVETIA II GRICOL"</v>
          </cell>
          <cell r="C12232">
            <v>669</v>
          </cell>
        </row>
        <row r="12233">
          <cell r="A12233">
            <v>595701</v>
          </cell>
          <cell r="B12233" t="str">
            <v>01093500 - MEZCL.DUCHA 8"" TRANS. HELVETIA"</v>
          </cell>
          <cell r="C12233">
            <v>2</v>
          </cell>
        </row>
        <row r="12234">
          <cell r="A12234">
            <v>595702</v>
          </cell>
          <cell r="B12234" t="str">
            <v>01093511 - MEZCLADOR DUCHA 8" SIN SALIDA TINA CON REGADERA HELVETIA</v>
          </cell>
          <cell r="C12234">
            <v>48</v>
          </cell>
        </row>
        <row r="12235">
          <cell r="A12235">
            <v>595705</v>
          </cell>
          <cell r="B12235" t="str">
            <v>01093400 - CONJ.REGISTRO DUCHA  TRANS. HELVETIA</v>
          </cell>
          <cell r="C12235">
            <v>31</v>
          </cell>
        </row>
        <row r="12236">
          <cell r="A12236">
            <v>595706</v>
          </cell>
          <cell r="B12236" t="str">
            <v>01093411 - REGISTRO DUCHA CON REGADERA HELVETIA</v>
          </cell>
          <cell r="C12236">
            <v>2</v>
          </cell>
        </row>
        <row r="12237">
          <cell r="A12237">
            <v>595707</v>
          </cell>
          <cell r="B12237" t="str">
            <v>01093300 - REGISTRO DUCHA TRANS. HELVETIA</v>
          </cell>
        </row>
        <row r="12238">
          <cell r="A12238">
            <v>595708</v>
          </cell>
          <cell r="B12238" t="str">
            <v>01093311 - REGISTRO DUCHA SIN REGADERA HELVETIA</v>
          </cell>
          <cell r="C12238">
            <v>88</v>
          </cell>
        </row>
        <row r="12239">
          <cell r="A12239">
            <v>595709</v>
          </cell>
          <cell r="B12239" t="str">
            <v>RB140011S - ESCUDO DUCHA GÉNESIS</v>
          </cell>
          <cell r="C12239">
            <v>122</v>
          </cell>
        </row>
        <row r="12240">
          <cell r="A12240">
            <v>595710</v>
          </cell>
          <cell r="B12240" t="str">
            <v>CONJ.REGISTRO DUCHA  CROMO HELVETIA</v>
          </cell>
          <cell r="C12240">
            <v>486</v>
          </cell>
        </row>
        <row r="12241">
          <cell r="A12241">
            <v>595711</v>
          </cell>
          <cell r="B12241" t="str">
            <v>01094211 - MEZCLADOR DUCHA 8" CON SALIDA TINA CON REGADERA HELVETIA</v>
          </cell>
        </row>
        <row r="12242">
          <cell r="A12242">
            <v>595720</v>
          </cell>
          <cell r="B12242" t="str">
            <v>""MEZCL.DUCHA 8"" SIN UNIVERSAL CROMO HELVETIA"</v>
          </cell>
          <cell r="C12242">
            <v>265</v>
          </cell>
        </row>
        <row r="12243">
          <cell r="A12243">
            <v>595722</v>
          </cell>
          <cell r="B12243" t="str">
            <v>EX093511 - EXHIB. MEZCL.DUCHA 8"" S/UNIV CROMO HELVETIA"</v>
          </cell>
        </row>
        <row r="12244">
          <cell r="A12244">
            <v>595801</v>
          </cell>
          <cell r="B12244" t="str">
            <v>01102022 - MEZCL.LAVP.URANO BEIGE PLASTICO</v>
          </cell>
          <cell r="C12244">
            <v>1</v>
          </cell>
        </row>
        <row r="12245">
          <cell r="A12245">
            <v>595804</v>
          </cell>
          <cell r="B12245" t="str">
            <v>01102822 - MEZCL.LAVAP. 8"" T.CISNE URANO"</v>
          </cell>
          <cell r="C12245">
            <v>7</v>
          </cell>
        </row>
        <row r="12246">
          <cell r="A12246">
            <v>595820</v>
          </cell>
          <cell r="B12246" t="str">
            <v>GRIFERIA LVP SENCILLA MESON TOSCANA CISNE</v>
          </cell>
          <cell r="C12246">
            <v>444</v>
          </cell>
        </row>
        <row r="12247">
          <cell r="A12247">
            <v>595821</v>
          </cell>
          <cell r="B12247" t="str">
            <v>GRIFERIA LVP SENCILLA PARED CUELLO S TOSCANA</v>
          </cell>
          <cell r="C12247">
            <v>420</v>
          </cell>
        </row>
        <row r="12248">
          <cell r="A12248">
            <v>595822</v>
          </cell>
          <cell r="B12248" t="str">
            <v>GRIFERIA LVP SENCILLA MESA CUELLO CISNE PIANA</v>
          </cell>
          <cell r="C12248">
            <v>371</v>
          </cell>
        </row>
        <row r="12249">
          <cell r="A12249">
            <v>595823</v>
          </cell>
          <cell r="B12249" t="str">
            <v>GRIFERIA LVP PARED INDIVIDUAL TIPO C PIANA</v>
          </cell>
          <cell r="C12249">
            <v>441</v>
          </cell>
        </row>
        <row r="12250">
          <cell r="A12250">
            <v>595824</v>
          </cell>
          <cell r="B12250" t="str">
            <v>GRIFERIA LVP PARED INDIVIDUAL TIPO S PIANA</v>
          </cell>
          <cell r="C12250">
            <v>399</v>
          </cell>
        </row>
        <row r="12251">
          <cell r="A12251">
            <v>595901</v>
          </cell>
          <cell r="B12251" t="str">
            <v>01143500 - MEZCL. DUCHA  8"" SIN UNIVERSAL  TRANS. TOSCANA"</v>
          </cell>
          <cell r="C12251">
            <v>1</v>
          </cell>
        </row>
        <row r="12252">
          <cell r="A12252">
            <v>595902</v>
          </cell>
          <cell r="B12252" t="str">
            <v>01143511 - MEZCLADOR DUCHA 8" SIN SALIDA TINA CON REGADERA TOSCANA</v>
          </cell>
        </row>
        <row r="12253">
          <cell r="A12253">
            <v>595905</v>
          </cell>
          <cell r="B12253" t="str">
            <v>01143400 - CONJ. REGISTRO DUCHA TRANS.  TOSCANA</v>
          </cell>
          <cell r="C12253">
            <v>35</v>
          </cell>
        </row>
        <row r="12254">
          <cell r="A12254">
            <v>595906</v>
          </cell>
          <cell r="B12254" t="str">
            <v>01143411 - REGISTRO DUCHA CON REGADERA TOSCANA</v>
          </cell>
          <cell r="C12254">
            <v>24</v>
          </cell>
        </row>
        <row r="12255">
          <cell r="A12255">
            <v>595907</v>
          </cell>
          <cell r="B12255" t="str">
            <v>01143300 - REGISTRO DUCHA TRANS.  TOSCANA</v>
          </cell>
          <cell r="C12255">
            <v>1</v>
          </cell>
        </row>
        <row r="12256">
          <cell r="A12256">
            <v>595908</v>
          </cell>
          <cell r="B12256" t="str">
            <v>01143311 - REGISTRO DUCHA SIN REGADERA TOSCANA</v>
          </cell>
          <cell r="C12256">
            <v>24</v>
          </cell>
        </row>
        <row r="12257">
          <cell r="A12257">
            <v>595909</v>
          </cell>
          <cell r="B12257" t="str">
            <v>CONJ. REGISTRO DUCHA CROMO TOSCANA</v>
          </cell>
        </row>
        <row r="12258">
          <cell r="A12258">
            <v>595920</v>
          </cell>
          <cell r="B12258" t="str">
            <v>01140300 - MEZCL.LAVM. 8""  TRANS. TOSCANA"</v>
          </cell>
          <cell r="C12258">
            <v>18</v>
          </cell>
        </row>
        <row r="12259">
          <cell r="A12259">
            <v>595921</v>
          </cell>
          <cell r="B12259" t="str">
            <v>01140311 - MEZCLADOR LAVAMANOS 8 PULG. TOSCANA</v>
          </cell>
        </row>
        <row r="12260">
          <cell r="A12260">
            <v>595922</v>
          </cell>
          <cell r="B12260" t="str">
            <v>01140500 - CONJ. MEZCL.LAVM. 8""  TRANS. TOSCANA"</v>
          </cell>
        </row>
        <row r="12261">
          <cell r="A12261">
            <v>595923</v>
          </cell>
          <cell r="B12261" t="str">
            <v>01140511 - CONJ. MEZCL.LAVM. 8""  CROMO TOSCANA"</v>
          </cell>
          <cell r="C12261">
            <v>1</v>
          </cell>
        </row>
        <row r="12262">
          <cell r="A12262">
            <v>595924</v>
          </cell>
          <cell r="B12262" t="str">
            <v>01140200 - MEZCL.LAVM. 4""  TRANS.  TOSCANA"</v>
          </cell>
        </row>
        <row r="12263">
          <cell r="A12263">
            <v>595925</v>
          </cell>
          <cell r="B12263" t="str">
            <v>01140211 - MEZCLADOR LAVAMANOS 4 PULG. TOSCANA</v>
          </cell>
        </row>
        <row r="12264">
          <cell r="A12264">
            <v>595926</v>
          </cell>
          <cell r="B12264" t="str">
            <v>01140400 - CONJ. MEZCL.LAVM. 4""  TRANS.  TOSCANA"</v>
          </cell>
          <cell r="C12264">
            <v>11</v>
          </cell>
        </row>
        <row r="12265">
          <cell r="A12265">
            <v>595927</v>
          </cell>
          <cell r="B12265" t="str">
            <v>01140411 - CONJ. MEZCL.LAVM. 4""  CROMO TOSCANA"</v>
          </cell>
          <cell r="C12265">
            <v>4</v>
          </cell>
        </row>
        <row r="12266">
          <cell r="A12266">
            <v>595928</v>
          </cell>
          <cell r="B12266" t="str">
            <v>01140000 - LLAVE LAVAMANOS TRANS. TOSCANA</v>
          </cell>
          <cell r="C12266">
            <v>1</v>
          </cell>
        </row>
        <row r="12267">
          <cell r="A12267">
            <v>595929</v>
          </cell>
          <cell r="B12267" t="str">
            <v>01140011 - LLAVE INDIVIDUAL LAVAMANOS TOSCANA</v>
          </cell>
          <cell r="C12267">
            <v>1</v>
          </cell>
        </row>
        <row r="12268">
          <cell r="A12268">
            <v>595930</v>
          </cell>
          <cell r="B12268" t="str">
            <v>01140100 - CONJ. LLAVE LAVAMANOS TRANS. TOSCANA</v>
          </cell>
        </row>
        <row r="12269">
          <cell r="A12269">
            <v>595932</v>
          </cell>
          <cell r="B12269" t="str">
            <v>LLAVE LAVAMANOS CROMO TOSCANA</v>
          </cell>
          <cell r="C12269">
            <v>102</v>
          </cell>
        </row>
        <row r="12270">
          <cell r="A12270">
            <v>595935</v>
          </cell>
          <cell r="B12270" t="str">
            <v>""MEZCL.LAVM. 4""  CROMO TOSCANA"</v>
          </cell>
          <cell r="C12270">
            <v>154</v>
          </cell>
        </row>
        <row r="12271">
          <cell r="A12271">
            <v>595936</v>
          </cell>
          <cell r="B12271" t="str">
            <v>""MEZCL.LAVM. 8""  CROMO TOSCANA"</v>
          </cell>
          <cell r="C12271">
            <v>84</v>
          </cell>
        </row>
        <row r="12272">
          <cell r="A12272">
            <v>595961</v>
          </cell>
          <cell r="B12272" t="str">
            <v>01142811 - MEZCL.LAVAP. 8"" CUELLO CISNE PLAST.CR. TOSCANA"</v>
          </cell>
        </row>
        <row r="12273">
          <cell r="A12273">
            <v>595962</v>
          </cell>
          <cell r="B12273" t="str">
            <v>01147511 - CONJ. MEZCL.LAVAP. 8"" METAL CR. TOSCANA"</v>
          </cell>
          <cell r="C12273">
            <v>9</v>
          </cell>
        </row>
        <row r="12274">
          <cell r="A12274">
            <v>595964</v>
          </cell>
          <cell r="B12274" t="str">
            <v>01142000 - MEZCL.LAVAP. 8"" CUELLO PLANO TRANS. TOSCANA"</v>
          </cell>
          <cell r="C12274">
            <v>8</v>
          </cell>
        </row>
        <row r="12275">
          <cell r="A12275">
            <v>595965</v>
          </cell>
          <cell r="B12275" t="str">
            <v>01142011 - MEZCL.LAVAP. 8"" CUELLO PLANO CROMO TOSCANA"</v>
          </cell>
          <cell r="C12275">
            <v>1</v>
          </cell>
        </row>
        <row r="12276">
          <cell r="A12276">
            <v>595966</v>
          </cell>
          <cell r="B12276" t="str">
            <v>01142200 - CONJ. MEZCL.LAVAP. 8"" CUELLO PLANO TRANS. TOSCANA"</v>
          </cell>
          <cell r="C12276">
            <v>13</v>
          </cell>
        </row>
        <row r="12277">
          <cell r="A12277">
            <v>595968</v>
          </cell>
          <cell r="B12277" t="str">
            <v>01143100 - LLAVE MOVIL CUELLO CISNE TRANS. TOSCANA</v>
          </cell>
          <cell r="C12277">
            <v>2</v>
          </cell>
        </row>
        <row r="12278">
          <cell r="A12278">
            <v>595969</v>
          </cell>
          <cell r="B12278" t="str">
            <v>01143111 - LLAVE MOVIL CUELLO CISNE CROMO TOSCANA</v>
          </cell>
          <cell r="C12278">
            <v>33</v>
          </cell>
        </row>
        <row r="12279">
          <cell r="A12279">
            <v>595971</v>
          </cell>
          <cell r="B12279" t="str">
            <v>01142911 - MEZCL.8"" LAVP CJTO B TOSCANA CS CROMO"</v>
          </cell>
        </row>
        <row r="12280">
          <cell r="A12280">
            <v>595972</v>
          </cell>
          <cell r="B12280" t="str">
            <v>01142300 - LLAVE MOVIL CUELLO PLANO TRANS. TOSCANA</v>
          </cell>
          <cell r="C12280">
            <v>11</v>
          </cell>
        </row>
        <row r="12281">
          <cell r="A12281">
            <v>595973</v>
          </cell>
          <cell r="B12281" t="str">
            <v>01142311 - LLAVE MOVIL CUELLO PLANO CROMO TOSCANA</v>
          </cell>
          <cell r="C12281">
            <v>2</v>
          </cell>
        </row>
        <row r="12282">
          <cell r="A12282">
            <v>595977</v>
          </cell>
          <cell r="B12282" t="str">
            <v>01143711 - LLAVE MOVIL PARED TIPO C CROMO TOSCANA</v>
          </cell>
        </row>
        <row r="12283">
          <cell r="A12283">
            <v>595978</v>
          </cell>
          <cell r="B12283" t="str">
            <v>01143700 - LLAVE MOVIL PARED TIPO C TRANSPARENTE TOSCANA</v>
          </cell>
        </row>
        <row r="12284">
          <cell r="A12284">
            <v>595979</v>
          </cell>
          <cell r="B12284" t="str">
            <v>01145811 - LLAVE MÓVIL PARED S TOSCANA</v>
          </cell>
          <cell r="C12284">
            <v>15</v>
          </cell>
        </row>
        <row r="12285">
          <cell r="A12285">
            <v>595980</v>
          </cell>
          <cell r="B12285" t="str">
            <v>LLAVE MOVIL PARED TIPO C CROMO TOSCANA</v>
          </cell>
        </row>
        <row r="12286">
          <cell r="A12286">
            <v>595981</v>
          </cell>
          <cell r="B12286" t="str">
            <v>""CONJ. MEZCL.LAVM. 4""  CROMO TOSCANA"</v>
          </cell>
        </row>
        <row r="12287">
          <cell r="A12287">
            <v>595982</v>
          </cell>
          <cell r="B12287" t="str">
            <v>MEZCL. DUCHA  8" SIN UNIVERSAL  CROMO TOSCANA</v>
          </cell>
          <cell r="C12287">
            <v>96</v>
          </cell>
        </row>
        <row r="12288">
          <cell r="A12288">
            <v>595983</v>
          </cell>
          <cell r="B12288" t="str">
            <v>""CONJ. MEZCL.LAVM. 8""  CROMO TOSCANA"</v>
          </cell>
        </row>
        <row r="12289">
          <cell r="A12289">
            <v>595984</v>
          </cell>
          <cell r="B12289" t="str">
            <v>LLAVE MOVIL  CROMO TOSCANA CUELLO COBRA</v>
          </cell>
        </row>
        <row r="12290">
          <cell r="A12290">
            <v>595985</v>
          </cell>
          <cell r="B12290" t="str">
            <v>LLAVE MOVIL PARED TIPO S CROMO TOSCANA</v>
          </cell>
        </row>
        <row r="12291">
          <cell r="A12291">
            <v>595990</v>
          </cell>
          <cell r="B12291" t="str">
            <v>EX153511 - EXHIB. MEZCL.DUCHA 8"" SST CROMO PIANA"</v>
          </cell>
        </row>
        <row r="12292">
          <cell r="A12292">
            <v>596001</v>
          </cell>
          <cell r="B12292" t="str">
            <v>01054011 - DUCHA TEL. MANGUERA MET.C/CODO CONEC.CR.</v>
          </cell>
          <cell r="C12292">
            <v>1</v>
          </cell>
        </row>
        <row r="12293">
          <cell r="A12293">
            <v>596007</v>
          </cell>
          <cell r="B12293" t="str">
            <v>BL833011 - REGADERA IZMIR 85 MM</v>
          </cell>
        </row>
        <row r="12294">
          <cell r="A12294">
            <v>596008</v>
          </cell>
          <cell r="B12294" t="str">
            <v>01213011 - REGADERA REDONDA MET. C/EXTENSION CROMO</v>
          </cell>
          <cell r="C12294">
            <v>1</v>
          </cell>
        </row>
        <row r="12295">
          <cell r="A12295">
            <v>596009</v>
          </cell>
          <cell r="B12295" t="str">
            <v>01197211 - DUCHA TEL. LLAVE ABASTO MANGUERA METAL CR.</v>
          </cell>
        </row>
        <row r="12296">
          <cell r="A12296">
            <v>596010</v>
          </cell>
          <cell r="B12296" t="str">
            <v>BL153011 - REGADERA GENESIS CHORRO LLUVIA</v>
          </cell>
        </row>
        <row r="12297">
          <cell r="A12297">
            <v>596011</v>
          </cell>
          <cell r="B12297" t="str">
            <v>BL823011 - REGADERA IZMIR 15 CMS</v>
          </cell>
        </row>
        <row r="12298">
          <cell r="A12298">
            <v>596012</v>
          </cell>
          <cell r="B12298" t="str">
            <v>REGADERA GENESIS  II   10 X 10CM</v>
          </cell>
          <cell r="C12298">
            <v>5</v>
          </cell>
        </row>
        <row r="12299">
          <cell r="A12299">
            <v>596013</v>
          </cell>
          <cell r="B12299" t="str">
            <v>TB223511 - REGADERA EVOLUTION III 18X18  CHORRO LLUVIA</v>
          </cell>
        </row>
        <row r="12300">
          <cell r="A12300">
            <v>596014</v>
          </cell>
          <cell r="B12300" t="str">
            <v>TB196611 - DUCHA TEL. MANG. MET.LLAVE ABASTO CORTE CHORRO SPRAY</v>
          </cell>
        </row>
        <row r="12301">
          <cell r="A12301">
            <v>596015</v>
          </cell>
          <cell r="B12301" t="str">
            <v>BL143011 - REGADERA GÉNESIS I</v>
          </cell>
          <cell r="C12301">
            <v>42</v>
          </cell>
        </row>
        <row r="12302">
          <cell r="A12302">
            <v>596016</v>
          </cell>
          <cell r="B12302" t="str">
            <v>REGADERA GENESIS  I   9 CM</v>
          </cell>
        </row>
        <row r="12303">
          <cell r="A12303">
            <v>596017</v>
          </cell>
          <cell r="B12303" t="str">
            <v>TB199911 - DUCHA TEL. MANG. MET. LLAVE ABASTO TRES CHORROS</v>
          </cell>
        </row>
        <row r="12304">
          <cell r="A12304">
            <v>596018</v>
          </cell>
          <cell r="B12304" t="str">
            <v>TB192411 - DUCHA TEL. MANG. MET. DESVIADOR TRES CHORROS</v>
          </cell>
        </row>
        <row r="12305">
          <cell r="A12305">
            <v>596019</v>
          </cell>
          <cell r="B12305" t="str">
            <v>TB200011 - DUCHA TELÉFONO TRES CHORROS CON LLAVE MOVIL CON MANGUERA</v>
          </cell>
          <cell r="C12305">
            <v>1</v>
          </cell>
        </row>
        <row r="12306">
          <cell r="A12306">
            <v>596020</v>
          </cell>
          <cell r="B12306" t="str">
            <v>BL069411 - DUCHA TEL. ABRUZZO 8.5 CM</v>
          </cell>
        </row>
        <row r="12307">
          <cell r="A12307">
            <v>596021</v>
          </cell>
          <cell r="B12307" t="str">
            <v>BL063011 - REGADERA CONTEMPRA II TRES CHORROS CINCO FUNCIONES</v>
          </cell>
        </row>
        <row r="12308">
          <cell r="A12308">
            <v>596022</v>
          </cell>
          <cell r="B12308" t="str">
            <v>BL069811 - REGADERA TELEDUCHA IZMIR 150 MM</v>
          </cell>
          <cell r="C12308">
            <v>2</v>
          </cell>
        </row>
        <row r="12309">
          <cell r="A12309">
            <v>596023</v>
          </cell>
          <cell r="B12309" t="str">
            <v>BL163011 - REGADERA GENESIS CHORRO LLUVIA 9X9</v>
          </cell>
        </row>
        <row r="12310">
          <cell r="A12310">
            <v>596024</v>
          </cell>
          <cell r="B12310" t="str">
            <v>BL069711 - DUCHA TELÉFONO CON MANGUERA IZMIR 85 MM</v>
          </cell>
        </row>
        <row r="12311">
          <cell r="A12311">
            <v>596025</v>
          </cell>
          <cell r="B12311" t="str">
            <v>BL333011 - REGADERA KURVEN 2 FUNCIONES</v>
          </cell>
        </row>
        <row r="12312">
          <cell r="A12312">
            <v>596026</v>
          </cell>
          <cell r="B12312" t="str">
            <v>BL373011 - REGADERA TORINO 23 X 18 CM</v>
          </cell>
        </row>
        <row r="12313">
          <cell r="A12313">
            <v>596027</v>
          </cell>
          <cell r="B12313" t="str">
            <v>TB192311 - DUCHA TELÉFONO TRES CHORROS CON DESVIADOR CON MANGUERA</v>
          </cell>
        </row>
        <row r="12314">
          <cell r="A12314">
            <v>596028</v>
          </cell>
          <cell r="B12314" t="str">
            <v>BL283011 - REGADERA PRISTINA 2 FUNCIONES</v>
          </cell>
          <cell r="C12314">
            <v>1</v>
          </cell>
        </row>
        <row r="12315">
          <cell r="A12315">
            <v>596029</v>
          </cell>
          <cell r="B12315" t="str">
            <v>BL243011 - REGADERA HELVETIA CON CINCO FUNCIONES</v>
          </cell>
          <cell r="C12315">
            <v>41</v>
          </cell>
        </row>
        <row r="12316">
          <cell r="A12316">
            <v>596030</v>
          </cell>
          <cell r="B12316" t="str">
            <v>BL803011 - REGADERA ABRUZZO</v>
          </cell>
          <cell r="C12316">
            <v>1</v>
          </cell>
        </row>
        <row r="12317">
          <cell r="A12317">
            <v>596031</v>
          </cell>
          <cell r="B12317" t="str">
            <v>01282811 - MEZCLADOR LAVAPLATOS 8 PULG. PRISTINA</v>
          </cell>
          <cell r="C12317">
            <v>2</v>
          </cell>
        </row>
        <row r="12318">
          <cell r="A12318">
            <v>596032</v>
          </cell>
          <cell r="B12318" t="str">
            <v>01282911 - CJNTO MEZCL.8"" LAVP CUERPO PLAST. PRISTINA"</v>
          </cell>
        </row>
        <row r="12319">
          <cell r="A12319">
            <v>596033</v>
          </cell>
          <cell r="B12319" t="str">
            <v>01351511 - MONOMANDO LAVP KURVEN II</v>
          </cell>
          <cell r="C12319">
            <v>2</v>
          </cell>
        </row>
        <row r="12320">
          <cell r="A12320">
            <v>596034</v>
          </cell>
          <cell r="B12320" t="str">
            <v>01331511 - MONOMANDO LAVAPLATOS KURVEN</v>
          </cell>
          <cell r="C12320">
            <v>3</v>
          </cell>
        </row>
        <row r="12321">
          <cell r="A12321">
            <v>596035</v>
          </cell>
          <cell r="B12321" t="str">
            <v>01330011SR - DUCHA MONOMANDO CON DESVIADOR SIN REGADERA KURVEN</v>
          </cell>
          <cell r="C12321">
            <v>4</v>
          </cell>
        </row>
        <row r="12322">
          <cell r="A12322">
            <v>596036</v>
          </cell>
          <cell r="B12322" t="str">
            <v>BL243011S - GS REGADERA HELVETIA 3 FUNCIONES</v>
          </cell>
        </row>
        <row r="12323">
          <cell r="A12323">
            <v>596037</v>
          </cell>
          <cell r="B12323" t="str">
            <v>01330011 - DUCHA MONOMANDO C/DUCHA TELEFONO KURVEN</v>
          </cell>
        </row>
        <row r="12324">
          <cell r="A12324">
            <v>596038</v>
          </cell>
          <cell r="B12324" t="str">
            <v>BL823011S - REGADERA IZMIR 15 CMS</v>
          </cell>
        </row>
        <row r="12325">
          <cell r="A12325">
            <v>596039</v>
          </cell>
          <cell r="B12325" t="str">
            <v>BL843011 - REGADERA CALIMA CON TRES FUNCIONES</v>
          </cell>
        </row>
        <row r="12326">
          <cell r="A12326">
            <v>596040</v>
          </cell>
          <cell r="B12326" t="str">
            <v>GS282811 - MEZCL.8"" LAVP PRISTINA</v>
          </cell>
        </row>
        <row r="12327">
          <cell r="A12327">
            <v>596041</v>
          </cell>
          <cell r="B12327" t="str">
            <v>01330611 - MONOMANDO LAVAPLATOS ALTO KURVEN</v>
          </cell>
          <cell r="C12327">
            <v>8</v>
          </cell>
        </row>
        <row r="12328">
          <cell r="A12328">
            <v>596042</v>
          </cell>
          <cell r="B12328" t="str">
            <v>01330211 - MONOMANDO DUCHA KURVEN INC/DESVIADOR</v>
          </cell>
          <cell r="C12328">
            <v>2</v>
          </cell>
        </row>
        <row r="12329">
          <cell r="A12329">
            <v>596043</v>
          </cell>
          <cell r="B12329" t="str">
            <v>013301211 - MONOMANDO DUCHA KURVEN C/REGADERA</v>
          </cell>
          <cell r="C12329">
            <v>5</v>
          </cell>
        </row>
        <row r="12330">
          <cell r="A12330">
            <v>596044</v>
          </cell>
          <cell r="B12330" t="str">
            <v>GS330311 - MONOMANDO LAVM BAJO KURVEN</v>
          </cell>
        </row>
        <row r="12331">
          <cell r="A12331">
            <v>596045</v>
          </cell>
          <cell r="B12331" t="str">
            <v>GS331511 - MONOMANDO LAVAPLATOS KURVEN</v>
          </cell>
        </row>
        <row r="12332">
          <cell r="A12332">
            <v>596046</v>
          </cell>
          <cell r="B12332" t="str">
            <v>GS351511 - MONOMANDO LAVAPLATOS KURVEN II</v>
          </cell>
        </row>
        <row r="12333">
          <cell r="A12333">
            <v>596047</v>
          </cell>
          <cell r="B12333" t="str">
            <v>BL853011 - REGADERA VICO 10 X 10 CM</v>
          </cell>
          <cell r="C12333">
            <v>38</v>
          </cell>
        </row>
        <row r="12334">
          <cell r="A12334">
            <v>596119</v>
          </cell>
          <cell r="B12334" t="str">
            <v>BL069311 - DUCHA TELÉFONO CON MANGUERA ABRUZZO 52 MM</v>
          </cell>
          <cell r="C12334">
            <v>2</v>
          </cell>
        </row>
        <row r="12335">
          <cell r="A12335">
            <v>596201</v>
          </cell>
          <cell r="B12335" t="str">
            <v>01102715 - MEZCL. LAVACABEZAS BLANCO MANGUERA METALI</v>
          </cell>
        </row>
        <row r="12336">
          <cell r="A12336">
            <v>596202</v>
          </cell>
          <cell r="B12336" t="str">
            <v>01142611 - MEZCLADOR LAVACABEZAS 8 PULG.</v>
          </cell>
          <cell r="C12336">
            <v>1</v>
          </cell>
        </row>
        <row r="12337">
          <cell r="A12337">
            <v>596204</v>
          </cell>
          <cell r="B12337" t="str">
            <v>01142711 - MEZCL. LAVACABEZAS CROMO MANGUERA METAL</v>
          </cell>
        </row>
        <row r="12338">
          <cell r="A12338">
            <v>596401</v>
          </cell>
          <cell r="B12338" t="str">
            <v>01190115 - LLAVE MANGUERA PLÁSTICA BLANCA</v>
          </cell>
          <cell r="C12338">
            <v>171</v>
          </cell>
        </row>
        <row r="12339">
          <cell r="A12339">
            <v>596402</v>
          </cell>
          <cell r="B12339" t="str">
            <v>01190211 - LLAVE TERMINAL PLASTICA CROMADA</v>
          </cell>
          <cell r="C12339">
            <v>1</v>
          </cell>
        </row>
        <row r="12340">
          <cell r="A12340">
            <v>596403</v>
          </cell>
          <cell r="B12340" t="str">
            <v>01190311 - LLAVE MANGUERA PLÁSTICA CROMO</v>
          </cell>
          <cell r="C12340">
            <v>21</v>
          </cell>
        </row>
        <row r="12341">
          <cell r="A12341">
            <v>596404</v>
          </cell>
          <cell r="B12341" t="str">
            <v>01994913 - LLAVE EXTENSIÓN MANGUERA METÁLICA SATINADA</v>
          </cell>
          <cell r="C12341">
            <v>1</v>
          </cell>
        </row>
        <row r="12342">
          <cell r="A12342">
            <v>596405</v>
          </cell>
          <cell r="B12342" t="str">
            <v>01995411 - LLAVE EXTENSIÓN MANGUERA METÁLICA CROMADA</v>
          </cell>
          <cell r="C12342">
            <v>26</v>
          </cell>
        </row>
        <row r="12343">
          <cell r="A12343">
            <v>596406</v>
          </cell>
          <cell r="B12343" t="str">
            <v>01995711 -  LLAVE EXTENSIÓN TERMINAL METAL CROMO</v>
          </cell>
          <cell r="C12343">
            <v>3</v>
          </cell>
        </row>
        <row r="12344">
          <cell r="A12344">
            <v>596407</v>
          </cell>
          <cell r="B12344" t="str">
            <v>01995813 - LLAVE EXT. TERMINAL SATINADA</v>
          </cell>
        </row>
        <row r="12345">
          <cell r="A12345">
            <v>596408</v>
          </cell>
          <cell r="B12345" t="str">
            <v>01997711 - LLAVE MANGUERA METÁLICA PESADA CROMADA</v>
          </cell>
        </row>
        <row r="12346">
          <cell r="A12346">
            <v>596409</v>
          </cell>
          <cell r="B12346" t="str">
            <v>01997811 -  LLAVE TERMINAL PESADA METAL CROMO</v>
          </cell>
          <cell r="C12346">
            <v>1</v>
          </cell>
        </row>
        <row r="12347">
          <cell r="A12347">
            <v>596410</v>
          </cell>
          <cell r="B12347" t="str">
            <v>01997913 - LLAVE MANGUERA METÁLICA PESADA SATINADA</v>
          </cell>
        </row>
        <row r="12348">
          <cell r="A12348">
            <v>596411</v>
          </cell>
          <cell r="B12348" t="str">
            <v>01998013 - LLAVE TERMINAL SATINADA</v>
          </cell>
          <cell r="C12348">
            <v>1</v>
          </cell>
        </row>
        <row r="12349">
          <cell r="A12349">
            <v>596412</v>
          </cell>
          <cell r="B12349" t="str">
            <v>01998106 - LLAVE MANGUERA METÁLICA PESADA BRONCE</v>
          </cell>
          <cell r="C12349">
            <v>1</v>
          </cell>
        </row>
        <row r="12350">
          <cell r="A12350">
            <v>596413</v>
          </cell>
          <cell r="B12350" t="str">
            <v>01998206 - LLAVE TERMINAL AMARILLA</v>
          </cell>
          <cell r="C12350">
            <v>1</v>
          </cell>
        </row>
        <row r="12351">
          <cell r="A12351">
            <v>596414</v>
          </cell>
          <cell r="B12351" t="str">
            <v>01998306 - LLAVE MANGUERA METÁLICA BRONCE</v>
          </cell>
          <cell r="C12351">
            <v>38</v>
          </cell>
        </row>
        <row r="12352">
          <cell r="A12352">
            <v>596415</v>
          </cell>
          <cell r="B12352" t="str">
            <v>01998311 - LLAVE MANGUERA METÁLICA CROMADA</v>
          </cell>
          <cell r="C12352">
            <v>514</v>
          </cell>
        </row>
        <row r="12353">
          <cell r="A12353">
            <v>596416</v>
          </cell>
          <cell r="B12353" t="str">
            <v>01998313 - LLAVE MANGUERA METÁLICA SATINADA</v>
          </cell>
          <cell r="C12353">
            <v>9</v>
          </cell>
        </row>
        <row r="12354">
          <cell r="A12354">
            <v>596417</v>
          </cell>
          <cell r="B12354" t="str">
            <v>01998406 - LLAVE TERMINAL AMARILLA LIVIANA</v>
          </cell>
          <cell r="C12354">
            <v>3</v>
          </cell>
        </row>
        <row r="12355">
          <cell r="A12355">
            <v>596418</v>
          </cell>
          <cell r="B12355" t="str">
            <v>01998411 -  LLAVE TERMINAL LIVIANA METAL CROMO</v>
          </cell>
          <cell r="C12355">
            <v>25</v>
          </cell>
        </row>
        <row r="12356">
          <cell r="A12356">
            <v>596419</v>
          </cell>
          <cell r="B12356" t="str">
            <v>01998413 -  LLAVE TERMINAL LIVIANA METAL SATÍN</v>
          </cell>
          <cell r="C12356">
            <v>1</v>
          </cell>
        </row>
        <row r="12357">
          <cell r="A12357">
            <v>596420</v>
          </cell>
          <cell r="B12357" t="str">
            <v>01190015 - LLAVE TERMINAL PLASTICA BLANCA</v>
          </cell>
        </row>
        <row r="12358">
          <cell r="A12358">
            <v>596421</v>
          </cell>
          <cell r="B12358" t="str">
            <v>LLAVE MANGUERA CROMADA</v>
          </cell>
        </row>
        <row r="12359">
          <cell r="A12359">
            <v>596422</v>
          </cell>
          <cell r="B12359" t="str">
            <v>LLAVE REGULACION 3/8 CROMO</v>
          </cell>
        </row>
        <row r="12360">
          <cell r="A12360">
            <v>596423</v>
          </cell>
          <cell r="B12360" t="str">
            <v>011998215 - LLAVE REGULACION PLASTICA BLANCO CROMO</v>
          </cell>
        </row>
        <row r="12361">
          <cell r="A12361">
            <v>596424</v>
          </cell>
          <cell r="B12361" t="str">
            <v>COMBO LLAVE DE REGULACIÓN PLÁSTICA BLANCA CROMO + CONECTOR LAVAMANOS/LAVAPLATOS DE 40 CMS X 6</v>
          </cell>
        </row>
        <row r="12362">
          <cell r="A12362">
            <v>596425</v>
          </cell>
          <cell r="B12362" t="str">
            <v>COMBO LLAVE REGULACION PLASTICA BLANCO CROMO+CONECTOR SANIT</v>
          </cell>
        </row>
        <row r="12363">
          <cell r="A12363">
            <v>596426</v>
          </cell>
          <cell r="B12363" t="str">
            <v>01117400 - LLAVE MOVIL DE MESA  KRISTHAL</v>
          </cell>
        </row>
        <row r="12364">
          <cell r="A12364">
            <v>596601</v>
          </cell>
          <cell r="B12364" t="str">
            <v>011914211 - LLAVE PARA LAVADORA PLASTICA CROMADA</v>
          </cell>
          <cell r="C12364">
            <v>1</v>
          </cell>
        </row>
        <row r="12365">
          <cell r="A12365">
            <v>596602</v>
          </cell>
          <cell r="B12365" t="str">
            <v>01191415 - LLAVE PARA LAVADORA PLASTICA BLANCA</v>
          </cell>
          <cell r="C12365">
            <v>21</v>
          </cell>
        </row>
        <row r="12366">
          <cell r="A12366">
            <v>596603</v>
          </cell>
          <cell r="B12366" t="str">
            <v>01991511 - LLAVE LAVADORA METÁLICA CROMADA</v>
          </cell>
          <cell r="C12366">
            <v>63</v>
          </cell>
        </row>
        <row r="12367">
          <cell r="A12367">
            <v>596604</v>
          </cell>
          <cell r="B12367" t="str">
            <v>01991613 - LLAVE LAVADORA METÁLICA SATINADA</v>
          </cell>
          <cell r="C12367">
            <v>8</v>
          </cell>
        </row>
        <row r="12368">
          <cell r="A12368">
            <v>596605</v>
          </cell>
          <cell r="B12368" t="str">
            <v>01991612 - LLAVE CALENTADOR METAL</v>
          </cell>
          <cell r="C12368">
            <v>10</v>
          </cell>
        </row>
        <row r="12369">
          <cell r="A12369">
            <v>596609</v>
          </cell>
          <cell r="B12369" t="str">
            <v>01299211 - LLAVE EXTENSIÓN PLÁSTICA MANGUERA CROMADA</v>
          </cell>
          <cell r="C12369">
            <v>22</v>
          </cell>
        </row>
        <row r="12370">
          <cell r="A12370">
            <v>596610</v>
          </cell>
          <cell r="B12370" t="str">
            <v>01299215 - LLAVE EXT. PLÁSTICA MANGUERA BLANCA</v>
          </cell>
          <cell r="C12370">
            <v>1</v>
          </cell>
        </row>
        <row r="12371">
          <cell r="A12371">
            <v>596611</v>
          </cell>
          <cell r="B12371" t="str">
            <v>01299411 - LLAVE EXT. PLÁSTICA TERMINAL CROMO</v>
          </cell>
        </row>
        <row r="12372">
          <cell r="A12372">
            <v>596612</v>
          </cell>
          <cell r="B12372" t="str">
            <v>01299415 - LLAVE EXT. PLÁSTICA TERMINAL BLANCA</v>
          </cell>
          <cell r="C12372">
            <v>5</v>
          </cell>
        </row>
        <row r="12373">
          <cell r="A12373">
            <v>596613</v>
          </cell>
          <cell r="B12373" t="str">
            <v>01191415R - LLAVE LAVADORA PLASTICA MANIJA ROJA</v>
          </cell>
        </row>
        <row r="12374">
          <cell r="A12374">
            <v>596614</v>
          </cell>
          <cell r="B12374" t="str">
            <v>01191415A - LLAVE LAVADORA PLASTICA MANIJA AZUL</v>
          </cell>
        </row>
        <row r="12375">
          <cell r="A12375">
            <v>596801</v>
          </cell>
          <cell r="B12375" t="str">
            <v>01191215 - LLAVE ABASTO PLASTICA CONECTOR 1/2 PLAST</v>
          </cell>
        </row>
        <row r="12376">
          <cell r="A12376">
            <v>596802</v>
          </cell>
          <cell r="B12376" t="str">
            <v>011918211 - LLAVE DE ABASTO PLASTICA CROMADA</v>
          </cell>
          <cell r="C12376">
            <v>3</v>
          </cell>
        </row>
        <row r="12377">
          <cell r="A12377">
            <v>596803</v>
          </cell>
          <cell r="B12377" t="str">
            <v>01191815 - LLAVE DE ABASTO PLASTICA BLANCA</v>
          </cell>
        </row>
        <row r="12378">
          <cell r="A12378">
            <v>596804</v>
          </cell>
          <cell r="B12378" t="str">
            <v>01191911 - LLAVE DE REGULACIÓN PLÁSTICA CROMO  + CONECTOR SANITARIO DE 40 CMS</v>
          </cell>
        </row>
        <row r="12379">
          <cell r="A12379">
            <v>596805</v>
          </cell>
          <cell r="B12379" t="str">
            <v>01191915 - LLAVE DE ABASTO PLASTICA</v>
          </cell>
        </row>
        <row r="12380">
          <cell r="A12380">
            <v>596806</v>
          </cell>
          <cell r="B12380" t="str">
            <v>01990911 - LLAVE DE REGULACIÓN METÁLICA CROMADA</v>
          </cell>
          <cell r="C12380">
            <v>3</v>
          </cell>
        </row>
        <row r="12381">
          <cell r="A12381">
            <v>596807</v>
          </cell>
          <cell r="B12381" t="str">
            <v>01991013 - LLAVE DE ABASTO SATINADA METALICA</v>
          </cell>
        </row>
        <row r="12382">
          <cell r="A12382">
            <v>596808</v>
          </cell>
          <cell r="B12382" t="str">
            <v>01991111 - LLAVE DE ABASTO CROMADA CON ACOPLE 40CM</v>
          </cell>
        </row>
        <row r="12383">
          <cell r="A12383">
            <v>596809</v>
          </cell>
          <cell r="B12383" t="str">
            <v>01991213 - LLAVE DE ABASTO SATINADA MET.</v>
          </cell>
          <cell r="C12383">
            <v>13</v>
          </cell>
        </row>
        <row r="12384">
          <cell r="A12384">
            <v>596810</v>
          </cell>
          <cell r="B12384" t="str">
            <v>01991211 - LLAVE DE ABASTO CROMADA (CONET-SANIT</v>
          </cell>
        </row>
        <row r="12385">
          <cell r="A12385">
            <v>596811</v>
          </cell>
          <cell r="B12385" t="str">
            <v>01191311 - LLAVE DE REGULACIÓN PLÁSTICA CROMO  + CONECTOR LAVAMANOS/LAVAPLATOS DE 40 CMS</v>
          </cell>
          <cell r="C12385">
            <v>8</v>
          </cell>
        </row>
        <row r="12386">
          <cell r="A12386">
            <v>596812</v>
          </cell>
          <cell r="B12386" t="str">
            <v>01199215 - LLAVE EXTENSIÓN PLAST.MANGUERA BLANCA</v>
          </cell>
          <cell r="C12386">
            <v>2</v>
          </cell>
        </row>
        <row r="12387">
          <cell r="A12387">
            <v>596813</v>
          </cell>
          <cell r="B12387" t="str">
            <v>01199411 - LLAVE EXT PLASTICA TERMINAL CROMO</v>
          </cell>
          <cell r="C12387">
            <v>13</v>
          </cell>
        </row>
        <row r="12388">
          <cell r="A12388">
            <v>596814</v>
          </cell>
          <cell r="B12388" t="str">
            <v>01199211 - LLAVE EXT PLASTICA MANGUERA CROMO</v>
          </cell>
        </row>
        <row r="12389">
          <cell r="A12389">
            <v>596815</v>
          </cell>
          <cell r="B12389" t="str">
            <v>01191815 - LLAVE DE REGULACION BLANCA</v>
          </cell>
          <cell r="C12389">
            <v>6</v>
          </cell>
        </row>
        <row r="12390">
          <cell r="A12390">
            <v>596816</v>
          </cell>
          <cell r="B12390" t="str">
            <v>011918215 - LLAVE DE REGULACION BLANCA</v>
          </cell>
        </row>
        <row r="12391">
          <cell r="A12391">
            <v>597001</v>
          </cell>
          <cell r="B12391" t="str">
            <v>01192000 - CONECTOR MEZCLADOR LAVAMANOS O LAVAPLATOS 40 CMS H 1/2 PULG.</v>
          </cell>
          <cell r="C12391">
            <v>444</v>
          </cell>
        </row>
        <row r="12392">
          <cell r="A12392">
            <v>597002</v>
          </cell>
          <cell r="B12392" t="str">
            <v>01192100 - CONECTOR SANITARIO 40 CMS H 1/2 PULG.</v>
          </cell>
          <cell r="C12392">
            <v>328</v>
          </cell>
        </row>
        <row r="12393">
          <cell r="A12393">
            <v>597003</v>
          </cell>
          <cell r="B12393" t="str">
            <v>01194515 - CONECTOR T LAVAPLATOS DOBLE POCETA BLANCO</v>
          </cell>
          <cell r="C12393">
            <v>77</v>
          </cell>
        </row>
        <row r="12394">
          <cell r="A12394">
            <v>597004</v>
          </cell>
          <cell r="B12394" t="str">
            <v>01192915 - CONECTOR LAVM O LAVAP 60CMS 1/2"" 1/2"</v>
          </cell>
          <cell r="C12394">
            <v>3</v>
          </cell>
        </row>
        <row r="12395">
          <cell r="A12395">
            <v>597201</v>
          </cell>
          <cell r="B12395" t="str">
            <v>01193004 - DESAGUE SENCILLO  GIRATORIO C/REBOSE COLOR GRIS</v>
          </cell>
        </row>
        <row r="12396">
          <cell r="A12396">
            <v>597202</v>
          </cell>
          <cell r="B12396" t="str">
            <v>01193104 - DESAGUE AUTOMATICO CON REBOSE GRIS</v>
          </cell>
          <cell r="C12396">
            <v>12</v>
          </cell>
        </row>
        <row r="12397">
          <cell r="A12397">
            <v>597203</v>
          </cell>
          <cell r="B12397" t="str">
            <v>01193304 - DESAGÜE AUTOMÁTICO CON REBOSE</v>
          </cell>
          <cell r="C12397">
            <v>35</v>
          </cell>
        </row>
        <row r="12398">
          <cell r="A12398">
            <v>597204</v>
          </cell>
          <cell r="B12398" t="str">
            <v>01193411 - DESAGUE AUTOMATICO CON REBOSE CROMO</v>
          </cell>
          <cell r="C12398">
            <v>1</v>
          </cell>
        </row>
        <row r="12399">
          <cell r="A12399">
            <v>597205</v>
          </cell>
          <cell r="B12399" t="str">
            <v>01193611S - DESAGÜE SENCILLO CON REBOSE</v>
          </cell>
          <cell r="C12399">
            <v>113</v>
          </cell>
        </row>
        <row r="12400">
          <cell r="A12400">
            <v>597206</v>
          </cell>
          <cell r="B12400" t="str">
            <v>01193711 - DESAGÜE SENCILLO SIN REBOSE</v>
          </cell>
          <cell r="C12400">
            <v>164</v>
          </cell>
        </row>
        <row r="12401">
          <cell r="A12401">
            <v>597207</v>
          </cell>
          <cell r="B12401" t="str">
            <v>01193511 - DESAGUE SENCILLO GIRATORIO CON REBOSE CROMO</v>
          </cell>
        </row>
        <row r="12402">
          <cell r="A12402">
            <v>597208</v>
          </cell>
          <cell r="B12402" t="str">
            <v>01193811S - DESAGÜE SENCILLO SIN REBOSE CROMADO</v>
          </cell>
          <cell r="C12402">
            <v>127</v>
          </cell>
        </row>
        <row r="12403">
          <cell r="A12403">
            <v>597209</v>
          </cell>
          <cell r="B12403" t="str">
            <v>01290011S - DESAGÜE PUSH METÁLICO SIN REBOSE CORTO</v>
          </cell>
          <cell r="C12403">
            <v>12</v>
          </cell>
        </row>
        <row r="12404">
          <cell r="A12404">
            <v>597210</v>
          </cell>
          <cell r="B12404" t="str">
            <v>01193211 - DESAGUE SENCILLO GIRATORIO SIN REBOSE CROMO</v>
          </cell>
          <cell r="C12404">
            <v>6</v>
          </cell>
        </row>
        <row r="12405">
          <cell r="A12405">
            <v>597211</v>
          </cell>
          <cell r="B12405" t="str">
            <v>01290111 - DESAGUE MONEDA METAL SIN REBOSE CROMO</v>
          </cell>
        </row>
        <row r="12406">
          <cell r="A12406">
            <v>597212</v>
          </cell>
          <cell r="B12406" t="str">
            <v>01290511 - DESAGUE MONEDA METAL CON REBOSE CROMO</v>
          </cell>
        </row>
        <row r="12407">
          <cell r="A12407">
            <v>597214</v>
          </cell>
          <cell r="B12407" t="str">
            <v>012904211 - DESAGÜE PUSH METÁLICO CON REBOSE CORTO</v>
          </cell>
          <cell r="C12407">
            <v>13</v>
          </cell>
        </row>
        <row r="12408">
          <cell r="A12408">
            <v>597215</v>
          </cell>
          <cell r="B12408" t="str">
            <v>01199611 - DESAGUE AUTOMATICO SIN REBOSE CROMO</v>
          </cell>
        </row>
        <row r="12409">
          <cell r="A12409">
            <v>597216</v>
          </cell>
          <cell r="B12409" t="str">
            <v>01290611S - DESAGÜE PUSH METÁLICO SIN REBOSE LARGO</v>
          </cell>
          <cell r="C12409">
            <v>8</v>
          </cell>
        </row>
        <row r="12410">
          <cell r="A12410">
            <v>597217</v>
          </cell>
          <cell r="B12410" t="str">
            <v>01291111S - DESAGÜE PUSH METÁLICO CON REBOSE LARGO</v>
          </cell>
          <cell r="C12410">
            <v>42</v>
          </cell>
        </row>
        <row r="12411">
          <cell r="A12411">
            <v>597218</v>
          </cell>
          <cell r="B12411" t="str">
            <v>01193011 - DESAGUE SENCILLO  GIRATORIO C/REBOSE COLOR CROMO</v>
          </cell>
          <cell r="C12411">
            <v>1</v>
          </cell>
        </row>
        <row r="12412">
          <cell r="A12412">
            <v>597219</v>
          </cell>
          <cell r="B12412" t="str">
            <v>01290011S - DESAGUE PUSH METAL SIN REBOSE</v>
          </cell>
        </row>
        <row r="12413">
          <cell r="A12413">
            <v>597221</v>
          </cell>
          <cell r="B12413" t="str">
            <v>DESAGUE SENCILLO S/REBOSE CROMO</v>
          </cell>
        </row>
        <row r="12414">
          <cell r="A12414">
            <v>597222</v>
          </cell>
          <cell r="B12414" t="str">
            <v>C1290611 - DESAGUE PUSH METAL SIN REBOSE  LARGO</v>
          </cell>
          <cell r="C12414">
            <v>6</v>
          </cell>
        </row>
        <row r="12415">
          <cell r="A12415">
            <v>597223</v>
          </cell>
          <cell r="B12415" t="str">
            <v>01193115 - DESAGUE AUTOM C/REBOSE BLANCO</v>
          </cell>
        </row>
        <row r="12416">
          <cell r="A12416">
            <v>597224</v>
          </cell>
          <cell r="B12416" t="str">
            <v>01193715 - DESAGUE PLASTICO SENCILLO S/REBOSE BLANCO-CROMO</v>
          </cell>
          <cell r="C12416">
            <v>1</v>
          </cell>
        </row>
        <row r="12417">
          <cell r="A12417">
            <v>597225</v>
          </cell>
          <cell r="B12417" t="str">
            <v>01193615 - DESAGUE SENCILLO CON REBOSE BLANCO-CROMO</v>
          </cell>
          <cell r="C12417">
            <v>1</v>
          </cell>
        </row>
        <row r="12418">
          <cell r="A12418">
            <v>597401</v>
          </cell>
          <cell r="B12418" t="str">
            <v>01195007 - CANASTILLA 2""  CON TAPON POLIPROPILENO"</v>
          </cell>
        </row>
        <row r="12419">
          <cell r="A12419">
            <v>597402</v>
          </cell>
          <cell r="B12419" t="str">
            <v>01195104- CANASTILLA 4""  FILTRO POLIPROPILENO"</v>
          </cell>
          <cell r="C12419">
            <v>6</v>
          </cell>
        </row>
        <row r="12420">
          <cell r="A12420">
            <v>597403</v>
          </cell>
          <cell r="B12420" t="str">
            <v>01195203 - CANASTILLA 4""  PLASTICA"</v>
          </cell>
          <cell r="C12420">
            <v>1</v>
          </cell>
        </row>
        <row r="12421">
          <cell r="A12421">
            <v>597404</v>
          </cell>
          <cell r="B12421" t="str">
            <v>01195311 - CANASTILLA 4 PULG. INOX INOX TIPO ITALIANA</v>
          </cell>
        </row>
        <row r="12422">
          <cell r="A12422">
            <v>597405</v>
          </cell>
          <cell r="B12422" t="str">
            <v>01195411 - CANASTILLA 2 PULG. INOX INOX</v>
          </cell>
        </row>
        <row r="12423">
          <cell r="A12423">
            <v>597406</v>
          </cell>
          <cell r="B12423" t="str">
            <v>01199511 - CANASTILLA 4 PULG. INOX INOX</v>
          </cell>
          <cell r="C12423">
            <v>26</v>
          </cell>
        </row>
        <row r="12424">
          <cell r="A12424">
            <v>597407</v>
          </cell>
          <cell r="B12424" t="str">
            <v>01195204 - CANASTILLA 4""  PLASTICA GRIS"</v>
          </cell>
          <cell r="C12424">
            <v>1</v>
          </cell>
        </row>
        <row r="12425">
          <cell r="A12425">
            <v>597410</v>
          </cell>
          <cell r="B12425" t="str">
            <v>01195111 - CANASTILLA 4"" INOXIDABLE-PLASTICA"</v>
          </cell>
          <cell r="C12425">
            <v>162</v>
          </cell>
        </row>
        <row r="12426">
          <cell r="A12426">
            <v>597411</v>
          </cell>
          <cell r="B12426" t="str">
            <v>011951211 - CANASTILLA 4 PULG. INOX PLÁSTICO INCLUYE FILTRO</v>
          </cell>
          <cell r="C12426">
            <v>321</v>
          </cell>
        </row>
        <row r="12427">
          <cell r="A12427">
            <v>597601</v>
          </cell>
          <cell r="B12427" t="str">
            <v>01194004S - SIFÓN BOTELLA 1 1/4 PULG. GRIS</v>
          </cell>
          <cell r="C12427">
            <v>149</v>
          </cell>
        </row>
        <row r="12428">
          <cell r="A12428">
            <v>597602</v>
          </cell>
          <cell r="B12428" t="str">
            <v>01194115 - SIFÓN P 1 1/2 PULG. - 1 1/4  PULG. BLANCO</v>
          </cell>
          <cell r="C12428">
            <v>325</v>
          </cell>
        </row>
        <row r="12429">
          <cell r="A12429">
            <v>597603</v>
          </cell>
          <cell r="B12429" t="str">
            <v>01194211 - SIFÓN BOTELLA 1 1/4 PULG. CROMADO</v>
          </cell>
        </row>
        <row r="12430">
          <cell r="A12430">
            <v>597604</v>
          </cell>
          <cell r="B12430" t="str">
            <v>01999711S - SIFÓN P PLÁSTICO 1 1/2 PULG. - 1 1/4 PULG. CROMADO</v>
          </cell>
          <cell r="C12430">
            <v>235</v>
          </cell>
        </row>
        <row r="12431">
          <cell r="A12431">
            <v>597605</v>
          </cell>
          <cell r="B12431" t="str">
            <v>TB999611 - SIFON EN P METALICO  1 1/2 O 1 1/4</v>
          </cell>
          <cell r="C12431">
            <v>6</v>
          </cell>
        </row>
        <row r="12432">
          <cell r="A12432">
            <v>597606</v>
          </cell>
          <cell r="B12432" t="str">
            <v>012907215S - SIFÓN EXPANSIBLE 1 1/2 PULG. - 1 1/4 PULG. BLANCO</v>
          </cell>
        </row>
        <row r="12433">
          <cell r="A12433">
            <v>597607</v>
          </cell>
          <cell r="B12433" t="str">
            <v>01194104 - SIFON EN P PLAST. GRIS</v>
          </cell>
          <cell r="C12433">
            <v>1</v>
          </cell>
        </row>
        <row r="12434">
          <cell r="A12434">
            <v>597608</v>
          </cell>
          <cell r="B12434" t="str">
            <v>01290711 - SIFÓN EXPANSIBLE 1 1/2 PULG. - 1 1/4 PULG. METALIZADO</v>
          </cell>
          <cell r="C12434">
            <v>81</v>
          </cell>
        </row>
        <row r="12435">
          <cell r="A12435">
            <v>597609</v>
          </cell>
          <cell r="B12435" t="str">
            <v>012907215S - SIFON EXPANSIBLE BLANCO</v>
          </cell>
          <cell r="C12435">
            <v>258</v>
          </cell>
        </row>
        <row r="12436">
          <cell r="A12436">
            <v>597610</v>
          </cell>
          <cell r="B12436" t="str">
            <v>01298115 - SIFON INDUSTRIAL LAVP C/EXT. EXPANSIBLE BLANCO</v>
          </cell>
        </row>
        <row r="12437">
          <cell r="A12437">
            <v>597611</v>
          </cell>
          <cell r="B12437" t="str">
            <v>01298015 - SIFON BOTELLA LAVP C/EXT. EXPANSIBLE BLANCO</v>
          </cell>
        </row>
        <row r="12438">
          <cell r="A12438">
            <v>597612</v>
          </cell>
          <cell r="B12438" t="str">
            <v>011968211 - KIT SIFON P CANASTILLA 4"" INOX. PLAST MAS 2 ACOPLES LAVAPLATOS"</v>
          </cell>
          <cell r="C12438">
            <v>2</v>
          </cell>
        </row>
        <row r="12439">
          <cell r="A12439">
            <v>597613</v>
          </cell>
          <cell r="B12439" t="str">
            <v>01999611S - SIFÓN P METÁLICO 1 1/2 PULG. - 1 1/4 PULG. CROMADO</v>
          </cell>
          <cell r="C12439">
            <v>1</v>
          </cell>
        </row>
        <row r="12440">
          <cell r="A12440">
            <v>597614</v>
          </cell>
          <cell r="B12440" t="str">
            <v>01196504 - KIT SIFON EN P DESAGUE SENC.C/R 2 ACOPLES</v>
          </cell>
          <cell r="C12440">
            <v>1</v>
          </cell>
        </row>
        <row r="12441">
          <cell r="A12441">
            <v>597616</v>
          </cell>
          <cell r="B12441" t="str">
            <v>SIFON EN P POLIPROPILENO</v>
          </cell>
        </row>
        <row r="12442">
          <cell r="A12442">
            <v>597617</v>
          </cell>
          <cell r="B12442" t="str">
            <v>SIFON BOTELLA CROMADO</v>
          </cell>
        </row>
        <row r="12443">
          <cell r="A12443">
            <v>597618</v>
          </cell>
          <cell r="B12443" t="str">
            <v>01192815 - CONECTOR 1/2"" LAVM/LAVP 50CMS"</v>
          </cell>
          <cell r="C12443">
            <v>4</v>
          </cell>
        </row>
        <row r="12444">
          <cell r="A12444">
            <v>597619</v>
          </cell>
          <cell r="B12444" t="str">
            <v>01192715 - CONECTOR 1/2"" SANIT 50CMS"</v>
          </cell>
          <cell r="C12444">
            <v>14</v>
          </cell>
        </row>
        <row r="12445">
          <cell r="A12445">
            <v>597620</v>
          </cell>
          <cell r="B12445" t="str">
            <v>01292015 - SIFON EN P POLIPROPILENO C/DRENAJE</v>
          </cell>
          <cell r="C12445">
            <v>5</v>
          </cell>
        </row>
        <row r="12446">
          <cell r="A12446">
            <v>597621</v>
          </cell>
          <cell r="B12446" t="str">
            <v>012916211 - SIFÓN DOBLE POCETA EXPANSIBLE METALIZADO</v>
          </cell>
          <cell r="C12446">
            <v>4</v>
          </cell>
        </row>
        <row r="12447">
          <cell r="A12447">
            <v>597639</v>
          </cell>
          <cell r="B12447" t="str">
            <v>012916215 - SIFÓN DOBLE POCETA EXPANSIBLE BLANCO</v>
          </cell>
          <cell r="C12447">
            <v>41</v>
          </cell>
        </row>
        <row r="12448">
          <cell r="A12448">
            <v>597801</v>
          </cell>
          <cell r="B12448" t="str">
            <v>01190915S - 10016500- CONJ.GRIFERIA SANIT. ECONOMICA</v>
          </cell>
        </row>
        <row r="12449">
          <cell r="A12449">
            <v>597802</v>
          </cell>
          <cell r="B12449" t="str">
            <v>01191015S - VÁLVULA SALIDA SANITARIO  BLANCO</v>
          </cell>
          <cell r="C12449">
            <v>46</v>
          </cell>
        </row>
        <row r="12450">
          <cell r="A12450">
            <v>597803</v>
          </cell>
          <cell r="B12450" t="str">
            <v>01191115S - VÁLVULA ENTRADA SANITARIO BLANCO</v>
          </cell>
          <cell r="C12450">
            <v>33</v>
          </cell>
        </row>
        <row r="12451">
          <cell r="A12451">
            <v>597804</v>
          </cell>
          <cell r="B12451" t="str">
            <v>01191603 - VALVULA SALIDA SANITARIO</v>
          </cell>
        </row>
        <row r="12452">
          <cell r="A12452">
            <v>597805</v>
          </cell>
          <cell r="B12452" t="str">
            <v>01191703 - VALVULA DE ENTRADA SANITARIO</v>
          </cell>
          <cell r="C12452">
            <v>1</v>
          </cell>
        </row>
        <row r="12453">
          <cell r="A12453">
            <v>597806</v>
          </cell>
          <cell r="B12453" t="str">
            <v>01990603 - CONJ.GRIFERIA SANITARIA</v>
          </cell>
          <cell r="C12453">
            <v>2</v>
          </cell>
        </row>
        <row r="12454">
          <cell r="A12454">
            <v>597807</v>
          </cell>
          <cell r="B12454" t="str">
            <v>01291215 - VÁLVULA ENTRADA HIDROSTÁTICA</v>
          </cell>
          <cell r="C12454">
            <v>2</v>
          </cell>
        </row>
        <row r="12455">
          <cell r="A12455">
            <v>597808</v>
          </cell>
          <cell r="B12455" t="str">
            <v>01291511 - CONJUNTO VÁLVULA DE ENTRADA HIDROSTÁTICA</v>
          </cell>
        </row>
        <row r="12456">
          <cell r="A12456">
            <v>597809</v>
          </cell>
          <cell r="B12456" t="str">
            <v>01292215 - VÁLVULA ENTRADA HIDROSTÁTICA GRADUABLE</v>
          </cell>
        </row>
        <row r="12457">
          <cell r="A12457">
            <v>597810</v>
          </cell>
          <cell r="B12457" t="str">
            <v>01299615 - CONJUNTO VALVULA DE ENTRADA HIDROSTATICA</v>
          </cell>
        </row>
        <row r="12458">
          <cell r="A12458">
            <v>597811</v>
          </cell>
          <cell r="B12458" t="str">
            <v>01297315 - COMBO CONJUNTO  VÁLVULA HIDROSTÁTICA GRADUABLE X 6</v>
          </cell>
          <cell r="C12458">
            <v>1</v>
          </cell>
        </row>
        <row r="12459">
          <cell r="A12459">
            <v>597812</v>
          </cell>
          <cell r="B12459" t="str">
            <v>01299111 - COMBO CJNTO VALVULA ENTRADA HIDROSTATICA GRADUABLEX6</v>
          </cell>
        </row>
        <row r="12460">
          <cell r="A12460">
            <v>597819</v>
          </cell>
          <cell r="B12460" t="str">
            <v>01190915S - CONJUNTO GRIFERÍA SANITARIA  BLANCA</v>
          </cell>
          <cell r="C12460">
            <v>3</v>
          </cell>
        </row>
        <row r="12461">
          <cell r="A12461">
            <v>597900</v>
          </cell>
          <cell r="B12461" t="str">
            <v>""COMBO LAV. ACERO 43X37 SUB MONT.+ GRIF LAV MONO SION + CANA</v>
          </cell>
        </row>
        <row r="12462">
          <cell r="A12462">
            <v>597901</v>
          </cell>
          <cell r="B12462" t="str">
            <v>01178111 - COMBO MEZCLADOR DUCHA 8" SIN SALIDA TINA CON REGADERA HELIX PALA X 4</v>
          </cell>
          <cell r="C12462">
            <v>1</v>
          </cell>
        </row>
        <row r="12463">
          <cell r="A12463">
            <v>597902</v>
          </cell>
          <cell r="B12463" t="str">
            <v>01178811 - COMBO REGISTRO DUCHA CON REGADERA HELIX PALA X 4</v>
          </cell>
        </row>
        <row r="12464">
          <cell r="A12464">
            <v>597903</v>
          </cell>
          <cell r="B12464" t="str">
            <v>01178211 - COMBO REGISTRO SIN REGADERA HELIX PALA X 6</v>
          </cell>
        </row>
        <row r="12465">
          <cell r="A12465">
            <v>597904</v>
          </cell>
          <cell r="B12465" t="str">
            <v>01178311 - COMBO MEZCLADOR LAVAMANOS 8 PULG. HELIX PALA X 3</v>
          </cell>
        </row>
        <row r="12466">
          <cell r="A12466">
            <v>597905</v>
          </cell>
          <cell r="B12466" t="str">
            <v>01178411 - COMBO MEZCLADOR LAVAMANOS 4 PULG. HELIX PALA CON CONECTORES X 3</v>
          </cell>
        </row>
        <row r="12467">
          <cell r="A12467">
            <v>597906</v>
          </cell>
          <cell r="B12467" t="str">
            <v>01178911 - COMBO LLAVE INDIVIDUAL LAVAMANOS HELIX PALA CON CONECTOR X 6</v>
          </cell>
          <cell r="C12467">
            <v>10</v>
          </cell>
        </row>
        <row r="12468">
          <cell r="A12468">
            <v>597907</v>
          </cell>
          <cell r="B12468" t="str">
            <v>011785211 - COMBO MEZCLADOR LAVAPLATOS 8 HELIX PALA CON CANASTILLA X 4</v>
          </cell>
          <cell r="C12468">
            <v>1</v>
          </cell>
        </row>
        <row r="12469">
          <cell r="A12469">
            <v>597908</v>
          </cell>
          <cell r="B12469" t="str">
            <v>01178711 - COMBO MEZCLADOR LAVAPLATOS 8 HELIX PALA CON CONECTORES X 4</v>
          </cell>
          <cell r="C12469">
            <v>4</v>
          </cell>
        </row>
        <row r="12470">
          <cell r="A12470">
            <v>597909</v>
          </cell>
          <cell r="B12470" t="str">
            <v>01178611 - COMBO LLAVE MÓVIL MESA HELIX PALA X 4</v>
          </cell>
        </row>
        <row r="12471">
          <cell r="A12471">
            <v>597910</v>
          </cell>
          <cell r="B12471" t="str">
            <v>01173511 - MEZCLADOR DUCHA 8" SIN SALIDA TINA CON REGADERA HELIX PALA</v>
          </cell>
          <cell r="C12471">
            <v>66</v>
          </cell>
        </row>
        <row r="12472">
          <cell r="A12472">
            <v>597911</v>
          </cell>
          <cell r="B12472" t="str">
            <v>01173411 - REGISTRO DUCHA CON REGADERA HELIX PALA</v>
          </cell>
          <cell r="C12472">
            <v>1</v>
          </cell>
        </row>
        <row r="12473">
          <cell r="A12473">
            <v>597912</v>
          </cell>
          <cell r="B12473" t="str">
            <v>01173311 - REGISTRO DUCHA SIN REGADERA HELIX PALA</v>
          </cell>
          <cell r="C12473">
            <v>140</v>
          </cell>
        </row>
        <row r="12474">
          <cell r="A12474">
            <v>597913</v>
          </cell>
          <cell r="B12474" t="str">
            <v>01170311 - MEZCLADOR LAVAMANOS 8 PULG. HELIX PALA</v>
          </cell>
          <cell r="C12474">
            <v>22</v>
          </cell>
        </row>
        <row r="12475">
          <cell r="A12475">
            <v>597914</v>
          </cell>
          <cell r="B12475" t="str">
            <v>01170511 - CJNTO MEZCL.8"" LAVM. HELIX PALETTE"</v>
          </cell>
          <cell r="C12475">
            <v>16</v>
          </cell>
        </row>
        <row r="12476">
          <cell r="A12476">
            <v>597915</v>
          </cell>
          <cell r="B12476" t="str">
            <v>01170211 - MEZCLADOR LAVAMANOS 4 PULG. HELIX PALA</v>
          </cell>
          <cell r="C12476">
            <v>13</v>
          </cell>
        </row>
        <row r="12477">
          <cell r="A12477">
            <v>597916</v>
          </cell>
          <cell r="B12477" t="str">
            <v>01170411 - CJNTO MEZCL.4"" LAVM. HELIX PALETTE"</v>
          </cell>
          <cell r="C12477">
            <v>1</v>
          </cell>
        </row>
        <row r="12478">
          <cell r="A12478">
            <v>597917</v>
          </cell>
          <cell r="B12478" t="str">
            <v>01170011 - LLAVE INDIVIDUAL LAVAMANOS HELIX PALA</v>
          </cell>
          <cell r="C12478">
            <v>59</v>
          </cell>
        </row>
        <row r="12479">
          <cell r="A12479">
            <v>597918</v>
          </cell>
          <cell r="B12479" t="str">
            <v>01170111 - CJNTO LLAVE INDIV. LAVM. HELIX PALETTE</v>
          </cell>
          <cell r="C12479">
            <v>1</v>
          </cell>
        </row>
        <row r="12480">
          <cell r="A12480">
            <v>597919</v>
          </cell>
          <cell r="B12480" t="str">
            <v>01172811 - MEZCLADOR LAVAPLATOS 8 PULG. CISNE HELIX PALA</v>
          </cell>
          <cell r="C12480">
            <v>55</v>
          </cell>
        </row>
        <row r="12481">
          <cell r="A12481">
            <v>597920</v>
          </cell>
          <cell r="B12481" t="str">
            <v>01175011 - LLAVE MÓVIL MESA HELIX PALA</v>
          </cell>
          <cell r="C12481">
            <v>89</v>
          </cell>
        </row>
        <row r="12482">
          <cell r="A12482">
            <v>597921</v>
          </cell>
          <cell r="B12482" t="str">
            <v>""MEZCL.8"" DUCHA SST HELIX PALETTE"</v>
          </cell>
        </row>
        <row r="12483">
          <cell r="A12483">
            <v>597922</v>
          </cell>
          <cell r="B12483" t="str">
            <v>LLAVE INDIV. LAVM. HELIX PALETTE</v>
          </cell>
        </row>
        <row r="12484">
          <cell r="A12484">
            <v>597923</v>
          </cell>
          <cell r="B12484" t="str">
            <v>""MEZCL.8"" LAVP. CISNE HELIX PALETTE"</v>
          </cell>
        </row>
        <row r="12485">
          <cell r="A12485">
            <v>597924</v>
          </cell>
          <cell r="B12485" t="str">
            <v>""MEZCL.4"" LAVM. HELIX PALETTE"</v>
          </cell>
        </row>
        <row r="12486">
          <cell r="A12486">
            <v>597925</v>
          </cell>
          <cell r="B12486" t="str">
            <v>""LLAVE MOVIL 8"" TIPO CISNE HELIX PALETTE"</v>
          </cell>
        </row>
        <row r="12487">
          <cell r="A12487">
            <v>597926</v>
          </cell>
          <cell r="B12487" t="str">
            <v>011729211 - MEZCLADOR LAVAPLATOS 8 PULG. HELIX PALA CON COMPLEMENTOS</v>
          </cell>
        </row>
        <row r="12488">
          <cell r="A12488">
            <v>597927</v>
          </cell>
          <cell r="B12488" t="str">
            <v>011751211 - LLAVE MÓVIL MESA HELIX PALA CON COMPLEMENTOS</v>
          </cell>
          <cell r="C12488">
            <v>4</v>
          </cell>
        </row>
        <row r="12489">
          <cell r="A12489">
            <v>597928</v>
          </cell>
          <cell r="B12489" t="str">
            <v>01175311 - LLAVE MÓVIL PARED C HELIX PALA</v>
          </cell>
          <cell r="C12489">
            <v>14</v>
          </cell>
        </row>
        <row r="12490">
          <cell r="A12490">
            <v>597929</v>
          </cell>
          <cell r="B12490" t="str">
            <v>01175811 - LLAVE MÓVIL PARED S HELIX PALA</v>
          </cell>
          <cell r="C12490">
            <v>8</v>
          </cell>
        </row>
        <row r="12491">
          <cell r="A12491">
            <v>597930</v>
          </cell>
          <cell r="B12491" t="str">
            <v>01996011 - LLAVE EXTENSIÓN MANGUERA METÁLICA CROMADA</v>
          </cell>
          <cell r="C12491">
            <v>3</v>
          </cell>
        </row>
        <row r="12492">
          <cell r="A12492">
            <v>597931</v>
          </cell>
          <cell r="B12492" t="str">
            <v>01996111 - LLAVE EXT. TERMINAL HELIX PALETTE</v>
          </cell>
          <cell r="C12492">
            <v>2</v>
          </cell>
        </row>
        <row r="12493">
          <cell r="A12493">
            <v>597932</v>
          </cell>
          <cell r="B12493" t="str">
            <v>COMBO LAV. 43X53 1 HUECO GRICOL GRIFERIA HELIX PALET</v>
          </cell>
        </row>
        <row r="12494">
          <cell r="A12494">
            <v>597933</v>
          </cell>
          <cell r="B12494" t="str">
            <v>01173511SR - MEZCLADOR DUCHA 8" SIN SALIDA TINA SIN REGADERA HELIX PALA</v>
          </cell>
          <cell r="C12494">
            <v>1</v>
          </cell>
        </row>
        <row r="12495">
          <cell r="A12495">
            <v>597934</v>
          </cell>
          <cell r="B12495" t="str">
            <v>"" - EXHIB. MEZCL.8"" LAVP. CISNE HELIX PALETTE"</v>
          </cell>
        </row>
        <row r="12496">
          <cell r="A12496">
            <v>597935</v>
          </cell>
          <cell r="B12496" t="str">
            <v>"" - EXHIB. MEZCL.8"" DUCHA SST HELIX PALETTE"</v>
          </cell>
        </row>
        <row r="12497">
          <cell r="A12497">
            <v>597936</v>
          </cell>
          <cell r="B12497" t="str">
            <v>"" - EXHIB. MEZCL.8"" LAVM. HELIX PALETTE"</v>
          </cell>
        </row>
        <row r="12498">
          <cell r="A12498">
            <v>597937</v>
          </cell>
          <cell r="B12498" t="str">
            <v>"" - EXHIB. MEZCL.4"" LAVM. HELIX PALETTE"</v>
          </cell>
        </row>
        <row r="12499">
          <cell r="A12499">
            <v>597938</v>
          </cell>
          <cell r="B12499" t="str">
            <v>- EXHIB. LLAVE INDIV. LAVM. HELIX PALETTE</v>
          </cell>
        </row>
        <row r="12500">
          <cell r="A12500">
            <v>597939</v>
          </cell>
          <cell r="B12500" t="str">
            <v>- EXHIB. LLAVE MOVIL HELIX PALETTE</v>
          </cell>
        </row>
        <row r="12501">
          <cell r="A12501">
            <v>597940</v>
          </cell>
          <cell r="B12501" t="str">
            <v>01163511 - MEZCLADOR DUCHA 8" SIN SALIDA TINA CON REGADERA HELIX CRUZ</v>
          </cell>
        </row>
        <row r="12502">
          <cell r="A12502">
            <v>597941</v>
          </cell>
          <cell r="B12502" t="str">
            <v>01163411 - REGISTRO DUCHA CON REGADERA HELIX CRUZ</v>
          </cell>
        </row>
        <row r="12503">
          <cell r="A12503">
            <v>597942</v>
          </cell>
          <cell r="B12503" t="str">
            <v>01163311 - REGISTRO DUCHA SIN REGADERA HELIX CRUZ</v>
          </cell>
        </row>
        <row r="12504">
          <cell r="A12504">
            <v>597943</v>
          </cell>
          <cell r="B12504" t="str">
            <v>01160311 - MEZCL. LAVM 8"" HELIX CRUZ"</v>
          </cell>
          <cell r="C12504">
            <v>1</v>
          </cell>
        </row>
        <row r="12505">
          <cell r="A12505">
            <v>597944</v>
          </cell>
          <cell r="B12505" t="str">
            <v>01160211 - MEZCLADOR LAVAMANOS 4 PULG. HELIX CRUZ</v>
          </cell>
        </row>
        <row r="12506">
          <cell r="A12506">
            <v>597945</v>
          </cell>
          <cell r="B12506" t="str">
            <v>01160011 - LLAVE INDIVIDUAL LAVAMANOS HELIX CRUZ</v>
          </cell>
        </row>
        <row r="12507">
          <cell r="A12507">
            <v>597946</v>
          </cell>
          <cell r="B12507" t="str">
            <v>01162811 - MEZCLADOR LAVAPLATOS 8 PULG. HELIX CRUZ</v>
          </cell>
          <cell r="C12507">
            <v>1</v>
          </cell>
        </row>
        <row r="12508">
          <cell r="A12508">
            <v>597947</v>
          </cell>
          <cell r="B12508" t="str">
            <v>011629211 - MEZCLADOR LAVAPLATOS 8 PULG. HELIX CRUZ CON COMPLEMENTOS</v>
          </cell>
        </row>
        <row r="12509">
          <cell r="A12509">
            <v>597948</v>
          </cell>
          <cell r="B12509" t="str">
            <v>01165011 - LLAVE MÓVIL MESA HELIX CRUZ</v>
          </cell>
        </row>
        <row r="12510">
          <cell r="A12510">
            <v>597949</v>
          </cell>
          <cell r="B12510" t="str">
            <v>011651211 - LLAVE MÓVIL MESA HELIX CRUZ CON COMPLEMENTOS</v>
          </cell>
          <cell r="C12510">
            <v>2</v>
          </cell>
        </row>
        <row r="12511">
          <cell r="A12511">
            <v>597950</v>
          </cell>
          <cell r="B12511" t="str">
            <v>01166411 - LLAVE MOVIL PARED C HELIX CRUZ</v>
          </cell>
        </row>
        <row r="12512">
          <cell r="A12512">
            <v>597951</v>
          </cell>
          <cell r="B12512" t="str">
            <v>01166311 - LLAVE MOVIL PARED S HELIX CRUZ</v>
          </cell>
        </row>
        <row r="12513">
          <cell r="A12513">
            <v>598001</v>
          </cell>
          <cell r="B12513" t="str">
            <v>RB000812 - CIERRE REMOVIBLE MÚLTIPLE</v>
          </cell>
        </row>
        <row r="12514">
          <cell r="A12514">
            <v>598002</v>
          </cell>
          <cell r="B12514" t="str">
            <v>RB008507S - EMPAQUE ÁRBOL LLAVE TERMINAL PAR</v>
          </cell>
          <cell r="C12514">
            <v>5</v>
          </cell>
        </row>
        <row r="12515">
          <cell r="A12515">
            <v>598003</v>
          </cell>
          <cell r="B12515" t="str">
            <v>RB011700S - KIT EMPAQUES BRAZO LAVAPLATOS</v>
          </cell>
          <cell r="C12515">
            <v>19</v>
          </cell>
        </row>
        <row r="12516">
          <cell r="A12516">
            <v>598004</v>
          </cell>
          <cell r="B12516" t="str">
            <v>RB013611 - TUERCA PLATAFORMA LAVAPLATOS</v>
          </cell>
          <cell r="C12516">
            <v>2</v>
          </cell>
        </row>
        <row r="12517">
          <cell r="A12517">
            <v>598005</v>
          </cell>
          <cell r="B12517" t="str">
            <v>RB013711 - TUERCA BRAZO 19 mm PLASTICA</v>
          </cell>
          <cell r="C12517">
            <v>47</v>
          </cell>
        </row>
        <row r="12518">
          <cell r="A12518">
            <v>598006</v>
          </cell>
          <cell r="B12518" t="str">
            <v>RB017712 - VARILLA FLOTADOR AZUL</v>
          </cell>
          <cell r="C12518">
            <v>2</v>
          </cell>
        </row>
        <row r="12519">
          <cell r="A12519">
            <v>598007</v>
          </cell>
          <cell r="B12519" t="str">
            <v>RB029612 - PITORRAS DUCHA METALICA (PAR)</v>
          </cell>
          <cell r="C12519">
            <v>5</v>
          </cell>
        </row>
        <row r="12520">
          <cell r="A12520">
            <v>598008</v>
          </cell>
          <cell r="B12520" t="str">
            <v>RB059022 - SOPORTE SENCILLO PLASTICO COLOR</v>
          </cell>
        </row>
        <row r="12521">
          <cell r="A12521">
            <v>598009</v>
          </cell>
          <cell r="B12521" t="str">
            <v>RB059311 - MANGUERA METALICA CROMADA</v>
          </cell>
          <cell r="C12521">
            <v>1</v>
          </cell>
        </row>
        <row r="12522">
          <cell r="A12522">
            <v>598010</v>
          </cell>
          <cell r="B12522" t="str">
            <v>GS-TAPÓN METÁLICO CROMADO</v>
          </cell>
          <cell r="C12522">
            <v>602</v>
          </cell>
        </row>
        <row r="12523">
          <cell r="A12523">
            <v>598011</v>
          </cell>
          <cell r="B12523" t="str">
            <v>RB191515S - TORNILLO DE FIJACIÓN TANQUE SANITARIO</v>
          </cell>
          <cell r="C12523">
            <v>100</v>
          </cell>
        </row>
        <row r="12524">
          <cell r="A12524">
            <v>598012</v>
          </cell>
          <cell r="B12524" t="str">
            <v>RB196011S - DESVIADOR DUCHA TELÉFONO PLÁSTICO LARGO</v>
          </cell>
          <cell r="C12524">
            <v>12</v>
          </cell>
        </row>
        <row r="12525">
          <cell r="A12525">
            <v>598013</v>
          </cell>
          <cell r="B12525" t="str">
            <v>RB197007S - SOPORTE LAVAMANOS X 2</v>
          </cell>
          <cell r="C12525">
            <v>15</v>
          </cell>
        </row>
        <row r="12526">
          <cell r="A12526">
            <v>598014</v>
          </cell>
          <cell r="B12526" t="str">
            <v>RB260307 - FLOTADOR NEGRO</v>
          </cell>
          <cell r="C12526">
            <v>1</v>
          </cell>
        </row>
        <row r="12527">
          <cell r="A12527">
            <v>598015</v>
          </cell>
          <cell r="B12527" t="str">
            <v>RB970811S - MANIJA VÁLVULA SALIDA</v>
          </cell>
        </row>
        <row r="12528">
          <cell r="A12528">
            <v>598016</v>
          </cell>
          <cell r="B12528" t="str">
            <v>RB971215S - ADAPTADOR SIFÓN 1 1/2 PULG. - 1 1/4 PULG.</v>
          </cell>
          <cell r="C12528">
            <v>188</v>
          </cell>
        </row>
        <row r="12529">
          <cell r="A12529">
            <v>598017</v>
          </cell>
          <cell r="B12529" t="str">
            <v>RB971715S - CONJ MANIJA VALV. SALIDA ECONOMICA BLANCA</v>
          </cell>
          <cell r="C12529">
            <v>10</v>
          </cell>
        </row>
        <row r="12530">
          <cell r="A12530">
            <v>598018</v>
          </cell>
          <cell r="B12530" t="str">
            <v>RB971815S - SELLO LENGÜETA VÁLVULA SALIDA SANITARIO</v>
          </cell>
          <cell r="C12530">
            <v>73</v>
          </cell>
        </row>
        <row r="12531">
          <cell r="A12531">
            <v>598019</v>
          </cell>
          <cell r="B12531" t="str">
            <v>RB041512 - CIERRE REMOVIBLE DUCHA</v>
          </cell>
        </row>
        <row r="12532">
          <cell r="A12532">
            <v>598020</v>
          </cell>
          <cell r="B12532" t="str">
            <v>RB042812S - PORTA ESCUDO DUCHA PLÁSTICO</v>
          </cell>
          <cell r="C12532">
            <v>127</v>
          </cell>
        </row>
        <row r="12533">
          <cell r="A12533">
            <v>598021</v>
          </cell>
          <cell r="B12533" t="str">
            <v>RB059911 - MANGO DUCHA PLAST. TELEFONO CROMADO</v>
          </cell>
        </row>
        <row r="12534">
          <cell r="A12534">
            <v>598022</v>
          </cell>
          <cell r="B12534" t="str">
            <v>RB971711 - CONJ MANIJA VALV. SALIDA ECONOMICA CROMADA</v>
          </cell>
        </row>
        <row r="12535">
          <cell r="A12535">
            <v>598023</v>
          </cell>
          <cell r="B12535" t="str">
            <v>RB007811 - TUERCA BRAZO 19 mm CROMADA</v>
          </cell>
          <cell r="C12535">
            <v>1</v>
          </cell>
        </row>
        <row r="12536">
          <cell r="A12536">
            <v>598024</v>
          </cell>
          <cell r="B12536" t="str">
            <v>RB059907 - MANGO DUCHA PLAST. TELEFONO NEGRO</v>
          </cell>
          <cell r="C12536">
            <v>23</v>
          </cell>
        </row>
        <row r="12537">
          <cell r="A12537">
            <v>598025</v>
          </cell>
          <cell r="B12537" t="str">
            <v>RB262115 - VARILLA PLASTICA</v>
          </cell>
          <cell r="C12537">
            <v>10</v>
          </cell>
        </row>
        <row r="12538">
          <cell r="A12538">
            <v>598026</v>
          </cell>
          <cell r="B12538" t="str">
            <v>RB059007 - SOPORTE SENC.PLAST.DUCHA TEL.</v>
          </cell>
          <cell r="C12538">
            <v>2</v>
          </cell>
        </row>
        <row r="12539">
          <cell r="A12539">
            <v>598027</v>
          </cell>
          <cell r="B12539" t="str">
            <v>RB080911S - RB080911 - TAPON METALICO CROMADO</v>
          </cell>
          <cell r="C12539">
            <v>28</v>
          </cell>
        </row>
        <row r="12540">
          <cell r="A12540">
            <v>598028</v>
          </cell>
          <cell r="B12540" t="str">
            <v>RB059011 - SOPORTE SENCILLO PLAST DUCHA TEL CROMO</v>
          </cell>
          <cell r="C12540">
            <v>1</v>
          </cell>
        </row>
        <row r="12541">
          <cell r="A12541">
            <v>598029</v>
          </cell>
          <cell r="B12541" t="str">
            <v>RB009112 - MANIJA LLAVE JARDIN SATIN</v>
          </cell>
          <cell r="C12541">
            <v>4</v>
          </cell>
        </row>
        <row r="12542">
          <cell r="A12542">
            <v>598030</v>
          </cell>
          <cell r="B12542" t="str">
            <v>RB069611 - DUCHA TRES CHORROS</v>
          </cell>
          <cell r="C12542">
            <v>3</v>
          </cell>
        </row>
        <row r="12543">
          <cell r="A12543">
            <v>598031</v>
          </cell>
          <cell r="B12543" t="str">
            <v>RB069511 - MANGO DUCHA TELÉFONO CORTE CHORRO</v>
          </cell>
          <cell r="C12543">
            <v>2</v>
          </cell>
        </row>
        <row r="12544">
          <cell r="A12544">
            <v>598032</v>
          </cell>
          <cell r="B12544" t="str">
            <v>RB064711 - MANIJA METAL LLAVE TERM.CROMO</v>
          </cell>
        </row>
        <row r="12545">
          <cell r="A12545">
            <v>598033</v>
          </cell>
          <cell r="B12545" t="str">
            <v>RB036611 - BRAZO REGADERA</v>
          </cell>
          <cell r="C12545">
            <v>8</v>
          </cell>
        </row>
        <row r="12546">
          <cell r="A12546">
            <v>598034</v>
          </cell>
          <cell r="B12546" t="str">
            <v>RB059611 - MANGUERA PLÁSTICA CROMO 150 CMS DUCHA TELÉFONO</v>
          </cell>
        </row>
        <row r="12547">
          <cell r="A12547">
            <v>598035</v>
          </cell>
          <cell r="B12547" t="str">
            <v>02219311 - MANGUERA MONOMANDO</v>
          </cell>
        </row>
        <row r="12548">
          <cell r="A12548">
            <v>598036</v>
          </cell>
          <cell r="B12548" t="str">
            <v>RB024511S - TUBO METAL TECHO REGADERA</v>
          </cell>
          <cell r="C12548">
            <v>1</v>
          </cell>
        </row>
        <row r="12549">
          <cell r="A12549">
            <v>598037</v>
          </cell>
          <cell r="B12549" t="str">
            <v>RB000111 - ADAPTADOR MANGUERA</v>
          </cell>
          <cell r="C12549">
            <v>9</v>
          </cell>
        </row>
        <row r="12550">
          <cell r="A12550">
            <v>598038</v>
          </cell>
          <cell r="B12550" t="str">
            <v>RB002012 - TUERCA BASE MEZCL.METÁLICO</v>
          </cell>
        </row>
        <row r="12551">
          <cell r="A12551">
            <v>598039</v>
          </cell>
          <cell r="B12551" t="str">
            <v>RB142311S - MANIJA HELVETIA 22 MM DUCHA Y LAVAMANOS</v>
          </cell>
          <cell r="C12551">
            <v>122</v>
          </cell>
        </row>
        <row r="12552">
          <cell r="A12552">
            <v>598040</v>
          </cell>
          <cell r="B12552" t="str">
            <v>RB152311S - MANIJA PIANA 22 MM DUCHA Y LAVAMANOS</v>
          </cell>
          <cell r="C12552">
            <v>51</v>
          </cell>
        </row>
        <row r="12553">
          <cell r="A12553">
            <v>598041</v>
          </cell>
          <cell r="B12553" t="str">
            <v>RB015607 - TAPON PLASTICO 2"""</v>
          </cell>
        </row>
        <row r="12554">
          <cell r="A12554">
            <v>598042</v>
          </cell>
          <cell r="B12554" t="str">
            <v>RB060211 - BRAZO LAVAPLATOS ARCO PLÁSTICO</v>
          </cell>
          <cell r="C12554">
            <v>14</v>
          </cell>
        </row>
        <row r="12555">
          <cell r="A12555">
            <v>598043</v>
          </cell>
          <cell r="B12555" t="str">
            <v>RB282311 - MANIJA PRISTINA DERECHA 22 MM DUCHA Y LAVAMANOS</v>
          </cell>
          <cell r="C12555">
            <v>32</v>
          </cell>
        </row>
        <row r="12556">
          <cell r="A12556">
            <v>598044</v>
          </cell>
          <cell r="B12556" t="str">
            <v>RB282211 - MANIJA PRISTINA IZQUIERDA 22 MM DUCHA Y LAVAMANOS</v>
          </cell>
          <cell r="C12556">
            <v>30</v>
          </cell>
        </row>
        <row r="12557">
          <cell r="A12557">
            <v>598045</v>
          </cell>
          <cell r="B12557" t="str">
            <v>MANGUERA METALICA CROMO 150cm</v>
          </cell>
          <cell r="C12557">
            <v>298</v>
          </cell>
        </row>
        <row r="12558">
          <cell r="A12558">
            <v>598046</v>
          </cell>
          <cell r="B12558" t="str">
            <v>RB-0593-11 - MANGUERA METÁLICA 150 CMS DUCHA TELÉFONO</v>
          </cell>
        </row>
        <row r="12559">
          <cell r="A12559">
            <v>598047</v>
          </cell>
          <cell r="B12559" t="str">
            <v>BL873011 Regadera Iseo cuadrada 21.5 x 21.5 cm</v>
          </cell>
          <cell r="C12559">
            <v>10</v>
          </cell>
        </row>
        <row r="12560">
          <cell r="A12560">
            <v>598202</v>
          </cell>
          <cell r="B12560" t="str">
            <v>RB032611 - ESCUDO DUCHA CROMADO FRANCESA</v>
          </cell>
        </row>
        <row r="12561">
          <cell r="A12561">
            <v>598203</v>
          </cell>
          <cell r="B12561" t="str">
            <v>RB033511 - MANIJA GRANDE FRANCESA</v>
          </cell>
          <cell r="C12561">
            <v>1</v>
          </cell>
        </row>
        <row r="12562">
          <cell r="A12562">
            <v>598204</v>
          </cell>
          <cell r="B12562" t="str">
            <v>RB029012S - TORRE DUCHA CIERRE CERÁMICO DERECHA</v>
          </cell>
          <cell r="C12562">
            <v>124</v>
          </cell>
        </row>
        <row r="12563">
          <cell r="A12563">
            <v>598205</v>
          </cell>
          <cell r="B12563" t="str">
            <v>RB029112S - TORRE MÚLTIPLE METAL CIERRE CERÁMICO</v>
          </cell>
          <cell r="C12563">
            <v>82</v>
          </cell>
        </row>
        <row r="12564">
          <cell r="A12564">
            <v>598207</v>
          </cell>
          <cell r="B12564" t="str">
            <v>RB032630 - ESCUDO DUCHA ORO-CROMO FRANCESA</v>
          </cell>
          <cell r="C12564">
            <v>12</v>
          </cell>
        </row>
        <row r="12565">
          <cell r="A12565">
            <v>598601</v>
          </cell>
          <cell r="B12565" t="str">
            <v>RB029711S - BRAZO CISNE PLÁSTICO 19 MM</v>
          </cell>
          <cell r="C12565">
            <v>36</v>
          </cell>
        </row>
        <row r="12566">
          <cell r="A12566">
            <v>598602</v>
          </cell>
          <cell r="B12566" t="str">
            <v>RB114711 - ESCUDO DUCHA CALIMA</v>
          </cell>
          <cell r="C12566">
            <v>2</v>
          </cell>
        </row>
        <row r="12567">
          <cell r="A12567">
            <v>598605</v>
          </cell>
          <cell r="B12567" t="str">
            <v>RB049411 - ESCUDO METALICO CALIMA</v>
          </cell>
          <cell r="C12567">
            <v>7</v>
          </cell>
        </row>
        <row r="12568">
          <cell r="A12568">
            <v>599001</v>
          </cell>
          <cell r="B12568" t="str">
            <v>RB014511S - ESCUDO LAVAMANOS PLATINO</v>
          </cell>
          <cell r="C12568">
            <v>7</v>
          </cell>
        </row>
        <row r="12569">
          <cell r="A12569">
            <v>599002</v>
          </cell>
          <cell r="B12569" t="str">
            <v>RB027013S - MONTURA MÚLTIPLE METÁLICA HEXÁGONO</v>
          </cell>
          <cell r="C12569">
            <v>5</v>
          </cell>
        </row>
        <row r="12570">
          <cell r="A12570">
            <v>599003</v>
          </cell>
          <cell r="B12570" t="str">
            <v>RB027112S - TORRE DUCHA ANTIGUA ROSCA ORDINARIA</v>
          </cell>
          <cell r="C12570">
            <v>145</v>
          </cell>
        </row>
        <row r="12571">
          <cell r="A12571">
            <v>599004</v>
          </cell>
          <cell r="B12571" t="str">
            <v>RB027900 - AIREADOR R 24 X 1 MM ROSCA EXTERNA</v>
          </cell>
          <cell r="C12571">
            <v>4</v>
          </cell>
        </row>
        <row r="12572">
          <cell r="A12572">
            <v>599005</v>
          </cell>
          <cell r="B12572" t="str">
            <v>RB028000 - AIREADOR R 22 X 1 MM ROSCA INTERNA</v>
          </cell>
          <cell r="C12572">
            <v>10</v>
          </cell>
        </row>
        <row r="12573">
          <cell r="A12573">
            <v>599006</v>
          </cell>
          <cell r="B12573" t="str">
            <v>RB028511 - SALIDA A TINA PLÁSTICA CON BOTÓN DESACTIVADOR</v>
          </cell>
          <cell r="C12573">
            <v>35</v>
          </cell>
        </row>
        <row r="12574">
          <cell r="A12574">
            <v>599007</v>
          </cell>
          <cell r="B12574" t="str">
            <v>RB028711S- ESCUDO DUCHA CROMADO PLATINO</v>
          </cell>
        </row>
        <row r="12575">
          <cell r="A12575">
            <v>599008</v>
          </cell>
          <cell r="B12575" t="str">
            <v>RB029311 - BRAZO 18MM LAVAP. T. CISNE</v>
          </cell>
        </row>
        <row r="12576">
          <cell r="A12576">
            <v>599009</v>
          </cell>
          <cell r="B12576" t="str">
            <v>RB029511 - BRAZO LAVP 19MM TIPO CISNE</v>
          </cell>
        </row>
        <row r="12577">
          <cell r="A12577">
            <v>599010</v>
          </cell>
          <cell r="B12577" t="str">
            <v>RB029611 - BRAZO 19MM LAVP TIPO C</v>
          </cell>
        </row>
        <row r="12578">
          <cell r="A12578">
            <v>599011</v>
          </cell>
          <cell r="B12578" t="str">
            <v>RB069002 - MANIJA GRANDE PLATINO</v>
          </cell>
          <cell r="C12578">
            <v>11</v>
          </cell>
        </row>
        <row r="12579">
          <cell r="A12579">
            <v>599012</v>
          </cell>
          <cell r="B12579" t="str">
            <v>RB069102 - MANIJA PEQUENA PLATINO</v>
          </cell>
          <cell r="C12579">
            <v>6</v>
          </cell>
        </row>
        <row r="12580">
          <cell r="A12580">
            <v>599014</v>
          </cell>
          <cell r="B12580" t="str">
            <v>06212700 - AIREADOR LAVM.  VIVALDI</v>
          </cell>
        </row>
        <row r="12581">
          <cell r="A12581">
            <v>599015</v>
          </cell>
          <cell r="B12581" t="str">
            <v>06214311 - SALIDA AIREADOR</v>
          </cell>
        </row>
        <row r="12582">
          <cell r="A12582">
            <v>599016</v>
          </cell>
          <cell r="B12582" t="str">
            <v>RB056712 - PROLONGADOR MONTURA DUCHA</v>
          </cell>
          <cell r="C12582">
            <v>31</v>
          </cell>
        </row>
        <row r="12583">
          <cell r="A12583">
            <v>599017</v>
          </cell>
          <cell r="B12583" t="str">
            <v>RB062211 - ESCUDO TORRE MULTIPLE</v>
          </cell>
          <cell r="C12583">
            <v>1</v>
          </cell>
        </row>
        <row r="12584">
          <cell r="A12584">
            <v>599018</v>
          </cell>
          <cell r="B12584" t="str">
            <v>06998814 - TAPON PRUEBA PARA GRIFERÍA</v>
          </cell>
          <cell r="C12584">
            <v>330</v>
          </cell>
        </row>
        <row r="12585">
          <cell r="A12585">
            <v>599019</v>
          </cell>
          <cell r="B12585" t="str">
            <v>RB022211 - ESCUDO TORRE MULTIPLE CROMADO (METAL)</v>
          </cell>
        </row>
        <row r="12586">
          <cell r="A12586">
            <v>599020</v>
          </cell>
          <cell r="B12586" t="str">
            <v>RB041811S - BRAZO REGADERA LUJO CROMADO</v>
          </cell>
          <cell r="C12586">
            <v>10</v>
          </cell>
        </row>
        <row r="12587">
          <cell r="A12587">
            <v>599021</v>
          </cell>
          <cell r="B12587" t="str">
            <v>RB261302 - MANIJA GRANDE PLATINO CIERRE CERAMICO</v>
          </cell>
          <cell r="C12587">
            <v>7</v>
          </cell>
        </row>
        <row r="12588">
          <cell r="A12588">
            <v>599022</v>
          </cell>
          <cell r="B12588" t="str">
            <v>RB270911 - EXTENSION LLAVE JARDIN PL CROMADA</v>
          </cell>
        </row>
        <row r="12589">
          <cell r="A12589">
            <v>599024</v>
          </cell>
          <cell r="B12589" t="str">
            <v>RB043512 - INSERTO GRAFILADO MANIJA</v>
          </cell>
          <cell r="C12589">
            <v>9</v>
          </cell>
        </row>
        <row r="12590">
          <cell r="A12590">
            <v>599025</v>
          </cell>
          <cell r="B12590" t="str">
            <v>RB068512 - TORRE CENTRAL DUCHA METALICO</v>
          </cell>
        </row>
        <row r="12591">
          <cell r="A12591">
            <v>599027</v>
          </cell>
          <cell r="B12591" t="str">
            <v>RB004211 - EXCENTRICA SATINADA</v>
          </cell>
        </row>
        <row r="12592">
          <cell r="A12592">
            <v>599028</v>
          </cell>
          <cell r="B12592" t="str">
            <v>RB180011S - ESCUDO DUCHA CONTEMPRA</v>
          </cell>
          <cell r="C12592">
            <v>97</v>
          </cell>
        </row>
        <row r="12593">
          <cell r="A12593">
            <v>599029</v>
          </cell>
          <cell r="B12593" t="str">
            <v>RB274011 - MANIJA DUCHA PORTOBELLO</v>
          </cell>
          <cell r="C12593">
            <v>11</v>
          </cell>
        </row>
        <row r="12594">
          <cell r="A12594">
            <v>599030</v>
          </cell>
          <cell r="B12594" t="str">
            <v>RB274111 - MANIJA LAVAMANOS PORTOBELLO</v>
          </cell>
          <cell r="C12594">
            <v>8</v>
          </cell>
        </row>
        <row r="12595">
          <cell r="A12595">
            <v>599031</v>
          </cell>
          <cell r="B12595" t="str">
            <v>RB003011 - ESCUDO LATERAL MEZCL. TORIN/PTOBELL</v>
          </cell>
          <cell r="C12595">
            <v>21</v>
          </cell>
        </row>
        <row r="12596">
          <cell r="A12596">
            <v>599032</v>
          </cell>
          <cell r="B12596" t="str">
            <v>RB024011 - MANIJA DUCHA TORINO CROMADO</v>
          </cell>
          <cell r="C12596">
            <v>10</v>
          </cell>
        </row>
        <row r="12597">
          <cell r="A12597">
            <v>599033</v>
          </cell>
          <cell r="B12597" t="str">
            <v>RB024111 - MANIJA LAVM TORINO</v>
          </cell>
        </row>
        <row r="12598">
          <cell r="A12598">
            <v>599034</v>
          </cell>
          <cell r="B12598" t="str">
            <v>RB045113 - TORNILLO 4 m  7X10mm</v>
          </cell>
        </row>
        <row r="12599">
          <cell r="A12599">
            <v>599035</v>
          </cell>
          <cell r="B12599" t="str">
            <v>RB027815 - CARTUCHO MONOCOMANDO DUCHA QUADRA</v>
          </cell>
          <cell r="C12599">
            <v>1</v>
          </cell>
        </row>
        <row r="12600">
          <cell r="A12600">
            <v>599036</v>
          </cell>
          <cell r="B12600" t="str">
            <v>RB172311 - MANIJA HELIX PALA 22 MM DUCHA Y LAVAMANOS</v>
          </cell>
          <cell r="C12600">
            <v>66</v>
          </cell>
        </row>
        <row r="12601">
          <cell r="A12601">
            <v>599037</v>
          </cell>
          <cell r="B12601" t="str">
            <v>RB013411 - PLATAFORMA PLASTICA CROMADA</v>
          </cell>
          <cell r="C12601">
            <v>7</v>
          </cell>
        </row>
        <row r="12602">
          <cell r="A12602">
            <v>599038</v>
          </cell>
          <cell r="B12602" t="str">
            <v>RB068412 - TORRE CENTRAL DUCHA LUJO</v>
          </cell>
          <cell r="C12602">
            <v>8</v>
          </cell>
        </row>
        <row r="12603">
          <cell r="A12603">
            <v>599039</v>
          </cell>
          <cell r="B12603" t="str">
            <v>RB058911 - ESCUDO TORRE MULTIPLE</v>
          </cell>
          <cell r="C12603">
            <v>1</v>
          </cell>
        </row>
        <row r="12604">
          <cell r="A12604">
            <v>599040</v>
          </cell>
          <cell r="B12604" t="str">
            <v>06213211 - MANIJA LAVAMANOS VIVALDI</v>
          </cell>
        </row>
        <row r="12605">
          <cell r="A12605">
            <v>599041</v>
          </cell>
          <cell r="B12605" t="str">
            <v>RB027515 - CARTUCHO MONOMANDO DUCHA 40 MM</v>
          </cell>
          <cell r="C12605">
            <v>6</v>
          </cell>
        </row>
        <row r="12606">
          <cell r="A12606">
            <v>599042</v>
          </cell>
          <cell r="B12606" t="str">
            <v>01291711 - COMBO SIFÓN EXPANSIBLE CROMADO X 6</v>
          </cell>
        </row>
        <row r="12607">
          <cell r="A12607">
            <v>599043</v>
          </cell>
          <cell r="B12607" t="str">
            <v>01291715 - COMBO SIFÓN EXPANSIBLE BLANCO X 6</v>
          </cell>
        </row>
        <row r="12608">
          <cell r="A12608">
            <v>599044</v>
          </cell>
          <cell r="B12608" t="str">
            <v>01971815 - COMBO SELLO LENGUETA X 6</v>
          </cell>
          <cell r="C12608">
            <v>1</v>
          </cell>
        </row>
        <row r="12609">
          <cell r="A12609">
            <v>599045</v>
          </cell>
          <cell r="B12609" t="str">
            <v>01971711 - COMBO MANIJA VÁLVULA SALIDA X 6</v>
          </cell>
          <cell r="C12609">
            <v>1</v>
          </cell>
        </row>
        <row r="12610">
          <cell r="A12610">
            <v>599046</v>
          </cell>
          <cell r="B12610" t="str">
            <v>01236011 - COMBO X 6 AIREADOR DIRIGIBLE CROMO</v>
          </cell>
        </row>
        <row r="12611">
          <cell r="A12611">
            <v>599047</v>
          </cell>
          <cell r="B12611" t="str">
            <v>01027900 - COMBO AIREADOR R 24 X 1 MM ROSCA EXTERNA X 6</v>
          </cell>
          <cell r="C12611">
            <v>1</v>
          </cell>
        </row>
        <row r="12612">
          <cell r="A12612">
            <v>599048</v>
          </cell>
          <cell r="B12612" t="str">
            <v>01028000 - COMBO AIREADOR R 22 X 1 MM ROSCA INTERNA X 6</v>
          </cell>
        </row>
        <row r="12613">
          <cell r="A12613">
            <v>599049</v>
          </cell>
          <cell r="B12613" t="str">
            <v>RB042912S - PORTA ESCUDO DUCHA METÁLICO</v>
          </cell>
        </row>
        <row r="12614">
          <cell r="A12614">
            <v>599050</v>
          </cell>
          <cell r="B12614" t="str">
            <v>RB027615 - CARTUCHO MONOCOMANDO LAVAM.  35 MM</v>
          </cell>
        </row>
        <row r="12615">
          <cell r="A12615">
            <v>599051</v>
          </cell>
          <cell r="B12615" t="str">
            <v>RB058211 - PROLONGADOR DE DESAGÜE</v>
          </cell>
        </row>
        <row r="12616">
          <cell r="A12616">
            <v>599052</v>
          </cell>
          <cell r="B12616" t="str">
            <v>06004311 - ESCUDO EXCENTRICO CROMADO</v>
          </cell>
        </row>
        <row r="12617">
          <cell r="A12617">
            <v>599053</v>
          </cell>
          <cell r="B12617" t="str">
            <v>RB160311 - MANIJA LAVM HELIX CRUZ</v>
          </cell>
          <cell r="C12617">
            <v>3</v>
          </cell>
        </row>
        <row r="12618">
          <cell r="A12618">
            <v>599054</v>
          </cell>
          <cell r="B12618" t="str">
            <v>RB170311 - MANIJA LAVM HELIX PALLETE</v>
          </cell>
        </row>
        <row r="12619">
          <cell r="A12619">
            <v>599055</v>
          </cell>
          <cell r="B12619" t="str">
            <v>RB180111 - ESCUDO LATERAL LAVAMANOS CONTEMPRA</v>
          </cell>
          <cell r="C12619">
            <v>26</v>
          </cell>
        </row>
        <row r="12620">
          <cell r="A12620">
            <v>599056</v>
          </cell>
          <cell r="B12620" t="str">
            <v>RB024615 - CARTUCHO MONO. LAVP Y LAVM</v>
          </cell>
        </row>
        <row r="12621">
          <cell r="A12621">
            <v>599057</v>
          </cell>
          <cell r="B12621" t="str">
            <v>RB022311 - MANIJA 22MM DUCHA Y LAVM PORTOBELLO</v>
          </cell>
          <cell r="C12621">
            <v>8</v>
          </cell>
        </row>
        <row r="12622">
          <cell r="A12622">
            <v>599061</v>
          </cell>
          <cell r="B12622" t="str">
            <v>01138711 - COMBO MEZCLADOR LAVAPLATOS 8 PULG. ATLÁNTICO CON CONECTORES  X 4</v>
          </cell>
          <cell r="C12622">
            <v>1</v>
          </cell>
        </row>
        <row r="12623">
          <cell r="A12623">
            <v>599062</v>
          </cell>
          <cell r="B12623" t="str">
            <v>01138611 - COMBO LLAVE MÓVIL MESA LAVAPLATOS ATLÁNTICO CON CONECTOR X 4</v>
          </cell>
          <cell r="C12623">
            <v>1</v>
          </cell>
        </row>
        <row r="12624">
          <cell r="A12624">
            <v>599063</v>
          </cell>
          <cell r="B12624" t="str">
            <v>01291315 - COMBO VÁLVULA ENTRADA HIDROSTÁTICA  X 6</v>
          </cell>
        </row>
        <row r="12625">
          <cell r="A12625">
            <v>599064</v>
          </cell>
          <cell r="B12625" t="str">
            <v>01298311 - COMBO CONJUNTO VÁLVULA DE  ENTRADA Y SALIDA SANITARIO X 6</v>
          </cell>
        </row>
        <row r="12626">
          <cell r="A12626">
            <v>599065</v>
          </cell>
          <cell r="B12626" t="str">
            <v>01291415 - COMBO X 6 CJNTO CAJA LAVADORA+2 LLAVES</v>
          </cell>
        </row>
        <row r="12627">
          <cell r="A12627">
            <v>599070</v>
          </cell>
          <cell r="B12627" t="str">
            <v>RB160211 - MANIJA DUCHA HELIX CRUZ</v>
          </cell>
        </row>
        <row r="12628">
          <cell r="A12628">
            <v>599079</v>
          </cell>
          <cell r="B12628" t="str">
            <v>RB170211 - MANIJA DUCHA HELIX PALA</v>
          </cell>
        </row>
        <row r="12629">
          <cell r="A12629">
            <v>599080</v>
          </cell>
          <cell r="B12629" t="str">
            <v>RB073911S - DESVIADOR DUCHA TELEFONO PLASTICO CROMADO TUBO-REGADERA</v>
          </cell>
        </row>
        <row r="12630">
          <cell r="A12630">
            <v>599081</v>
          </cell>
          <cell r="B12630" t="str">
            <v>RB162311 - MANIJA HELIX CRUZ 22MM DUCHA Y LAVM</v>
          </cell>
        </row>
        <row r="12631">
          <cell r="A12631">
            <v>599082</v>
          </cell>
          <cell r="B12631" t="str">
            <v>01299515 - COMBO VÁLVULA ENTRADA HIDROSTÁTICA  X 6</v>
          </cell>
        </row>
        <row r="12632">
          <cell r="A12632">
            <v>599083</v>
          </cell>
          <cell r="B12632" t="str">
            <v>01299315 - VÁLVULA ENTRADA HIDROSTÁTICA GRADUABLE</v>
          </cell>
          <cell r="C12632">
            <v>55</v>
          </cell>
        </row>
        <row r="12633">
          <cell r="A12633">
            <v>599101</v>
          </cell>
          <cell r="B12633" t="str">
            <v>RB019211S - ESCUDO DUCHA KRISTHAL</v>
          </cell>
          <cell r="C12633">
            <v>22</v>
          </cell>
        </row>
        <row r="12634">
          <cell r="A12634">
            <v>599102</v>
          </cell>
          <cell r="B12634" t="str">
            <v>RB020015S - MONTURA MÚLTIPLE PLÁSTICA HEXÁGONO</v>
          </cell>
          <cell r="C12634">
            <v>4</v>
          </cell>
        </row>
        <row r="12635">
          <cell r="A12635">
            <v>599103</v>
          </cell>
          <cell r="B12635" t="str">
            <v>RB028211 - ESCUDO REGADERA KRISTHAL</v>
          </cell>
          <cell r="C12635">
            <v>180</v>
          </cell>
        </row>
        <row r="12636">
          <cell r="A12636">
            <v>599105</v>
          </cell>
          <cell r="B12636" t="str">
            <v>RB114900S - MANIJA KRISTHAL DUCHA BOTÓN AZUL</v>
          </cell>
          <cell r="C12636">
            <v>167</v>
          </cell>
        </row>
        <row r="12637">
          <cell r="A12637">
            <v>599106</v>
          </cell>
          <cell r="B12637" t="str">
            <v>RB115100S - MANIJA KRISTHAL LAVAMANOS/LAVAPLATOS BOTÓN AZUL</v>
          </cell>
          <cell r="C12637">
            <v>1</v>
          </cell>
        </row>
        <row r="12638">
          <cell r="A12638">
            <v>599109</v>
          </cell>
          <cell r="B12638" t="str">
            <v>RB033311 - MANIJA PEQUEÑA CROMO FRANCESA</v>
          </cell>
          <cell r="C12638">
            <v>6</v>
          </cell>
        </row>
        <row r="12639">
          <cell r="A12639">
            <v>599110</v>
          </cell>
          <cell r="B12639" t="str">
            <v>RB114611 - ESCUDO LAVAMANOS CR.</v>
          </cell>
          <cell r="C12639">
            <v>8</v>
          </cell>
        </row>
        <row r="12640">
          <cell r="A12640">
            <v>599111</v>
          </cell>
          <cell r="B12640" t="str">
            <v>RB114801 - BOTON MARQUILLA ROJA</v>
          </cell>
        </row>
        <row r="12641">
          <cell r="A12641">
            <v>599112</v>
          </cell>
          <cell r="B12641" t="str">
            <v>RB033111 - MANIJA CENTRAL DUCHA CR.</v>
          </cell>
        </row>
        <row r="12642">
          <cell r="A12642">
            <v>599113</v>
          </cell>
          <cell r="B12642" t="str">
            <v>RB114802 - BOTON MARQUILLA AZUL</v>
          </cell>
        </row>
        <row r="12643">
          <cell r="A12643">
            <v>599114</v>
          </cell>
          <cell r="B12643" t="str">
            <v>RB265602 - MANIJA GRANDE CIERRE CERAMICO KRISTHAL</v>
          </cell>
          <cell r="C12643">
            <v>2</v>
          </cell>
        </row>
        <row r="12644">
          <cell r="A12644">
            <v>599115</v>
          </cell>
          <cell r="B12644" t="str">
            <v>RB265702 - MANIJA PEQUEÑA CIERRE CERAMICO KRISTHAL</v>
          </cell>
        </row>
        <row r="12645">
          <cell r="A12645">
            <v>599190</v>
          </cell>
          <cell r="B12645" t="str">
            <v>CONJUNTO REGISTRO  DUCHA HELIX CRUZ</v>
          </cell>
        </row>
        <row r="12646">
          <cell r="A12646">
            <v>599191</v>
          </cell>
          <cell r="B12646" t="str">
            <v>""MEZCL. 8"" DUCHA SS HELIX PALA"</v>
          </cell>
        </row>
        <row r="12647">
          <cell r="A12647">
            <v>599192</v>
          </cell>
          <cell r="B12647" t="str">
            <v>01160411 - MEZCLADOR LAVAMANOS 4 PULG. HELIX CRUZ CON COMPLEMENTOS</v>
          </cell>
          <cell r="C12647">
            <v>1</v>
          </cell>
        </row>
        <row r="12648">
          <cell r="A12648">
            <v>599201</v>
          </cell>
          <cell r="B12648" t="str">
            <v>RB017022 - BRAZO LAVAPLATOS PLASTICO COLOR</v>
          </cell>
        </row>
        <row r="12649">
          <cell r="A12649">
            <v>599202</v>
          </cell>
          <cell r="B12649" t="str">
            <v>RB100122 - MANIJA GRANDE COLOR INSERTO GRAFILADO</v>
          </cell>
        </row>
        <row r="12650">
          <cell r="A12650">
            <v>599279</v>
          </cell>
          <cell r="B12650" t="str">
            <v>01292115 - COMBO LLAVE MANGUERA PLÁSTICA BLANCA X 6</v>
          </cell>
          <cell r="C12650">
            <v>1</v>
          </cell>
        </row>
        <row r="12651">
          <cell r="A12651">
            <v>599301</v>
          </cell>
          <cell r="B12651" t="str">
            <v>RB970412 - MANIJA LLAVE AMARILLA</v>
          </cell>
          <cell r="C12651">
            <v>3</v>
          </cell>
        </row>
        <row r="12652">
          <cell r="A12652">
            <v>599302</v>
          </cell>
          <cell r="B12652" t="str">
            <v>RB970513 - MANIJA LLAVE SATINADA</v>
          </cell>
          <cell r="C12652">
            <v>1</v>
          </cell>
        </row>
        <row r="12653">
          <cell r="A12653">
            <v>599303</v>
          </cell>
          <cell r="B12653" t="str">
            <v>RB970611 - MANIJA LLAVE TERMINAL/MANGUERA CROMADA</v>
          </cell>
          <cell r="C12653">
            <v>7</v>
          </cell>
        </row>
        <row r="12654">
          <cell r="A12654">
            <v>599304</v>
          </cell>
          <cell r="B12654" t="str">
            <v>RB009111 - MANIJA LLAVE PLAST.JARD.ECONOMICA</v>
          </cell>
          <cell r="C12654">
            <v>12</v>
          </cell>
        </row>
        <row r="12655">
          <cell r="A12655">
            <v>599400</v>
          </cell>
          <cell r="B12655" t="str">
            <v>RB054211 - PORTA SALIDA BRAZO COBRA</v>
          </cell>
        </row>
        <row r="12656">
          <cell r="A12656">
            <v>599401</v>
          </cell>
          <cell r="B12656" t="str">
            <v>RB019700 - MANIJA MEZCL.URANO</v>
          </cell>
        </row>
        <row r="12657">
          <cell r="A12657">
            <v>599402</v>
          </cell>
          <cell r="B12657" t="str">
            <v>RB970311 - FILTRO 2"" CANASTILLA ACERO ANTIGUA"</v>
          </cell>
        </row>
        <row r="12658">
          <cell r="A12658">
            <v>599403</v>
          </cell>
          <cell r="B12658" t="str">
            <v>RB999307 - EMPAQUE CIERRE GRANDE ANTIGUO PAR</v>
          </cell>
          <cell r="C12658">
            <v>16</v>
          </cell>
        </row>
        <row r="12659">
          <cell r="A12659">
            <v>599404</v>
          </cell>
          <cell r="B12659" t="str">
            <v>RB054011 - BRAZO LAVM COBRA 19MMM CROMO</v>
          </cell>
          <cell r="C12659">
            <v>17</v>
          </cell>
        </row>
        <row r="12660">
          <cell r="A12660">
            <v>599405</v>
          </cell>
          <cell r="B12660" t="str">
            <v>RB054311 - BRAZO LAVAPLATOS COBRA</v>
          </cell>
          <cell r="C12660">
            <v>33</v>
          </cell>
        </row>
        <row r="12661">
          <cell r="A12661">
            <v>599406</v>
          </cell>
          <cell r="B12661" t="str">
            <v>RB006911 - ESCUDO DUCHA EVOLUTION</v>
          </cell>
          <cell r="C12661">
            <v>16</v>
          </cell>
        </row>
        <row r="12662">
          <cell r="A12662">
            <v>5994067</v>
          </cell>
          <cell r="B12662" t="str">
            <v>16000111 - BRAZO LAVAM PARED</v>
          </cell>
          <cell r="C12662">
            <v>1</v>
          </cell>
        </row>
        <row r="12663">
          <cell r="A12663">
            <v>599410</v>
          </cell>
          <cell r="B12663" t="str">
            <v>RB023011 - BRAZO METÁLICO LAVAMANOS PARED</v>
          </cell>
          <cell r="C12663">
            <v>1</v>
          </cell>
        </row>
        <row r="12664">
          <cell r="A12664">
            <v>599412</v>
          </cell>
          <cell r="B12664" t="str">
            <v>RB019812S - MONTURA VÁSTAGO DUCHA ANTIGUA ROSCA</v>
          </cell>
          <cell r="C12664">
            <v>21</v>
          </cell>
        </row>
        <row r="12665">
          <cell r="A12665">
            <v>599501</v>
          </cell>
          <cell r="B12665" t="str">
            <v>RB015007 - TUBO CANASTILLA 4"""</v>
          </cell>
          <cell r="C12665">
            <v>2</v>
          </cell>
        </row>
        <row r="12666">
          <cell r="A12666">
            <v>599502</v>
          </cell>
          <cell r="B12666" t="str">
            <v>RB970111S - FILTRO 4 PULG. ACERO</v>
          </cell>
          <cell r="C12666">
            <v>30</v>
          </cell>
        </row>
        <row r="12667">
          <cell r="A12667">
            <v>599503</v>
          </cell>
          <cell r="B12667" t="str">
            <v>RB970215S - FILTRO 4 PULG. PLÁSTICO BLANCO</v>
          </cell>
          <cell r="C12667">
            <v>16</v>
          </cell>
        </row>
        <row r="12668">
          <cell r="A12668">
            <v>599504</v>
          </cell>
          <cell r="B12668" t="str">
            <v>RB972711S - FILTRO 4 PULG. ACERO TIPO ITALLIANO</v>
          </cell>
          <cell r="C12668">
            <v>7</v>
          </cell>
        </row>
        <row r="12669">
          <cell r="A12669">
            <v>599505</v>
          </cell>
          <cell r="B12669" t="str">
            <v>RB972811S - FILTRO 2 PULG. ACERO</v>
          </cell>
          <cell r="C12669">
            <v>3</v>
          </cell>
        </row>
        <row r="12670">
          <cell r="A12670">
            <v>599506</v>
          </cell>
          <cell r="B12670" t="str">
            <v>RB014907 - TUERCA TUBO CANAST. NEGRO</v>
          </cell>
          <cell r="C12670">
            <v>8</v>
          </cell>
        </row>
        <row r="12671">
          <cell r="A12671">
            <v>599507</v>
          </cell>
          <cell r="B12671" t="str">
            <v>06014800 - EMPAQUE TUBO CANASTILLA</v>
          </cell>
        </row>
        <row r="12672">
          <cell r="A12672">
            <v>599508</v>
          </cell>
          <cell r="B12672" t="str">
            <v>01051015 - TAPA REGISTRO 17X17 VENTILACIÓN</v>
          </cell>
          <cell r="C12672">
            <v>1</v>
          </cell>
        </row>
        <row r="12673">
          <cell r="A12673">
            <v>599601</v>
          </cell>
          <cell r="B12673" t="str">
            <v>RB014204 - CUERPO LATERAL LAVM</v>
          </cell>
        </row>
        <row r="12674">
          <cell r="A12674">
            <v>599602</v>
          </cell>
          <cell r="B12674" t="str">
            <v>RB014411 - BRAZO LAVM KRISTHAL</v>
          </cell>
          <cell r="C12674">
            <v>10</v>
          </cell>
        </row>
        <row r="12675">
          <cell r="A12675">
            <v>599603</v>
          </cell>
          <cell r="B12675" t="str">
            <v>RB013507 - BASE PLATAFORMA LAVP.</v>
          </cell>
          <cell r="C12675">
            <v>4</v>
          </cell>
        </row>
        <row r="12676">
          <cell r="A12676">
            <v>599604</v>
          </cell>
          <cell r="B12676" t="str">
            <v>RB014212 - CUERPO LATERAL MEZ LAVM 8"""</v>
          </cell>
          <cell r="C12676">
            <v>4</v>
          </cell>
        </row>
        <row r="12677">
          <cell r="A12677">
            <v>599605</v>
          </cell>
          <cell r="B12677" t="str">
            <v>RB014215 - CUERPO LATERAL LAVM 8"" PLÁSTICO"</v>
          </cell>
        </row>
        <row r="12678">
          <cell r="A12678">
            <v>599606</v>
          </cell>
          <cell r="B12678" t="str">
            <v>RB014315 - CUERPO CENTRAL MEZCL LAVM PLÁSTICO</v>
          </cell>
          <cell r="C12678">
            <v>2</v>
          </cell>
        </row>
        <row r="12679">
          <cell r="A12679">
            <v>599607</v>
          </cell>
          <cell r="B12679" t="str">
            <v>013084411 - COMBO LAV. 60X40 3 1/2"" ACERO MEZCL 8"" GRICOL"</v>
          </cell>
        </row>
        <row r="12680">
          <cell r="A12680">
            <v>599608</v>
          </cell>
          <cell r="B12680" t="str">
            <v>013086411 - COMBO LAV. 52X37 3 1/2"" LLAVE MOVIL GRICOL"</v>
          </cell>
        </row>
        <row r="12681">
          <cell r="A12681">
            <v>599612</v>
          </cell>
          <cell r="B12681" t="str">
            <v>01318111 - COMBO LVP BAJO TOPE 59*39 GRIF MONOMANDO TIFFANY.</v>
          </cell>
        </row>
        <row r="12682">
          <cell r="A12682">
            <v>599616</v>
          </cell>
          <cell r="B12682" t="str">
            <v>01304011 - COMBO LAVAPLATOS ACERO 60 X 40 + LLAVE MÓVIL PARED MANTOVA</v>
          </cell>
          <cell r="C12682">
            <v>12</v>
          </cell>
        </row>
        <row r="12683">
          <cell r="A12683">
            <v>599617</v>
          </cell>
          <cell r="B12683" t="str">
            <v>01306411 - COMBO LAV. 52X37 H. 3 1/2 LLAVE MOVIL PARED GRICOL</v>
          </cell>
          <cell r="C12683">
            <v>9</v>
          </cell>
        </row>
        <row r="12684">
          <cell r="A12684">
            <v>599618</v>
          </cell>
          <cell r="B12684" t="str">
            <v>01301511 - KIT LAVP ACERO SUB MONTAR DE 25X30X20</v>
          </cell>
        </row>
        <row r="12685">
          <cell r="A12685">
            <v>599619</v>
          </cell>
          <cell r="B12685" t="str">
            <v>PE3064411 - COMBO LAV. 52X37 GRICOL</v>
          </cell>
        </row>
        <row r="12686">
          <cell r="A12686">
            <v>599678</v>
          </cell>
          <cell r="B12686" t="str">
            <v>01178011 - COMBO LLAVE MÓVIL PARED C HELIX PALA X 4</v>
          </cell>
          <cell r="C12686">
            <v>19</v>
          </cell>
        </row>
        <row r="12687">
          <cell r="A12687">
            <v>599679</v>
          </cell>
          <cell r="B12687" t="str">
            <v>01138011 - COMBO LLAVE MÓVIL PARED C ATLÁNTICO X 4</v>
          </cell>
          <cell r="C12687">
            <v>1</v>
          </cell>
        </row>
        <row r="12688">
          <cell r="A12688">
            <v>599701</v>
          </cell>
          <cell r="B12688" t="str">
            <v>RB014511S - ESCUDO LAVAMANOS KRISTHAL</v>
          </cell>
        </row>
        <row r="12689">
          <cell r="A12689">
            <v>599702</v>
          </cell>
          <cell r="B12689" t="str">
            <v>RB017011 - BRAZO LAVP PLASTICO CROMADO KRISTHAL</v>
          </cell>
          <cell r="C12689">
            <v>22</v>
          </cell>
        </row>
        <row r="12690">
          <cell r="A12690">
            <v>599703</v>
          </cell>
          <cell r="B12690" t="str">
            <v>RB124411 - MANIJA GRANDE VICTORIA</v>
          </cell>
          <cell r="C12690">
            <v>8</v>
          </cell>
        </row>
        <row r="12691">
          <cell r="A12691">
            <v>599704</v>
          </cell>
          <cell r="B12691" t="str">
            <v>RB038711S - CONECTOR METALICO MEZCLADOR LAVAMANOS O LAVAPLATOS 45 CMS H 1/2 PULG.</v>
          </cell>
          <cell r="C12691">
            <v>6</v>
          </cell>
        </row>
        <row r="12692">
          <cell r="A12692">
            <v>599705</v>
          </cell>
          <cell r="B12692" t="str">
            <v>RB005311 - ESCUDO LLAVE MÓVIL PARED</v>
          </cell>
          <cell r="C12692">
            <v>9</v>
          </cell>
        </row>
        <row r="12693">
          <cell r="A12693">
            <v>599707</v>
          </cell>
          <cell r="B12693" t="str">
            <v>RB029211 - BRAZO LAVP TIPO ALEMAN</v>
          </cell>
        </row>
        <row r="12694">
          <cell r="A12694">
            <v>599708</v>
          </cell>
          <cell r="B12694" t="str">
            <v>RB038811 - CONECTOR MONOMANDO 45 CM METAL M 3/8 PULG. TUERCA METÁLICA</v>
          </cell>
        </row>
        <row r="12695">
          <cell r="A12695">
            <v>599709</v>
          </cell>
          <cell r="B12695" t="str">
            <v>RB039011 - SALIDA A TINA FRANCESA</v>
          </cell>
          <cell r="C12695">
            <v>22</v>
          </cell>
        </row>
        <row r="12696">
          <cell r="A12696">
            <v>599710</v>
          </cell>
          <cell r="B12696" t="str">
            <v>RB239011 - EXTENSION P/SALIDA A TINA</v>
          </cell>
          <cell r="C12696">
            <v>3</v>
          </cell>
        </row>
        <row r="12697">
          <cell r="A12697">
            <v>599711</v>
          </cell>
          <cell r="B12697" t="str">
            <v>RB140511 - MANIJA DUCHA CROMADA TOSCANA</v>
          </cell>
        </row>
        <row r="12698">
          <cell r="A12698">
            <v>599712</v>
          </cell>
          <cell r="B12698" t="str">
            <v>RB180011 - ESCUDO CROMADO TOSCANA</v>
          </cell>
        </row>
        <row r="12699">
          <cell r="A12699">
            <v>599713</v>
          </cell>
          <cell r="B12699" t="str">
            <v>01058311 - SOPORTE SENCILLO METAL CROMADO</v>
          </cell>
        </row>
        <row r="12700">
          <cell r="A12700">
            <v>599714</v>
          </cell>
          <cell r="B12700" t="str">
            <v>RB140202 - MANIJA DUCHA TRANS. HELVETIA</v>
          </cell>
          <cell r="C12700">
            <v>2</v>
          </cell>
        </row>
        <row r="12701">
          <cell r="A12701">
            <v>599715</v>
          </cell>
          <cell r="B12701" t="str">
            <v>RB140211 - MANIJA DUCHA CROMADA HELVETIA</v>
          </cell>
          <cell r="C12701">
            <v>1</v>
          </cell>
        </row>
        <row r="12702">
          <cell r="A12702">
            <v>599716</v>
          </cell>
          <cell r="B12702" t="str">
            <v>RB140302 - MANIJA LAVAP. LAVM. TRANS. HELVETIA</v>
          </cell>
        </row>
        <row r="12703">
          <cell r="A12703">
            <v>599717</v>
          </cell>
          <cell r="B12703" t="str">
            <v>RB140311 - MANIJA LAVAP. LAVM. CROMADA HELVETIA</v>
          </cell>
        </row>
        <row r="12704">
          <cell r="A12704">
            <v>599718</v>
          </cell>
          <cell r="B12704" t="str">
            <v>RB140500 - MANIJA DUCHA TRANS. TOSCANA</v>
          </cell>
          <cell r="C12704">
            <v>1</v>
          </cell>
        </row>
        <row r="12705">
          <cell r="A12705">
            <v>599719</v>
          </cell>
          <cell r="B12705" t="str">
            <v>RB140400 - MANIJA LAVAP. LAVAMN. TRANS. TOSCANA</v>
          </cell>
          <cell r="C12705">
            <v>1</v>
          </cell>
        </row>
        <row r="12706">
          <cell r="A12706">
            <v>599720</v>
          </cell>
          <cell r="B12706" t="str">
            <v>RB140411 - MANIJA LAVAP. LAVAMN. CROMADA TOSCANA</v>
          </cell>
          <cell r="C12706">
            <v>6</v>
          </cell>
        </row>
        <row r="12707">
          <cell r="A12707">
            <v>599721</v>
          </cell>
          <cell r="B12707" t="str">
            <v>RB124511 - MANIJA PEQUENA  CR. VICTORIA</v>
          </cell>
          <cell r="C12707">
            <v>3</v>
          </cell>
        </row>
        <row r="12708">
          <cell r="A12708">
            <v>599722</v>
          </cell>
          <cell r="B12708" t="str">
            <v>RB264411 - MANIJA PEQUENA CIERRE CERAMICO CR. VICTORIA</v>
          </cell>
          <cell r="C12708">
            <v>19</v>
          </cell>
        </row>
        <row r="12709">
          <cell r="A12709">
            <v>599723</v>
          </cell>
          <cell r="B12709" t="str">
            <v>RB035411 - MANIJA GRANDE CIERRE CERAMICO CR. CALIMA</v>
          </cell>
        </row>
        <row r="12710">
          <cell r="A12710">
            <v>599724</v>
          </cell>
          <cell r="B12710" t="str">
            <v>RB014915 - TUERCA SIFON</v>
          </cell>
        </row>
        <row r="12711">
          <cell r="A12711">
            <v>599725</v>
          </cell>
          <cell r="B12711" t="str">
            <v>TB994513 - JUEGO HERRAMIENTAS</v>
          </cell>
        </row>
        <row r="12712">
          <cell r="A12712">
            <v>599726</v>
          </cell>
          <cell r="B12712" t="str">
            <v>RB035011 - MANIJA PEQUENA CIERRE CERAMICO CR. FRAN-CALIMA</v>
          </cell>
        </row>
        <row r="12713">
          <cell r="A12713">
            <v>599727</v>
          </cell>
          <cell r="B12713" t="str">
            <v>06210111 - MANIJA MONOMANDO CUADRANTE</v>
          </cell>
        </row>
        <row r="12714">
          <cell r="A12714">
            <v>599728</v>
          </cell>
          <cell r="B12714" t="str">
            <v>RB180311 - MANIJA LAVAP. LAVM. CROMADA TEDESCA</v>
          </cell>
          <cell r="C12714">
            <v>7</v>
          </cell>
        </row>
        <row r="12715">
          <cell r="A12715">
            <v>599729</v>
          </cell>
          <cell r="B12715" t="str">
            <v>RB180211 - MANIJA DUCHA CROMADA TEDESCA</v>
          </cell>
          <cell r="C12715">
            <v>1</v>
          </cell>
        </row>
        <row r="12716">
          <cell r="A12716">
            <v>599730</v>
          </cell>
          <cell r="B12716" t="str">
            <v>RB150211 - MANIJA DUCHA CROMADA PIANA</v>
          </cell>
          <cell r="C12716">
            <v>2</v>
          </cell>
        </row>
        <row r="12717">
          <cell r="A12717">
            <v>599731</v>
          </cell>
          <cell r="B12717" t="str">
            <v>RB150311 - MANIJA LAVAP. LAVM. CROMADA PIANA</v>
          </cell>
          <cell r="C12717">
            <v>1</v>
          </cell>
        </row>
        <row r="12718">
          <cell r="A12718">
            <v>599732</v>
          </cell>
          <cell r="B12718" t="str">
            <v>01133311 - REGISTRO DUCHA SIN REGADERA ATLÁNTICO</v>
          </cell>
          <cell r="C12718">
            <v>37</v>
          </cell>
        </row>
        <row r="12719">
          <cell r="A12719">
            <v>599733</v>
          </cell>
          <cell r="B12719" t="str">
            <v>01130511 - CJNTO MEZCL.8"" LAVM. ATLANTICO"</v>
          </cell>
        </row>
        <row r="12720">
          <cell r="A12720">
            <v>599734</v>
          </cell>
          <cell r="B12720" t="str">
            <v>01130111 - CJNTO LLAVE INDIV. ATLANTICO</v>
          </cell>
        </row>
        <row r="12721">
          <cell r="A12721">
            <v>599735</v>
          </cell>
          <cell r="B12721" t="str">
            <v>01133911 - LLAVE MOVIL MESA LAVP.ATLANTICO</v>
          </cell>
        </row>
        <row r="12722">
          <cell r="A12722">
            <v>599736</v>
          </cell>
          <cell r="B12722" t="str">
            <v>01133811 - MEZCLADOR LAVAPLATOS 8 PULG. ATLÁNTICO</v>
          </cell>
          <cell r="C12722">
            <v>6</v>
          </cell>
        </row>
        <row r="12723">
          <cell r="A12723">
            <v>599737</v>
          </cell>
          <cell r="B12723" t="str">
            <v>011329211 - MEZCLADOR LAVAPLATOS 8 PULG. ATLÁNTICO CON COMPLEMENTOS</v>
          </cell>
        </row>
        <row r="12724">
          <cell r="A12724">
            <v>599738</v>
          </cell>
          <cell r="B12724" t="str">
            <v>01136011 - LLAVE MÓVIL MESA ATLANTICO</v>
          </cell>
        </row>
        <row r="12725">
          <cell r="A12725">
            <v>599739</v>
          </cell>
          <cell r="B12725" t="str">
            <v>011357211 - LLAVE MÓVIL MESA ATLÁNTICO CON COMPLEMENTOS</v>
          </cell>
        </row>
        <row r="12726">
          <cell r="A12726">
            <v>599740</v>
          </cell>
          <cell r="B12726" t="str">
            <v>01135311 - LLAVE MÓVIL PARED C ATLÁNTICO</v>
          </cell>
          <cell r="C12726">
            <v>1</v>
          </cell>
        </row>
        <row r="12727">
          <cell r="A12727">
            <v>599741</v>
          </cell>
          <cell r="B12727" t="str">
            <v>01135811 - LLAVE MOVIL PARED S LAVP ATLANTICO</v>
          </cell>
          <cell r="C12727">
            <v>7</v>
          </cell>
        </row>
        <row r="12728">
          <cell r="A12728">
            <v>599742</v>
          </cell>
          <cell r="B12728" t="str">
            <v>01138111 - COMBO MEZCLADOR DUCHA 8" SIN SALIDA TINA CON REGADERA ATLÁNTICO X 4</v>
          </cell>
          <cell r="C12728">
            <v>3</v>
          </cell>
        </row>
        <row r="12729">
          <cell r="A12729">
            <v>599743</v>
          </cell>
          <cell r="B12729" t="str">
            <v>01138811 - COMBO REGISTRO CON REGADERA ATLÁNTICO X 4</v>
          </cell>
        </row>
        <row r="12730">
          <cell r="A12730">
            <v>599744</v>
          </cell>
          <cell r="B12730" t="str">
            <v>01138211 - COMBO REGISTRO SIN REGADERA ATLÁNTICO X 6</v>
          </cell>
          <cell r="C12730">
            <v>25</v>
          </cell>
        </row>
        <row r="12731">
          <cell r="A12731">
            <v>599745</v>
          </cell>
          <cell r="B12731" t="str">
            <v>RB067111 - BRAZO LAVAPLATOS ARCO METÁLICO</v>
          </cell>
          <cell r="C12731">
            <v>36</v>
          </cell>
        </row>
        <row r="12732">
          <cell r="A12732">
            <v>599746</v>
          </cell>
          <cell r="B12732" t="str">
            <v>01138411 - COMBO MEZCLADOR LAVAMANOS 4 PULG. CON CONECTORES ATLÁNTICO X 3</v>
          </cell>
          <cell r="C12732">
            <v>1</v>
          </cell>
        </row>
        <row r="12733">
          <cell r="A12733">
            <v>599747</v>
          </cell>
          <cell r="B12733" t="str">
            <v>01138311 - COMBO MEZCLADOR LAVAMANOS 8 PULG. ATLÁNTICO</v>
          </cell>
        </row>
        <row r="12734">
          <cell r="A12734">
            <v>599748</v>
          </cell>
          <cell r="B12734" t="str">
            <v>01138911 - COMBO LLAVE INDIVIDUAL LAVAMANOS ATLÁNTICOCON CONECTOR X 6</v>
          </cell>
        </row>
        <row r="12735">
          <cell r="A12735">
            <v>599749</v>
          </cell>
          <cell r="B12735" t="str">
            <v>30000200 - TORRE DOS CARAS 40X10</v>
          </cell>
        </row>
        <row r="12736">
          <cell r="A12736">
            <v>599750</v>
          </cell>
          <cell r="B12736" t="str">
            <v>RB182311S - MANIJA TEDESCA 22 MM DUCHA Y LAVAMANOS</v>
          </cell>
          <cell r="C12736">
            <v>41</v>
          </cell>
        </row>
        <row r="12737">
          <cell r="A12737">
            <v>599751</v>
          </cell>
          <cell r="B12737" t="str">
            <v>01-2060-15 - SANIT. ECOLINE AMERICAN STANDAR</v>
          </cell>
        </row>
        <row r="12738">
          <cell r="A12738">
            <v>599752</v>
          </cell>
          <cell r="B12738" t="str">
            <v>599752 - TAZA INSTITUCIONAL ARO ABIERTO</v>
          </cell>
        </row>
        <row r="12739">
          <cell r="A12739">
            <v>599753</v>
          </cell>
          <cell r="B12739" t="str">
            <v>110-32 - FLUXOMETRO PALANCA</v>
          </cell>
        </row>
        <row r="12740">
          <cell r="A12740">
            <v>599754</v>
          </cell>
          <cell r="B12740" t="str">
            <v>RB264511 - MANIJA GRANDE CIERRE CERAMICO VICTORIA</v>
          </cell>
          <cell r="C12740">
            <v>20</v>
          </cell>
        </row>
        <row r="12741">
          <cell r="A12741">
            <v>599755</v>
          </cell>
          <cell r="B12741" t="str">
            <v>RB033530 - MANIJA GRANDE FRANCESA-CALIMA ORO-CROMO</v>
          </cell>
        </row>
        <row r="12742">
          <cell r="A12742">
            <v>599756</v>
          </cell>
          <cell r="B12742" t="str">
            <v>RB082211 - MANIJA CALIMA 22 MM PARA DUCHA Y LAVAMANOS</v>
          </cell>
          <cell r="C12742">
            <v>22</v>
          </cell>
        </row>
        <row r="12743">
          <cell r="A12743">
            <v>599757</v>
          </cell>
          <cell r="B12743" t="str">
            <v>011385211 - COMBO MEZCLADOR LAVAPLATOS 8 PULG. CON CANASTILLA ATLÁNTICO  X 4</v>
          </cell>
          <cell r="C12743">
            <v>3</v>
          </cell>
        </row>
        <row r="12744">
          <cell r="A12744">
            <v>599758</v>
          </cell>
          <cell r="B12744" t="str">
            <v>RB012811S - CONECTOR METÁLICO MONOMANDO 65 CM M 3/8  PULG.</v>
          </cell>
          <cell r="C12744">
            <v>70</v>
          </cell>
        </row>
        <row r="12745">
          <cell r="A12745">
            <v>599759</v>
          </cell>
          <cell r="B12745" t="str">
            <v>RB012911S - CONECTOR MEZCLADOR LAVAMANOS O LAVAPLATOS 60 CMS H 1/2 PULG. TUERCA METÁLICA</v>
          </cell>
          <cell r="C12745">
            <v>13</v>
          </cell>
        </row>
        <row r="12746">
          <cell r="A12746">
            <v>599760</v>
          </cell>
          <cell r="B12746" t="str">
            <v>01084511 - MEZCLADOR DUCHA 8" SIN SALIDA TINA CON REGADERA CALIMA</v>
          </cell>
        </row>
        <row r="12747">
          <cell r="A12747">
            <v>599772</v>
          </cell>
          <cell r="B12747" t="str">
            <v>RB032711 - CODO CALLE METAL CROMO</v>
          </cell>
          <cell r="C12747">
            <v>10</v>
          </cell>
        </row>
        <row r="12748">
          <cell r="A12748">
            <v>599773</v>
          </cell>
          <cell r="B12748" t="str">
            <v>RB013111 - ESCUDO 1 1/4 SIFON BOTELLA CROMADO</v>
          </cell>
        </row>
        <row r="12749">
          <cell r="A12749">
            <v>599774</v>
          </cell>
          <cell r="B12749" t="str">
            <v>RB016411 - ESCUDO SIFON EN P CROMO</v>
          </cell>
          <cell r="C12749">
            <v>50</v>
          </cell>
        </row>
        <row r="12750">
          <cell r="A12750">
            <v>599775</v>
          </cell>
          <cell r="B12750" t="str">
            <v>RB252607 - ECONOMIZADOR PLÁSTICO</v>
          </cell>
        </row>
        <row r="12751">
          <cell r="A12751">
            <v>599776</v>
          </cell>
          <cell r="B12751" t="str">
            <v>RB265802 - MANIJA PLAT PEQUEÑA CIERRE CERÁMICO</v>
          </cell>
        </row>
        <row r="12752">
          <cell r="A12752">
            <v>599777</v>
          </cell>
          <cell r="B12752" t="str">
            <v>BL236011 - AIREADOR DIRIGIBLE METÁLICO</v>
          </cell>
        </row>
        <row r="12753">
          <cell r="A12753">
            <v>599778</v>
          </cell>
          <cell r="B12753" t="str">
            <v>RB189611 - BRAZO LAVAPLATOS TEDESCA</v>
          </cell>
        </row>
        <row r="12754">
          <cell r="A12754">
            <v>599779</v>
          </cell>
          <cell r="B12754" t="str">
            <v>IP-6460-1 - LLAVA LAVM MESA TEMPO PUSH (505) PESADA</v>
          </cell>
        </row>
        <row r="12755">
          <cell r="A12755">
            <v>599780</v>
          </cell>
          <cell r="B12755" t="str">
            <v>IP-9550-2 - LLAVA LAVM MESA TEMPO PUSH (405)</v>
          </cell>
        </row>
        <row r="12756">
          <cell r="A12756">
            <v>599781</v>
          </cell>
          <cell r="B12756" t="str">
            <v>RB029212 - TORRE DUCHA CIERRE CERÁMICO IZQUIERDO</v>
          </cell>
          <cell r="C12756">
            <v>105</v>
          </cell>
        </row>
        <row r="12757">
          <cell r="A12757">
            <v>599782</v>
          </cell>
          <cell r="B12757" t="str">
            <v>RB029312 - TORRE MÚLTIPLE METÁLICA CIERRE CERÁMICO</v>
          </cell>
          <cell r="C12757">
            <v>63</v>
          </cell>
        </row>
        <row r="12758">
          <cell r="A12758">
            <v>599783</v>
          </cell>
          <cell r="B12758" t="str">
            <v>30020200 - MODULO EN MADERA (EXHIBICION)</v>
          </cell>
        </row>
        <row r="12759">
          <cell r="A12759">
            <v>599784</v>
          </cell>
          <cell r="B12759" t="str">
            <v>30309800 - EXHIBIDOR 6 LAVAPLATOS (NO INCLUYE LAVP) 130X240X30</v>
          </cell>
        </row>
        <row r="12760">
          <cell r="A12760">
            <v>599785</v>
          </cell>
          <cell r="B12760" t="str">
            <v>30020400 - MODULO EN MADERA MEDIA DUCHA (EXHIBICION)</v>
          </cell>
        </row>
        <row r="12761">
          <cell r="A12761">
            <v>599786</v>
          </cell>
          <cell r="B12761" t="str">
            <v>30014700 - EXHIBIDOR AVISO PUBLICITARIO</v>
          </cell>
        </row>
        <row r="12762">
          <cell r="A12762">
            <v>599787</v>
          </cell>
          <cell r="B12762" t="str">
            <v>30016000 - MODULO MEDIA DUCHA</v>
          </cell>
        </row>
        <row r="12763">
          <cell r="A12763">
            <v>599788</v>
          </cell>
          <cell r="B12763" t="str">
            <v>30015900 - MODULO LAVAMANOS WENGUE</v>
          </cell>
        </row>
        <row r="12764">
          <cell r="A12764">
            <v>599789</v>
          </cell>
          <cell r="B12764" t="str">
            <v>30014700 - EXHIBIDOR AVISO PUBLICITARIO</v>
          </cell>
        </row>
        <row r="12765">
          <cell r="A12765">
            <v>599790</v>
          </cell>
          <cell r="B12765" t="str">
            <v>RB189811 - BRAZO LAVM TEDESCA</v>
          </cell>
          <cell r="C12765">
            <v>7</v>
          </cell>
        </row>
        <row r="12766">
          <cell r="A12766">
            <v>599791</v>
          </cell>
          <cell r="B12766" t="str">
            <v>30011500 - EXHIB. TORRE GIRAT. 40X40 RODACHINES</v>
          </cell>
        </row>
        <row r="12767">
          <cell r="A12767">
            <v>599795</v>
          </cell>
          <cell r="B12767" t="str">
            <v>01303411 - LAV. 94X48 P.D. ACERO GRICOL</v>
          </cell>
          <cell r="C12767">
            <v>22</v>
          </cell>
        </row>
        <row r="12768">
          <cell r="A12768">
            <v>599796</v>
          </cell>
          <cell r="B12768" t="str">
            <v>COMBO LAV. 43X53 1 HUECO ACERO GRICOL</v>
          </cell>
        </row>
        <row r="12769">
          <cell r="A12769">
            <v>599797</v>
          </cell>
          <cell r="B12769" t="str">
            <v>01145011 - LLAVE MÓVIL MESA TOSCANA</v>
          </cell>
          <cell r="C12769">
            <v>10</v>
          </cell>
        </row>
        <row r="12770">
          <cell r="A12770">
            <v>599798</v>
          </cell>
          <cell r="B12770" t="str">
            <v>01308111 CC - "01308111 - COMBO LAV. 56X40 BAJO TOPE MEZCL 8" CALIDAD COMERCIAL</v>
          </cell>
        </row>
        <row r="12771">
          <cell r="A12771">
            <v>599799</v>
          </cell>
          <cell r="B12771" t="str">
            <v>01301311 - KIT LAVAP. REDONDO 86X46 DOBLE GRICOL</v>
          </cell>
        </row>
        <row r="12772">
          <cell r="A12772">
            <v>599800</v>
          </cell>
          <cell r="B12772" t="str">
            <v>PE133511 - MEZCL. DUCHA 8"" S/SALIDA A TINA CROMO  ATLANTICO"</v>
          </cell>
          <cell r="C12772">
            <v>2</v>
          </cell>
        </row>
        <row r="12773">
          <cell r="A12773">
            <v>599801</v>
          </cell>
          <cell r="B12773" t="str">
            <v>30013200 - EXHIBIDOR GRIF. 8</v>
          </cell>
        </row>
        <row r="12774">
          <cell r="A12774">
            <v>599802</v>
          </cell>
          <cell r="B12774" t="str">
            <v>30013400 - EXHIBIDOR GRIF. 4</v>
          </cell>
        </row>
        <row r="12775">
          <cell r="A12775">
            <v>599803</v>
          </cell>
          <cell r="B12775" t="str">
            <v>30013500 - EXHIBIDOR DUCHA 8</v>
          </cell>
        </row>
        <row r="12776">
          <cell r="A12776">
            <v>599804</v>
          </cell>
          <cell r="B12776" t="str">
            <v>30013600 - EXHIBIDOR  MONOBLOC</v>
          </cell>
        </row>
        <row r="12777">
          <cell r="A12777">
            <v>599805</v>
          </cell>
          <cell r="B12777" t="str">
            <v>30013700 - EXHIBIDOR DUCHA  8</v>
          </cell>
        </row>
        <row r="12778">
          <cell r="A12778">
            <v>599806</v>
          </cell>
          <cell r="B12778" t="str">
            <v>30013900 - EXHIBIDOR GRIF. 8 C/PLATAFORMA</v>
          </cell>
        </row>
        <row r="12779">
          <cell r="A12779">
            <v>599807</v>
          </cell>
          <cell r="B12779" t="str">
            <v>01130711 - LLAVE LAVAMANOS CROMADA ATLANTICO</v>
          </cell>
          <cell r="C12779">
            <v>7</v>
          </cell>
        </row>
        <row r="12780">
          <cell r="A12780">
            <v>599808</v>
          </cell>
          <cell r="B12780" t="str">
            <v>30013300 - EXHIBIDOR VERT. LLAVE MOVIL</v>
          </cell>
        </row>
        <row r="12781">
          <cell r="A12781">
            <v>599809</v>
          </cell>
          <cell r="B12781" t="str">
            <v>30014900 - PARED MADERA ROJA</v>
          </cell>
        </row>
        <row r="12782">
          <cell r="A12782">
            <v>599810</v>
          </cell>
          <cell r="B12782" t="str">
            <v>013030111 - COMBO LAVAPLATOS ACERO 100 X 50 POCETA DERECHA + MEZCLADOR 8 PULG. MANTOVA</v>
          </cell>
        </row>
        <row r="12783">
          <cell r="A12783">
            <v>599811</v>
          </cell>
          <cell r="B12783" t="str">
            <v>013031111 - COMBO LAVAPLATOS ACERO 100 X 50 POCETA IZQUIERDA + MEZCLADOR 8 PULG. MANTOVA</v>
          </cell>
          <cell r="C12783">
            <v>11</v>
          </cell>
        </row>
        <row r="12784">
          <cell r="A12784">
            <v>599812</v>
          </cell>
          <cell r="B12784" t="str">
            <v>013032411 - COMBO LAV. 1.20X50 P.D.D  MZCL. ACERO GRICOL</v>
          </cell>
        </row>
        <row r="12785">
          <cell r="A12785">
            <v>599813</v>
          </cell>
          <cell r="B12785" t="str">
            <v>013033411 - COMBO LAV. 1.20X50 P.I.D  MZCL. ACERO GRICOL</v>
          </cell>
        </row>
        <row r="12786">
          <cell r="A12786">
            <v>599814</v>
          </cell>
          <cell r="B12786" t="str">
            <v>01306211 - COMBO LAVAPLATOS ACERO 53 X43 + LLAVE MÓVIL MANTOVA</v>
          </cell>
          <cell r="C12786">
            <v>2</v>
          </cell>
        </row>
        <row r="12787">
          <cell r="A12787">
            <v>599815</v>
          </cell>
          <cell r="B12787" t="str">
            <v>013034411 - COMBO LAVAPLATOS ACERO 94 X 48 POCETA DERECHA + LLAVE MÓVIL MANTOVA</v>
          </cell>
        </row>
        <row r="12788">
          <cell r="A12788">
            <v>599816</v>
          </cell>
          <cell r="B12788" t="str">
            <v>013035411 - COMBO LAVAPLATOS ACERO 94 X 48 POCETA IZQUIERDA + LLAVE MÓVIL MANTOVA</v>
          </cell>
          <cell r="C12788">
            <v>5</v>
          </cell>
        </row>
        <row r="12789">
          <cell r="A12789">
            <v>599817</v>
          </cell>
          <cell r="B12789" t="str">
            <v>013036411 - COMBO LAV. 84X56 D. POCETA MZCL ACERO GRICOL</v>
          </cell>
        </row>
        <row r="12790">
          <cell r="A12790">
            <v>599818</v>
          </cell>
          <cell r="B12790" t="str">
            <v>013057411 - COMBO LAV. 84X56 D. POCETA LLAVE MOVIL GRICOL</v>
          </cell>
          <cell r="C12790">
            <v>3</v>
          </cell>
        </row>
        <row r="12791">
          <cell r="A12791">
            <v>599819</v>
          </cell>
          <cell r="B12791" t="str">
            <v>01303711 - COMBO LAVAPLATOS ACERO 62 X 48 + MEZCLADOR 8 PULG. MANTOVA</v>
          </cell>
        </row>
        <row r="12792">
          <cell r="A12792">
            <v>599820</v>
          </cell>
          <cell r="B12792" t="str">
            <v>01303811 - COMBO LAVAPLATOS ACERO 62 X 48 + LLAVE MÓVIL MANTOVA</v>
          </cell>
          <cell r="C12792">
            <v>9</v>
          </cell>
        </row>
        <row r="12793">
          <cell r="A12793">
            <v>599821</v>
          </cell>
          <cell r="B12793" t="str">
            <v>01303911 - COMBO LAV. 60X40 H. 1 1/2 ACERO GRICOL</v>
          </cell>
        </row>
        <row r="12794">
          <cell r="A12794">
            <v>599822</v>
          </cell>
          <cell r="B12794" t="str">
            <v>L1300811 - LAV. 60X40 H. 3 1/2 ACERO GRICOL</v>
          </cell>
          <cell r="C12794">
            <v>2</v>
          </cell>
        </row>
        <row r="12795">
          <cell r="A12795">
            <v>599823</v>
          </cell>
          <cell r="B12795" t="str">
            <v>01308211 -  LAVAPLATOS 59X39</v>
          </cell>
          <cell r="C12795">
            <v>4</v>
          </cell>
        </row>
        <row r="12796">
          <cell r="A12796">
            <v>599824</v>
          </cell>
          <cell r="B12796" t="str">
            <v>01304611 - COMBO LAV. 60X40 H. 3 1/2 ALUMINIO GRICOL</v>
          </cell>
        </row>
        <row r="12797">
          <cell r="A12797">
            <v>599825</v>
          </cell>
          <cell r="B12797" t="str">
            <v>30015200 - MODULO DUCHA D MESA DOBL FREN+MANIJ</v>
          </cell>
        </row>
        <row r="12798">
          <cell r="A12798">
            <v>599826</v>
          </cell>
          <cell r="B12798" t="str">
            <v>30020300 - MODULO EN MADERA PARA LAVAMANOS</v>
          </cell>
        </row>
        <row r="12799">
          <cell r="A12799">
            <v>599827</v>
          </cell>
          <cell r="B12799" t="str">
            <v>30015300 - MODULO DUCHA D LVMN DOBL FREN+MANIJ</v>
          </cell>
        </row>
        <row r="12800">
          <cell r="A12800">
            <v>599828</v>
          </cell>
          <cell r="B12800" t="str">
            <v>01302711 - LAVAPLATOS DOBLE POCETA ESQUINERO ACERO GRICOL</v>
          </cell>
        </row>
        <row r="12801">
          <cell r="A12801">
            <v>599829</v>
          </cell>
          <cell r="B12801" t="str">
            <v>01306311 - COMBO LAV. 37X50 H. 1 1/2 ACERO GRICOL</v>
          </cell>
          <cell r="C12801">
            <v>2</v>
          </cell>
        </row>
        <row r="12802">
          <cell r="A12802">
            <v>599830</v>
          </cell>
          <cell r="B12802" t="str">
            <v>- COMBO LAV. 37X50 H. 3 1/2 ACERO GRICOL</v>
          </cell>
        </row>
        <row r="12803">
          <cell r="A12803">
            <v>599831</v>
          </cell>
          <cell r="B12803" t="str">
            <v>01306611 - COMBO LAVAPLATOS ACERO 53 X 43 + MEZCLADOR 4 PULG. MANTOVA</v>
          </cell>
          <cell r="C12803">
            <v>51</v>
          </cell>
        </row>
        <row r="12804">
          <cell r="A12804">
            <v>599832</v>
          </cell>
          <cell r="B12804" t="str">
            <v>LAV. 43X53 MEZCL.  4""  ACERO GRICOL"</v>
          </cell>
        </row>
        <row r="12805">
          <cell r="A12805">
            <v>599833</v>
          </cell>
          <cell r="B12805" t="str">
            <v>LLAVE MOVIL LAVAP.  PARED T.C CROMO PIANA</v>
          </cell>
        </row>
        <row r="12806">
          <cell r="A12806">
            <v>599834</v>
          </cell>
          <cell r="B12806" t="str">
            <v>""MEZCL.LAVM. 8"" CROMO PIANA"</v>
          </cell>
          <cell r="C12806">
            <v>134</v>
          </cell>
        </row>
        <row r="12807">
          <cell r="A12807">
            <v>599835</v>
          </cell>
          <cell r="B12807" t="str">
            <v>""MEZCL.LAVM. 4"" CROMO PIANA"</v>
          </cell>
          <cell r="C12807">
            <v>168</v>
          </cell>
        </row>
        <row r="12808">
          <cell r="A12808">
            <v>599836</v>
          </cell>
          <cell r="B12808" t="str">
            <v>LLAVE LAVAMANOS CROMO PIANA</v>
          </cell>
          <cell r="C12808">
            <v>206</v>
          </cell>
        </row>
        <row r="12809">
          <cell r="A12809">
            <v>599837</v>
          </cell>
          <cell r="B12809" t="str">
            <v>LLAVE MOVIL LAVAP.  PARED T.S CROMO PIANA</v>
          </cell>
        </row>
        <row r="12810">
          <cell r="A12810">
            <v>599838</v>
          </cell>
          <cell r="B12810" t="str">
            <v>""MEZCL.LAVM. 4"" CR. TEDESCA"</v>
          </cell>
          <cell r="C12810">
            <v>266</v>
          </cell>
        </row>
        <row r="12811">
          <cell r="A12811">
            <v>599839</v>
          </cell>
          <cell r="B12811" t="str">
            <v>""MEZCL.DUCHA 8"" SIN SALIDA A TINA CROMO PIANA"</v>
          </cell>
          <cell r="C12811">
            <v>546</v>
          </cell>
        </row>
        <row r="12812">
          <cell r="A12812">
            <v>599840</v>
          </cell>
          <cell r="B12812" t="str">
            <v>01135211 - MEZCL. DUCHA 8"" C/SALIDA A TINA CROMO  ATLANTICO"</v>
          </cell>
        </row>
        <row r="12813">
          <cell r="A12813">
            <v>599841</v>
          </cell>
          <cell r="B12813" t="str">
            <v>01133511 - MEZCLADOR DUCHA 8" SIN SALIDA TINA CON REGADERA ATLÁNTICO</v>
          </cell>
          <cell r="C12813">
            <v>38</v>
          </cell>
        </row>
        <row r="12814">
          <cell r="A12814">
            <v>599842</v>
          </cell>
          <cell r="B12814" t="str">
            <v>01130211 - MEZCLADOR LAVAMANOS 4 PULG. ATLÁNTICO</v>
          </cell>
          <cell r="C12814">
            <v>6</v>
          </cell>
        </row>
        <row r="12815">
          <cell r="A12815">
            <v>599843</v>
          </cell>
          <cell r="B12815" t="str">
            <v>01130311 - MEZCLADOR LAVAMANOS 8 PULG. ATLÁNTICO</v>
          </cell>
          <cell r="C12815">
            <v>6</v>
          </cell>
        </row>
        <row r="12816">
          <cell r="A12816">
            <v>599844</v>
          </cell>
          <cell r="B12816" t="str">
            <v>01133411 - REGISTRO DUCHA CON REGADERA ATLÁNTICO</v>
          </cell>
        </row>
        <row r="12817">
          <cell r="A12817">
            <v>599845</v>
          </cell>
          <cell r="B12817" t="str">
            <v>01130411 - CONJ.MEZCL. LAVM. 4"" CROMO ATLANTICO"</v>
          </cell>
        </row>
        <row r="12818">
          <cell r="A12818">
            <v>599846</v>
          </cell>
          <cell r="B12818" t="str">
            <v>01132611 - MEZCL. LAVAP. 8"" CISNE METAL CROMO ATLANTICO"</v>
          </cell>
        </row>
        <row r="12819">
          <cell r="A12819">
            <v>599847</v>
          </cell>
          <cell r="B12819" t="str">
            <v>01134011 - CONJ. LLAVE MOVIL MESA LAVAP. CISNE CR. ATLANTICO</v>
          </cell>
          <cell r="C12819">
            <v>3</v>
          </cell>
        </row>
        <row r="12820">
          <cell r="A12820">
            <v>599848</v>
          </cell>
          <cell r="B12820" t="str">
            <v>01130011 - LLAVE INDIVIDUAL LAVAMANOS ATLÁNTICO</v>
          </cell>
          <cell r="C12820">
            <v>81</v>
          </cell>
        </row>
        <row r="12821">
          <cell r="A12821">
            <v>599849</v>
          </cell>
          <cell r="B12821" t="str">
            <v>06-1323-11 - MANIJA ATLANTICO CROMO</v>
          </cell>
        </row>
        <row r="12822">
          <cell r="A12822">
            <v>599850</v>
          </cell>
          <cell r="B12822" t="str">
            <v>""MEZCL. DUCHA 8"" S/SALIDA CROMO  ATLANTICO"</v>
          </cell>
        </row>
        <row r="12823">
          <cell r="A12823">
            <v>599851</v>
          </cell>
          <cell r="B12823" t="str">
            <v>CJNTO LLAVE MOVIL MESA LAVP ATLANTICO</v>
          </cell>
        </row>
        <row r="12824">
          <cell r="A12824">
            <v>599852</v>
          </cell>
          <cell r="B12824" t="str">
            <v>COMBO LAV. 60X40 HUECO 3 1/2 LLAVE MOVIL GRICOL</v>
          </cell>
        </row>
        <row r="12825">
          <cell r="A12825">
            <v>599853</v>
          </cell>
          <cell r="B12825" t="str">
            <v>01-3535-11MEZCLADOR DUCHA 8 S/ SALIDA TINA FIRENZE CRUZ</v>
          </cell>
        </row>
        <row r="12826">
          <cell r="A12826">
            <v>599854</v>
          </cell>
          <cell r="B12826" t="str">
            <v>01353511 - MEZCLADOR 8" DUCHA SST MET FIRENZE CRUZ</v>
          </cell>
          <cell r="C12826">
            <v>4</v>
          </cell>
        </row>
        <row r="12827">
          <cell r="A12827">
            <v>599855</v>
          </cell>
          <cell r="B12827" t="str">
            <v>01351611 - MEZCLADOR 8" LAVM PARED MET FIRENZE CRUZ</v>
          </cell>
          <cell r="C12827">
            <v>2</v>
          </cell>
        </row>
        <row r="12828">
          <cell r="A12828">
            <v>599856</v>
          </cell>
          <cell r="B12828" t="str">
            <v>01135011 - LLAVE METALICA URINARIO CROMO ATALNTICO</v>
          </cell>
        </row>
        <row r="12829">
          <cell r="A12829">
            <v>599857</v>
          </cell>
          <cell r="B12829" t="str">
            <v>01290811 - LLAVE PLASTICA URINARIO CROMO</v>
          </cell>
        </row>
        <row r="12830">
          <cell r="A12830">
            <v>599858</v>
          </cell>
          <cell r="B12830" t="str">
            <v>- COMBO LAV. ACERO 84X56 LLAVE MOVIL</v>
          </cell>
        </row>
        <row r="12831">
          <cell r="A12831">
            <v>599859</v>
          </cell>
          <cell r="B12831" t="str">
            <v>01135111 - CJNTO LLAVE MET. URINARIO CR ATALNTICO</v>
          </cell>
        </row>
        <row r="12832">
          <cell r="A12832">
            <v>599860</v>
          </cell>
          <cell r="B12832" t="str">
            <v>L1300011 - LAV. 1.00X50 P.D.  MZCL. ACERO GRICOL</v>
          </cell>
        </row>
        <row r="12833">
          <cell r="A12833">
            <v>599861</v>
          </cell>
          <cell r="B12833" t="str">
            <v>L1300111 - LAV. 1.00X50 P.I.  MZCL. ACERO GRICOL</v>
          </cell>
          <cell r="C12833">
            <v>1</v>
          </cell>
        </row>
        <row r="12834">
          <cell r="A12834">
            <v>599862</v>
          </cell>
          <cell r="B12834" t="str">
            <v>L1304411 - LAV. 37X50 H. 1 1/2 ACERO GRICOL</v>
          </cell>
        </row>
        <row r="12835">
          <cell r="A12835">
            <v>599863</v>
          </cell>
          <cell r="B12835" t="str">
            <v>L1306011 - LAVAPLATOS ACERO 52 X 37 CMS CON COMPLEMENTOS</v>
          </cell>
          <cell r="C12835">
            <v>5</v>
          </cell>
        </row>
        <row r="12836">
          <cell r="A12836">
            <v>599864</v>
          </cell>
          <cell r="B12836" t="str">
            <v>L1300311 - LAV. 94X48 P.D. ACERO GRICOL</v>
          </cell>
        </row>
        <row r="12837">
          <cell r="A12837">
            <v>599865</v>
          </cell>
          <cell r="B12837" t="str">
            <v>L1300411 - LAV. 94X48 P.I. ACERO GRICOL</v>
          </cell>
          <cell r="C12837">
            <v>3</v>
          </cell>
        </row>
        <row r="12838">
          <cell r="A12838">
            <v>599866</v>
          </cell>
          <cell r="B12838" t="str">
            <v>L1304311 - LAVAPLATOS ACERO 53 X 43 CMS PARA LLAVE MÓVIL CON COMPLEMENTOS</v>
          </cell>
        </row>
        <row r="12839">
          <cell r="A12839">
            <v>599867</v>
          </cell>
          <cell r="B12839" t="str">
            <v>L1301711 - LAV. 43X53 2 HUECO ACERO GRICOL</v>
          </cell>
        </row>
        <row r="12840">
          <cell r="A12840">
            <v>599868</v>
          </cell>
          <cell r="B12840" t="str">
            <v>L1302011 - LAV. 120X50 DOBLE POCETA DER. ACERO GRICOL-DESCONTINUADO</v>
          </cell>
          <cell r="C12840">
            <v>4</v>
          </cell>
        </row>
        <row r="12841">
          <cell r="A12841">
            <v>599869</v>
          </cell>
          <cell r="B12841" t="str">
            <v>L1302111 - LAV. 120X50 DOBLE POCETA IZQ. ACERO GRICOL-DESCONTINUADO</v>
          </cell>
          <cell r="C12841">
            <v>1</v>
          </cell>
        </row>
        <row r="12842">
          <cell r="A12842">
            <v>599870</v>
          </cell>
          <cell r="B12842" t="str">
            <v>01301611 - LAV. 40X53 ACERO GRICOL</v>
          </cell>
        </row>
        <row r="12843">
          <cell r="A12843">
            <v>599871</v>
          </cell>
          <cell r="B12843" t="str">
            <v>01302611 - LAV. ACERO REDONDO SIN PORTA GRIFERIA GRICOL</v>
          </cell>
        </row>
        <row r="12844">
          <cell r="A12844">
            <v>599872</v>
          </cell>
          <cell r="B12844" t="str">
            <v>LAV. 60X40 H. 1 1/2 ACERO</v>
          </cell>
          <cell r="C12844">
            <v>27</v>
          </cell>
        </row>
        <row r="12845">
          <cell r="A12845">
            <v>599873</v>
          </cell>
          <cell r="B12845" t="str">
            <v>01307111 - COMBO LAV. 60X40 H. 3 1/2 ACERO LLAVE MOVIL GRICOL</v>
          </cell>
        </row>
        <row r="12846">
          <cell r="A12846">
            <v>599874</v>
          </cell>
          <cell r="B12846" t="str">
            <v>L1300511 - LAVAPLATOS ACERO 62 X 48 CMS PARA MEZCLADOR 8 PULG. CON COMPLEMENTOS</v>
          </cell>
          <cell r="C12846">
            <v>9</v>
          </cell>
        </row>
        <row r="12847">
          <cell r="A12847">
            <v>599875</v>
          </cell>
          <cell r="B12847" t="str">
            <v>L1300611 - LAVAPLATOS ACERO 62 X 48 CMS PARA LLAVE MÓVIL CON COMPLEMENTOS</v>
          </cell>
        </row>
        <row r="12848">
          <cell r="A12848">
            <v>599876</v>
          </cell>
          <cell r="B12848" t="str">
            <v>01307211 - COMBO LAV. 37X50 H. 1 1/2 ACERO LLAVE MOVIL GRICOL</v>
          </cell>
        </row>
        <row r="12849">
          <cell r="A12849">
            <v>599877</v>
          </cell>
          <cell r="B12849" t="str">
            <v>L1300811 - LAVAPLATOS ACERO 60 X 40 CMS CON COMPLEMENTOS</v>
          </cell>
          <cell r="C12849">
            <v>18</v>
          </cell>
        </row>
        <row r="12850">
          <cell r="A12850">
            <v>599878</v>
          </cell>
          <cell r="B12850" t="str">
            <v>01308011 - COMBO LAV. 37X50 H. 3 1/2 ACERO LLAVE MOVIL GRICOL</v>
          </cell>
          <cell r="C12850">
            <v>1</v>
          </cell>
        </row>
        <row r="12851">
          <cell r="A12851">
            <v>599879</v>
          </cell>
          <cell r="B12851" t="str">
            <v>01301011 - LAV. 60X40 H. 3 1/2 ALUMINIO GRICOL</v>
          </cell>
        </row>
        <row r="12852">
          <cell r="A12852">
            <v>599880</v>
          </cell>
          <cell r="B12852" t="str">
            <v>L1307411 - LAV. 50X35 H. 1 1/2 ACERO GRICOL</v>
          </cell>
        </row>
        <row r="12853">
          <cell r="A12853">
            <v>599881</v>
          </cell>
          <cell r="B12853" t="str">
            <v>L1303511 - LAV. 50X35 H. 3 1/2 ACERO GRICOL</v>
          </cell>
        </row>
        <row r="12854">
          <cell r="A12854">
            <v>599882</v>
          </cell>
          <cell r="B12854" t="str">
            <v>L1300211 - LAV. 84X56 D. POCETA MZCL ACERO GRICOL</v>
          </cell>
        </row>
        <row r="12855">
          <cell r="A12855">
            <v>599883</v>
          </cell>
          <cell r="B12855" t="str">
            <v>L1300711 - LAV. 60X40 H. 1 1/2 ACERO GRICOL</v>
          </cell>
        </row>
        <row r="12856">
          <cell r="A12856">
            <v>599884</v>
          </cell>
          <cell r="B12856" t="str">
            <v>01301811 - LAV. 40X40 MEZCL. ACERO GRICOL</v>
          </cell>
        </row>
        <row r="12857">
          <cell r="A12857">
            <v>599885</v>
          </cell>
          <cell r="B12857" t="str">
            <v>L1306311 - LAV. 84X56 D. POCETA  MONOC.  ACERO GRICOL</v>
          </cell>
        </row>
        <row r="12858">
          <cell r="A12858">
            <v>599886</v>
          </cell>
          <cell r="B12858" t="str">
            <v>013535211 - MEZCLADOR DUCHA 8" SIN SALIDA TINA CON REGADERA FIRENZE CRUZ</v>
          </cell>
        </row>
        <row r="12859">
          <cell r="A12859">
            <v>599887</v>
          </cell>
          <cell r="B12859" t="str">
            <v>KIT LAV. 40X45 MEZCL. ACERO GRICOL</v>
          </cell>
        </row>
        <row r="12860">
          <cell r="A12860">
            <v>599888</v>
          </cell>
          <cell r="B12860" t="str">
            <v>01291011 - CJNTO LLAVE PLAST. URINARIO CR ATALNTICO</v>
          </cell>
          <cell r="C12860">
            <v>5</v>
          </cell>
        </row>
        <row r="12861">
          <cell r="A12861">
            <v>599889</v>
          </cell>
          <cell r="B12861" t="str">
            <v>01301211 - LAVAPLATOS ACERO 84 X53 POCETA IZQUIERDA</v>
          </cell>
        </row>
        <row r="12862">
          <cell r="A12862">
            <v>599890</v>
          </cell>
          <cell r="B12862" t="str">
            <v>M1306311 - LAVAPLATOS ACERO 84 X 56 CMS DOBLE POCETA PARA MONOMANDO/LLAVE MÓVIL CON COMPLEMENTOS</v>
          </cell>
        </row>
        <row r="12863">
          <cell r="A12863">
            <v>599891</v>
          </cell>
          <cell r="B12863" t="str">
            <v>- LAVAP. REDONDO 86X46 DOBLE GRICOL</v>
          </cell>
        </row>
        <row r="12864">
          <cell r="A12864">
            <v>599892</v>
          </cell>
          <cell r="B12864" t="str">
            <v>01300911 - LAVAP. 60X40  ALUMINIO HUECO 1 1/2</v>
          </cell>
        </row>
        <row r="12865">
          <cell r="A12865">
            <v>599893</v>
          </cell>
          <cell r="B12865" t="str">
            <v>01304711 - LAVAPLATOS 35X40 ACERO</v>
          </cell>
        </row>
        <row r="12866">
          <cell r="A12866">
            <v>599894</v>
          </cell>
          <cell r="B12866" t="str">
            <v>01302511 - LAVAP. REDONDO D.P. GRANDE DERECHA</v>
          </cell>
        </row>
        <row r="12867">
          <cell r="A12867">
            <v>599895</v>
          </cell>
          <cell r="B12867" t="str">
            <v>01304111 - LAVAP. REDONDO D.P. GRANDE IZQUIERDA</v>
          </cell>
        </row>
        <row r="12868">
          <cell r="A12868">
            <v>599896</v>
          </cell>
          <cell r="B12868" t="str">
            <v>MEZCLADOR LAVAMANOS 8 PULG. FIRENZE CRUZ </v>
          </cell>
          <cell r="C12868">
            <v>1</v>
          </cell>
        </row>
        <row r="12869">
          <cell r="A12869">
            <v>599897</v>
          </cell>
          <cell r="B12869" t="str">
            <v>01308111 - COMBO LAVAPLATOS 56X40 BAJO TOPE MEZCL 8"""</v>
          </cell>
          <cell r="C12869">
            <v>14</v>
          </cell>
        </row>
        <row r="12870">
          <cell r="A12870">
            <v>599899</v>
          </cell>
          <cell r="B12870" t="str">
            <v>01053015 - COMBO X 3 CAJA LLAVES LAVADORA</v>
          </cell>
          <cell r="C12870">
            <v>6</v>
          </cell>
        </row>
        <row r="12871">
          <cell r="A12871">
            <v>599900</v>
          </cell>
          <cell r="B12871" t="str">
            <v>011585211 - COMBO MEZCLADOR LAVAPLATOS 8 PULG. PIANA CON CANASTILLA X 4</v>
          </cell>
          <cell r="C12871">
            <v>12</v>
          </cell>
        </row>
        <row r="12872">
          <cell r="A12872">
            <v>599901</v>
          </cell>
          <cell r="B12872" t="str">
            <v>01116011 - COMBO REGADERA MÓVIL PLÁSTICA X 6</v>
          </cell>
        </row>
        <row r="12873">
          <cell r="A12873">
            <v>599902</v>
          </cell>
          <cell r="B12873" t="str">
            <v>01115300 - COMBO 01-1153-00</v>
          </cell>
          <cell r="C12873">
            <v>3</v>
          </cell>
        </row>
        <row r="12874">
          <cell r="A12874">
            <v>599903</v>
          </cell>
          <cell r="B12874" t="str">
            <v>01115400 - COMBO 01-1154-00</v>
          </cell>
          <cell r="C12874">
            <v>2</v>
          </cell>
        </row>
        <row r="12875">
          <cell r="A12875">
            <v>599904</v>
          </cell>
          <cell r="B12875" t="str">
            <v>01115500 - COMBO 01-1155-00</v>
          </cell>
          <cell r="C12875">
            <v>2</v>
          </cell>
        </row>
        <row r="12876">
          <cell r="A12876">
            <v>599905</v>
          </cell>
          <cell r="B12876" t="str">
            <v>01115600 - COMBO MEZCLADOR LAVAMANOS 8 PULG. KRISTHAL</v>
          </cell>
          <cell r="C12876">
            <v>5</v>
          </cell>
        </row>
        <row r="12877">
          <cell r="A12877">
            <v>599906</v>
          </cell>
          <cell r="B12877" t="str">
            <v>011150200 - COMBO MEZCLADOR LAVAPLATOS 8 PULG. KRISTHAL CON CANASTILLA X 4</v>
          </cell>
          <cell r="C12877">
            <v>1</v>
          </cell>
        </row>
        <row r="12878">
          <cell r="A12878">
            <v>599907</v>
          </cell>
          <cell r="B12878" t="str">
            <v>01115100 - COMBO 01-1151-00</v>
          </cell>
          <cell r="C12878">
            <v>1</v>
          </cell>
        </row>
        <row r="12879">
          <cell r="A12879">
            <v>599908</v>
          </cell>
          <cell r="B12879" t="str">
            <v>01115200 - COMBO LLAVE INDIVIDUAL LAVAMANOS KRISTHAL CON CONECTOR X 6</v>
          </cell>
          <cell r="C12879">
            <v>7</v>
          </cell>
        </row>
        <row r="12880">
          <cell r="A12880">
            <v>599909</v>
          </cell>
          <cell r="B12880" t="str">
            <v>01197504 - COMBO DESAGÜE SENCILLO CON REBOSE + SIFÓN BOTELLA GRIS X 6</v>
          </cell>
        </row>
        <row r="12881">
          <cell r="A12881">
            <v>599910</v>
          </cell>
          <cell r="B12881" t="str">
            <v>011976211 - KIT CANASTILLA 4" PLÁSTICA CON FILTRO MALLA + SIFON P GRIS</v>
          </cell>
        </row>
        <row r="12882">
          <cell r="A12882">
            <v>599911</v>
          </cell>
          <cell r="B12882" t="str">
            <v>01197603 - COMBO 01-1976-03</v>
          </cell>
          <cell r="C12882">
            <v>7</v>
          </cell>
        </row>
        <row r="12883">
          <cell r="A12883">
            <v>599912</v>
          </cell>
          <cell r="B12883" t="str">
            <v>01120711 - COMBO 01-1207-11</v>
          </cell>
          <cell r="C12883">
            <v>2</v>
          </cell>
        </row>
        <row r="12884">
          <cell r="A12884">
            <v>599913</v>
          </cell>
          <cell r="B12884" t="str">
            <v>01120811 - COMBO 01-1208-11</v>
          </cell>
          <cell r="C12884">
            <v>3</v>
          </cell>
        </row>
        <row r="12885">
          <cell r="A12885">
            <v>599914</v>
          </cell>
          <cell r="B12885" t="str">
            <v>01100815 - COMBO 01-1008-15</v>
          </cell>
        </row>
        <row r="12886">
          <cell r="A12886">
            <v>599915</v>
          </cell>
          <cell r="B12886" t="str">
            <v>01197815 - COMBO X6 LLAVE DE ABASTO PLAST.BLANCA+CONECTOR</v>
          </cell>
        </row>
        <row r="12887">
          <cell r="A12887">
            <v>599916</v>
          </cell>
          <cell r="B12887" t="str">
            <v>01197706 - COMBO 01-1977-06</v>
          </cell>
          <cell r="C12887">
            <v>6</v>
          </cell>
        </row>
        <row r="12888">
          <cell r="A12888">
            <v>599917</v>
          </cell>
          <cell r="B12888" t="str">
            <v>01115700 - COMBO REGISTRO DUCHA CON REGADERA KRISTHAL X 4</v>
          </cell>
        </row>
        <row r="12889">
          <cell r="A12889">
            <v>599918</v>
          </cell>
          <cell r="B12889" t="str">
            <v>01115800 - COMBO MEZCLADOR DUCHA 8" SIN SALIDA TINA CON REGADERA KRISTHAL X 4</v>
          </cell>
          <cell r="C12889">
            <v>1</v>
          </cell>
        </row>
        <row r="12890">
          <cell r="A12890">
            <v>599919</v>
          </cell>
          <cell r="B12890" t="str">
            <v>01116200 - COMBO LLAVE MÓVIL MESA KRISTHAL CON CONECTOR X 4</v>
          </cell>
          <cell r="C12890">
            <v>1</v>
          </cell>
        </row>
        <row r="12891">
          <cell r="A12891">
            <v>599920</v>
          </cell>
          <cell r="B12891" t="str">
            <v>01149711 - MEZCLADOR LAVACABEZAS 8"" MANGUERA METAL CORTE CHORRO SPRAY CR"</v>
          </cell>
        </row>
        <row r="12892">
          <cell r="A12892">
            <v>599921</v>
          </cell>
          <cell r="B12892" t="str">
            <v>01198215 - COMBO CONJUNTO GRIFERÍA SANITARIA  X 6</v>
          </cell>
          <cell r="C12892">
            <v>1</v>
          </cell>
        </row>
        <row r="12893">
          <cell r="A12893">
            <v>599922</v>
          </cell>
          <cell r="B12893" t="str">
            <v>01198315 - COMBO VÁLVULA ENTRADA SANITARIO X 6</v>
          </cell>
          <cell r="C12893">
            <v>7</v>
          </cell>
        </row>
        <row r="12894">
          <cell r="A12894">
            <v>599923</v>
          </cell>
          <cell r="B12894" t="str">
            <v>01198404 - COMBO SIFÓN BOTELLA 1 1/4 PULG. GRIS X 6</v>
          </cell>
        </row>
        <row r="12895">
          <cell r="A12895">
            <v>599924</v>
          </cell>
          <cell r="B12895" t="str">
            <v>01198511 - COMBO CANASTILLA 4 PULG. PLÁSTICA BLANCA X 6</v>
          </cell>
        </row>
        <row r="12896">
          <cell r="A12896">
            <v>599925</v>
          </cell>
          <cell r="B12896" t="str">
            <v>01198607 - COMBO CANASTILLA 2 PULG. INOX INOX X 6</v>
          </cell>
        </row>
        <row r="12897">
          <cell r="A12897">
            <v>599926</v>
          </cell>
          <cell r="B12897" t="str">
            <v>01198711 - COMBO 2 LLAVES LAVADORA CROMADA X 6</v>
          </cell>
        </row>
        <row r="12898">
          <cell r="A12898">
            <v>599927</v>
          </cell>
          <cell r="B12898" t="str">
            <v>01198815 - COMBO X6 LLAVE DE ABASTO PLASTICA BLANCA+CONECTOR</v>
          </cell>
        </row>
        <row r="12899">
          <cell r="A12899">
            <v>599929</v>
          </cell>
          <cell r="B12899" t="str">
            <v>01027112 - COMBO TORRE DUCHA METÁLICA HEXÁGONO X 6</v>
          </cell>
          <cell r="C12899">
            <v>1</v>
          </cell>
        </row>
        <row r="12900">
          <cell r="A12900">
            <v>599930</v>
          </cell>
          <cell r="B12900" t="str">
            <v>01197811 - COMBO LLAVE REGULACIÓN PLÁSTICA CROMO + CONECTOR LAVAMANOS/LAVAPLATOS DE 40 CMS X 6</v>
          </cell>
          <cell r="C12900">
            <v>6</v>
          </cell>
        </row>
        <row r="12901">
          <cell r="A12901">
            <v>599931</v>
          </cell>
          <cell r="B12901" t="str">
            <v>01027013 - COMBO TORRE MÚLTIPLE METÁLICA HEXÁGONO MÓVIL X 6</v>
          </cell>
        </row>
        <row r="12902">
          <cell r="A12902">
            <v>599932</v>
          </cell>
          <cell r="B12902" t="str">
            <v>01198811 - COMBO LLAVE DE REGULACIÓN PLÁSTICA CROMO + CONECTOR SANITARIO DE 40 CMS X 6</v>
          </cell>
          <cell r="C12902">
            <v>1</v>
          </cell>
        </row>
        <row r="12903">
          <cell r="A12903">
            <v>599933</v>
          </cell>
          <cell r="B12903" t="str">
            <v>01020015 - COMBO TORRE MÚLTIPLE PLÁSTICA HEXÁGONO X 6</v>
          </cell>
          <cell r="C12903">
            <v>42</v>
          </cell>
        </row>
        <row r="12904">
          <cell r="A12904">
            <v>599934</v>
          </cell>
          <cell r="B12904" t="str">
            <v>01198915 - COMBO CONECTOR MEZCLADOR LAVAMANOS O LAVAPLATOS 40 CMS H 1/2 PULG. X 12</v>
          </cell>
        </row>
        <row r="12905">
          <cell r="A12905">
            <v>599935</v>
          </cell>
          <cell r="B12905" t="str">
            <v>01199015 - COMBO CONECTOR SANITARIO 40 CMS H 1/2 PULG. X 12</v>
          </cell>
          <cell r="C12905">
            <v>8</v>
          </cell>
        </row>
        <row r="12906">
          <cell r="A12906">
            <v>599936</v>
          </cell>
          <cell r="B12906" t="str">
            <v>01114900 - COMBO MANIJA KRISTHAL DUCHA BOTÓN AZUL</v>
          </cell>
        </row>
        <row r="12907">
          <cell r="A12907">
            <v>599937</v>
          </cell>
          <cell r="B12907" t="str">
            <v>01199300 - COMBO 01-1993-00</v>
          </cell>
        </row>
        <row r="12908">
          <cell r="A12908">
            <v>599938</v>
          </cell>
          <cell r="B12908" t="str">
            <v>01198515 - COMBO SIFÓN P 1 1/2 PULG - 1 1/4 PULG. BLANCO X 6</v>
          </cell>
          <cell r="C12908">
            <v>1</v>
          </cell>
        </row>
        <row r="12909">
          <cell r="A12909">
            <v>599939</v>
          </cell>
          <cell r="B12909" t="str">
            <v>011979211 - COMBO CANASTILLA 4 PULG. INOX PLÁSTICO INCLUYE FILTRO X 6</v>
          </cell>
        </row>
        <row r="12910">
          <cell r="A12910">
            <v>599940</v>
          </cell>
          <cell r="B12910" t="str">
            <v>01116300 - COMBO MEZCLADOR LAVAMANOS 4 PULG. KRISTHAL CON CONECTORES X 3</v>
          </cell>
        </row>
        <row r="12911">
          <cell r="A12911">
            <v>599941</v>
          </cell>
          <cell r="B12911" t="str">
            <v>01116100 - COMBO REGISTRO SIN REGADERA KRISTHAL X 6</v>
          </cell>
          <cell r="C12911">
            <v>2</v>
          </cell>
        </row>
        <row r="12912">
          <cell r="A12912">
            <v>599942</v>
          </cell>
          <cell r="B12912" t="str">
            <v>01090811 - COMBO LLAVE INDIVIDUAL LAVAMANOS HELVETIA CON CONECTOR X 6</v>
          </cell>
        </row>
        <row r="12913">
          <cell r="A12913">
            <v>599943</v>
          </cell>
          <cell r="B12913" t="str">
            <v>01095011 - COMBO MEZCLADOR LAVAPLATOS 8 PULG. HELVETIA CON CONECTORES X 4</v>
          </cell>
          <cell r="C12913">
            <v>6</v>
          </cell>
        </row>
        <row r="12914">
          <cell r="A12914">
            <v>599944</v>
          </cell>
          <cell r="B12914" t="str">
            <v>01116400 - COMBO MEZCLADOR LAVAPLATOS 8 PULG. KRISTHAL CON CONECTORES X 4</v>
          </cell>
          <cell r="C12914">
            <v>1</v>
          </cell>
        </row>
        <row r="12915">
          <cell r="A12915">
            <v>599945</v>
          </cell>
          <cell r="B12915" t="str">
            <v>01105415 - COMBO 01-1054-15</v>
          </cell>
          <cell r="C12915">
            <v>2</v>
          </cell>
        </row>
        <row r="12916">
          <cell r="A12916">
            <v>599946</v>
          </cell>
          <cell r="B12916" t="str">
            <v>01095711 - COMBO REGISTRO CON REGADERA HELVETIA X 4</v>
          </cell>
          <cell r="C12916">
            <v>1</v>
          </cell>
        </row>
        <row r="12917">
          <cell r="A12917">
            <v>599947</v>
          </cell>
          <cell r="B12917" t="str">
            <v>01093811 - COMBO 01-0938-11</v>
          </cell>
        </row>
        <row r="12918">
          <cell r="A12918">
            <v>599948</v>
          </cell>
          <cell r="B12918" t="str">
            <v>01094111 - COMBO 01-0941-11</v>
          </cell>
          <cell r="C12918">
            <v>60</v>
          </cell>
        </row>
        <row r="12919">
          <cell r="A12919">
            <v>599949</v>
          </cell>
          <cell r="B12919" t="str">
            <v>01144311 - CONJUNTO MEZCLADOR LAVAPLATOS 8"""</v>
          </cell>
          <cell r="C12919">
            <v>16</v>
          </cell>
        </row>
        <row r="12920">
          <cell r="A12920">
            <v>599950</v>
          </cell>
          <cell r="B12920" t="str">
            <v>01144111 - CONJUNTO LLAVE MOVIL DE MES TIPO CISNE</v>
          </cell>
          <cell r="C12920">
            <v>4</v>
          </cell>
        </row>
        <row r="12921">
          <cell r="A12921">
            <v>599951</v>
          </cell>
          <cell r="B12921" t="str">
            <v>01144711 - CONJUNTO LLAVE MOVIL PARED TIPO C</v>
          </cell>
          <cell r="C12921">
            <v>13</v>
          </cell>
        </row>
        <row r="12922">
          <cell r="A12922">
            <v>599952</v>
          </cell>
          <cell r="B12922" t="str">
            <v>01145711 - CONJUNTO LLAVE MOVIL TIPO CISNE</v>
          </cell>
        </row>
        <row r="12923">
          <cell r="A12923">
            <v>599953</v>
          </cell>
          <cell r="B12923" t="str">
            <v>01198115 - COMBO 01-1981-15 X 6 SIFON EN P ADAPT.PLASTICO</v>
          </cell>
        </row>
        <row r="12924">
          <cell r="A12924">
            <v>599954</v>
          </cell>
          <cell r="B12924" t="str">
            <v>01020101 - COMBO TORRE MÚLTIPLE PLÁSTICA CIERRE CERÁMICO DERECHO X 6</v>
          </cell>
        </row>
        <row r="12925">
          <cell r="A12925">
            <v>599955</v>
          </cell>
          <cell r="B12925" t="str">
            <v>01020102 - COMBO TORRE MÚLTIPLE PLÁSTICA CIERRE CERÁMICO IZQUIERDA X 6</v>
          </cell>
          <cell r="C12925">
            <v>6</v>
          </cell>
        </row>
        <row r="12926">
          <cell r="A12926">
            <v>599956</v>
          </cell>
          <cell r="B12926" t="str">
            <v>01196011 - COMBO DESVIADOR DUCHA TELÉFONO PLÁSTICO LARGO X 6</v>
          </cell>
        </row>
        <row r="12927">
          <cell r="A12927">
            <v>599957</v>
          </cell>
          <cell r="B12927" t="str">
            <v>01029012 - COMBO TORRE DUCHA CIERRE CERÁMICO X 6</v>
          </cell>
          <cell r="C12927">
            <v>2</v>
          </cell>
        </row>
        <row r="12928">
          <cell r="A12928">
            <v>599958</v>
          </cell>
          <cell r="B12928" t="str">
            <v>01029112 - COMBO TORRE MÚLTIPLE METÁLICA CIERRE CERÁMICO X 6</v>
          </cell>
        </row>
        <row r="12929">
          <cell r="A12929">
            <v>599959</v>
          </cell>
          <cell r="B12929" t="str">
            <v>01098311 - COMBO MEZCLADOR LAVAMANOS 8 PULG. HELVETIA X 3</v>
          </cell>
          <cell r="C12929">
            <v>1</v>
          </cell>
        </row>
        <row r="12930">
          <cell r="A12930">
            <v>599960</v>
          </cell>
          <cell r="B12930" t="str">
            <v>01148711 - COMBO X4 MEZCL.LAVAP. 8"" TOSCANA CROMO+2 CONECTORES"</v>
          </cell>
        </row>
        <row r="12931">
          <cell r="A12931">
            <v>599961</v>
          </cell>
          <cell r="B12931" t="str">
            <v>01148611 - COMBO X4 LLAVE MOVIL MESA LAVAP. TOSCANA CROMO+CONECTOR</v>
          </cell>
          <cell r="C12931">
            <v>1</v>
          </cell>
        </row>
        <row r="12932">
          <cell r="A12932">
            <v>599962</v>
          </cell>
          <cell r="B12932" t="str">
            <v>01148111 - COMBO X4 MEZCL.DUCHA 8"" TOSCANA CROMO"</v>
          </cell>
          <cell r="C12932">
            <v>3</v>
          </cell>
        </row>
        <row r="12933">
          <cell r="A12933">
            <v>599963</v>
          </cell>
          <cell r="B12933" t="str">
            <v>01990011 - COMBO LLAVE MANGUERA METÁLICA PESADA CROMADA X 6</v>
          </cell>
          <cell r="C12933">
            <v>2</v>
          </cell>
        </row>
        <row r="12934">
          <cell r="A12934">
            <v>599964</v>
          </cell>
          <cell r="B12934" t="str">
            <v>01990013 - COMBO LLAVE MANGUERA METÁLICA PESADA SATINADA X 6</v>
          </cell>
          <cell r="C12934">
            <v>1</v>
          </cell>
        </row>
        <row r="12935">
          <cell r="A12935">
            <v>599965</v>
          </cell>
          <cell r="B12935" t="str">
            <v>01190604 - COMBO DESAGÜE AUTOMÁTICO CON REBOSE X 6</v>
          </cell>
          <cell r="C12935">
            <v>1</v>
          </cell>
        </row>
        <row r="12936">
          <cell r="A12936">
            <v>599966</v>
          </cell>
          <cell r="B12936" t="str">
            <v>01098611 - COMBO LLAVE MÓVIL MESA HELVETIA CON CONECTOR X 4</v>
          </cell>
          <cell r="C12936">
            <v>15</v>
          </cell>
        </row>
        <row r="12937">
          <cell r="A12937">
            <v>599967</v>
          </cell>
          <cell r="B12937" t="str">
            <v>01098211 - COMBO REGISTRO SIN REGADERA HELVETIA X 6</v>
          </cell>
          <cell r="C12937">
            <v>4</v>
          </cell>
        </row>
        <row r="12938">
          <cell r="A12938">
            <v>599968</v>
          </cell>
          <cell r="B12938" t="str">
            <v>01029312 - COMBO TORRE MÚLTIPLE METÁLICA CIERRE  CERÁMICO X 6</v>
          </cell>
          <cell r="C12938">
            <v>5</v>
          </cell>
        </row>
        <row r="12939">
          <cell r="A12939">
            <v>599969</v>
          </cell>
          <cell r="B12939" t="str">
            <v>01098411 - COMBO MEZCLADOR LAVAMANOS 4 PULG. HELVETIA CON CONECTORES X 3</v>
          </cell>
          <cell r="C12939">
            <v>1</v>
          </cell>
        </row>
        <row r="12940">
          <cell r="A12940">
            <v>599970</v>
          </cell>
          <cell r="B12940" t="str">
            <v>01029212 - COMBO TORRE DUCHA CIERRE CERÁMICO X 6</v>
          </cell>
          <cell r="C12940">
            <v>1</v>
          </cell>
        </row>
        <row r="12941">
          <cell r="A12941">
            <v>599971</v>
          </cell>
          <cell r="B12941" t="str">
            <v>01190411 - COMBO X6 REGADERA MOVIL URANO</v>
          </cell>
        </row>
        <row r="12942">
          <cell r="A12942">
            <v>599972</v>
          </cell>
          <cell r="B12942" t="str">
            <v>01990111 - COMBO LLAVE MANGUERA METÁLICA CROMADA X 6</v>
          </cell>
        </row>
        <row r="12943">
          <cell r="A12943">
            <v>599973</v>
          </cell>
          <cell r="B12943" t="str">
            <v>01148511 - COMBO X4 MEZCL.LAVAP. 8"" TOSCANA CROMO + CANASTILLA 4""INOX-PLAST"</v>
          </cell>
        </row>
        <row r="12944">
          <cell r="A12944">
            <v>599974</v>
          </cell>
          <cell r="B12944" t="str">
            <v>01195915 - COMBO VALVULA SALIDA SANITARIO X 6</v>
          </cell>
          <cell r="C12944">
            <v>9</v>
          </cell>
        </row>
        <row r="12945">
          <cell r="A12945">
            <v>599975</v>
          </cell>
          <cell r="B12945" t="str">
            <v>01019812 - COMBO TORRE DUCHA ANTIGUA ROSCA 25 MM  X 6</v>
          </cell>
          <cell r="C12945">
            <v>2</v>
          </cell>
        </row>
        <row r="12946">
          <cell r="A12946">
            <v>599976</v>
          </cell>
          <cell r="B12946" t="str">
            <v>01196311 - COMBO 01-1963-11</v>
          </cell>
          <cell r="C12946">
            <v>7</v>
          </cell>
        </row>
        <row r="12947">
          <cell r="A12947">
            <v>599977</v>
          </cell>
          <cell r="B12947" t="str">
            <v>01098111 - COMBO MEZCLADOR DUCHA 8" SIN SALIDA TINA HELVETIA X 4</v>
          </cell>
          <cell r="C12947">
            <v>5</v>
          </cell>
        </row>
        <row r="12948">
          <cell r="A12948">
            <v>599978</v>
          </cell>
          <cell r="B12948" t="str">
            <v>01990106 - COMBO LLAVE MANGUERA METÁLICA BRONCE X 6</v>
          </cell>
        </row>
        <row r="12949">
          <cell r="A12949">
            <v>599979</v>
          </cell>
          <cell r="B12949" t="str">
            <v>01190511 - COMBO DESAGÜE SENCILLO CON REBOSE X 6</v>
          </cell>
          <cell r="C12949">
            <v>4</v>
          </cell>
        </row>
        <row r="12950">
          <cell r="A12950">
            <v>599980</v>
          </cell>
          <cell r="B12950" t="str">
            <v>01148211 - COMBO X6 REGISTRO TOSCANA CROMO</v>
          </cell>
          <cell r="C12950">
            <v>1</v>
          </cell>
        </row>
        <row r="12951">
          <cell r="A12951">
            <v>599981</v>
          </cell>
          <cell r="B12951" t="str">
            <v>01971215 - COMBO ADAPTADOR SIFÓN X 6</v>
          </cell>
          <cell r="C12951">
            <v>4</v>
          </cell>
        </row>
        <row r="12952">
          <cell r="A12952">
            <v>599982</v>
          </cell>
          <cell r="B12952" t="str">
            <v>010985211 - COMBO MEZCLADOR LAVAPLATOS 8 PULG. HELVETIA CON CANASTILLA X 4</v>
          </cell>
        </row>
        <row r="12953">
          <cell r="A12953">
            <v>599983</v>
          </cell>
          <cell r="B12953" t="str">
            <v>01970111 - COMBO FILTRO 4 PULG. ACERO X 6</v>
          </cell>
          <cell r="C12953">
            <v>4</v>
          </cell>
        </row>
        <row r="12954">
          <cell r="A12954">
            <v>599984</v>
          </cell>
          <cell r="B12954" t="str">
            <v>01148311 - COMBO X3 MEZCL.LAVAM. 8""/4"" TOSCANA CROMO"</v>
          </cell>
          <cell r="C12954">
            <v>3</v>
          </cell>
        </row>
        <row r="12955">
          <cell r="A12955">
            <v>599985</v>
          </cell>
          <cell r="B12955" t="str">
            <v>01990113 - COMBO LLAVE MANGUERA METÁLICA SATINADA X 6</v>
          </cell>
          <cell r="C12955">
            <v>12</v>
          </cell>
        </row>
        <row r="12956">
          <cell r="A12956">
            <v>599986</v>
          </cell>
          <cell r="B12956" t="str">
            <v>01148911 - COMBO X6 LLAVE INDIVIDUAL TOSCANA CROMO + CONECTOR</v>
          </cell>
          <cell r="C12956">
            <v>2</v>
          </cell>
        </row>
        <row r="12957">
          <cell r="A12957">
            <v>599987</v>
          </cell>
          <cell r="B12957" t="str">
            <v>01226211 - COMBO X6 REGADERA GRADUABLE METAL MULTICHORRO</v>
          </cell>
          <cell r="C12957">
            <v>1</v>
          </cell>
        </row>
        <row r="12958">
          <cell r="A12958">
            <v>599988</v>
          </cell>
          <cell r="B12958" t="str">
            <v>01148811 - COMBO X4 CONJ. REGISTRO TOSCANA CROMO</v>
          </cell>
          <cell r="C12958">
            <v>3</v>
          </cell>
        </row>
        <row r="12959">
          <cell r="A12959">
            <v>599989</v>
          </cell>
          <cell r="B12959" t="str">
            <v>01069002 - COMBO MANIJA PLATINO DUCHA X 6</v>
          </cell>
          <cell r="C12959">
            <v>1</v>
          </cell>
        </row>
        <row r="12960">
          <cell r="A12960">
            <v>599990</v>
          </cell>
          <cell r="B12960" t="str">
            <v>01148411 - COMBO X3 MEZCL.LAVM. 4"" TOSCANA CROMO + 2 CONECTORES"</v>
          </cell>
          <cell r="C12960">
            <v>7</v>
          </cell>
        </row>
        <row r="12961">
          <cell r="A12961">
            <v>599991</v>
          </cell>
          <cell r="B12961" t="str">
            <v>01990006 - COMBO LLAVE MANGUERA METÁLICA PESADA BRONCE X 6</v>
          </cell>
          <cell r="C12961">
            <v>3</v>
          </cell>
        </row>
        <row r="12962">
          <cell r="A12962">
            <v>599992</v>
          </cell>
          <cell r="B12962" t="str">
            <v>01158211 - COMBO REGISTRO SIN REGADERA PIANA X 6</v>
          </cell>
          <cell r="C12962">
            <v>3</v>
          </cell>
        </row>
        <row r="12963">
          <cell r="A12963">
            <v>599993</v>
          </cell>
          <cell r="B12963" t="str">
            <v>01158911 - COMBO LLAVE INDIVIDUAL LAVAMANOS PIANA CON CONECTOR X 6</v>
          </cell>
          <cell r="C12963">
            <v>1</v>
          </cell>
        </row>
        <row r="12964">
          <cell r="A12964">
            <v>599994</v>
          </cell>
          <cell r="B12964" t="str">
            <v>01158711 - COMBO MEZCLADOR LAVAPLATOS 8 PULG. PIANA CON CONECTORES X 4</v>
          </cell>
          <cell r="C12964">
            <v>1</v>
          </cell>
        </row>
        <row r="12965">
          <cell r="A12965">
            <v>599995</v>
          </cell>
          <cell r="B12965" t="str">
            <v>01158611 - COMBO LLAVE MÓVIL MESA PIANA CON CONECTOR X 4</v>
          </cell>
          <cell r="C12965">
            <v>10</v>
          </cell>
        </row>
        <row r="12966">
          <cell r="A12966">
            <v>599996</v>
          </cell>
          <cell r="B12966" t="str">
            <v>011581211 - COMBO MEZCLADOR DUCHA 8" SIN SALIDA TINA CON REGADERA PIANA X 4</v>
          </cell>
          <cell r="C12966">
            <v>1</v>
          </cell>
        </row>
        <row r="12967">
          <cell r="A12967">
            <v>599997</v>
          </cell>
          <cell r="B12967" t="str">
            <v>01158411 - COMBO MEZCLADOR LAVAMANOS 4 PULG. PIANA CON CONECTORES X 3</v>
          </cell>
        </row>
        <row r="12968">
          <cell r="A12968">
            <v>599998</v>
          </cell>
          <cell r="B12968" t="str">
            <v>011588211 - COMBO REGISTRO DUCHA CON REGADERA PIANA X 4</v>
          </cell>
          <cell r="C12968">
            <v>6</v>
          </cell>
        </row>
        <row r="12969">
          <cell r="A12969">
            <v>599999</v>
          </cell>
          <cell r="B12969" t="str">
            <v>01158311 - COMBO MEZCLADOR LAVAMANOS 8 PULG. PIANA X 3</v>
          </cell>
          <cell r="C12969">
            <v>5</v>
          </cell>
        </row>
        <row r="12970">
          <cell r="A12970">
            <v>600201</v>
          </cell>
          <cell r="B12970" t="str">
            <v>101339 - MEZCL LAVP AQUARIUS CG CROMO</v>
          </cell>
          <cell r="C12970">
            <v>12</v>
          </cell>
        </row>
        <row r="12971">
          <cell r="A12971">
            <v>600202</v>
          </cell>
          <cell r="B12971" t="str">
            <v>581317 - MEZCL.8"" LAVP CUELLO GANSO AQUARIUS NIEVE"</v>
          </cell>
          <cell r="C12971">
            <v>2</v>
          </cell>
        </row>
        <row r="12972">
          <cell r="A12972">
            <v>600203</v>
          </cell>
          <cell r="B12972" t="str">
            <v>101181 MANIJA TANQUE ARIANE NVE CROMADA</v>
          </cell>
        </row>
        <row r="12973">
          <cell r="A12973">
            <v>600204</v>
          </cell>
          <cell r="B12973" t="str">
            <v>MPACK X 6 LLAVE MANG CROMO SUPER PESADA</v>
          </cell>
          <cell r="C12973">
            <v>12</v>
          </cell>
        </row>
        <row r="12974">
          <cell r="A12974">
            <v>600205</v>
          </cell>
          <cell r="B12974" t="str">
            <v>MPACK X 6 LLAVE MANG COBRE SUPER LIVIANA</v>
          </cell>
          <cell r="C12974">
            <v>50</v>
          </cell>
        </row>
        <row r="12975">
          <cell r="A12975">
            <v>600206</v>
          </cell>
          <cell r="B12975" t="str">
            <v>LLAVE IND LVMN BIANCA</v>
          </cell>
          <cell r="C12975">
            <v>8</v>
          </cell>
        </row>
        <row r="12976">
          <cell r="A12976">
            <v>600207</v>
          </cell>
          <cell r="B12976" t="str">
            <v>LLAVE IND LAVP MESA BIANCA</v>
          </cell>
          <cell r="C12976">
            <v>38</v>
          </cell>
        </row>
        <row r="12977">
          <cell r="A12977">
            <v>600208</v>
          </cell>
          <cell r="B12977" t="str">
            <v>REG DUCHA BIANCA</v>
          </cell>
          <cell r="C12977">
            <v>36</v>
          </cell>
        </row>
        <row r="12978">
          <cell r="A12978">
            <v>600209</v>
          </cell>
          <cell r="B12978" t="str">
            <v>MZCL LVPL CCP BIANCA</v>
          </cell>
          <cell r="C12978">
            <v>60</v>
          </cell>
        </row>
        <row r="12979">
          <cell r="A12979">
            <v>600210</v>
          </cell>
          <cell r="B12979" t="str">
            <v>CJ MEZCL DUCHA BIANCA</v>
          </cell>
          <cell r="C12979">
            <v>12</v>
          </cell>
        </row>
        <row r="12980">
          <cell r="A12980">
            <v>600211</v>
          </cell>
          <cell r="B12980" t="str">
            <v>SIFÓN BOTELLA GRIS</v>
          </cell>
          <cell r="C12980">
            <v>4</v>
          </cell>
        </row>
        <row r="12981">
          <cell r="A12981">
            <v>600212</v>
          </cell>
          <cell r="B12981" t="str">
            <v>MANIJA TANQUE RECTO CROMO</v>
          </cell>
          <cell r="C12981">
            <v>12</v>
          </cell>
        </row>
        <row r="12982">
          <cell r="A12982">
            <v>600213</v>
          </cell>
          <cell r="B12982" t="str">
            <v>CONJUNTO GRIFERIA SANITARIO ARAWAK 17CM</v>
          </cell>
          <cell r="C12982">
            <v>5</v>
          </cell>
        </row>
        <row r="12983">
          <cell r="A12983">
            <v>600214</v>
          </cell>
          <cell r="B12983" t="str">
            <v>VÁLVULA DE ENTRADA ARAWAK 17CM</v>
          </cell>
          <cell r="C12983">
            <v>8</v>
          </cell>
        </row>
        <row r="12984">
          <cell r="A12984">
            <v>600215</v>
          </cell>
          <cell r="B12984" t="str">
            <v>LLAVE INDIVIDUAL LAVAMANOS AQUARIUS</v>
          </cell>
          <cell r="C12984">
            <v>3</v>
          </cell>
        </row>
        <row r="12985">
          <cell r="A12985">
            <v>600216</v>
          </cell>
          <cell r="B12985" t="str">
            <v>CONJUNTO SIFÓN EN P CON CANASTILLA PLÁSTICA</v>
          </cell>
          <cell r="C12985">
            <v>2</v>
          </cell>
        </row>
        <row r="12986">
          <cell r="A12986">
            <v>600217</v>
          </cell>
          <cell r="B12986" t="str">
            <v>ACOPLE FLEXIBLE 40CM H1/2"X M3/4</v>
          </cell>
          <cell r="C12986">
            <v>6</v>
          </cell>
        </row>
        <row r="12987">
          <cell r="A12987">
            <v>600218</v>
          </cell>
          <cell r="B12987" t="str">
            <v>MEZCLADOR LVM MESA 4 PULGADAS SLIM</v>
          </cell>
          <cell r="C12987">
            <v>15</v>
          </cell>
        </row>
        <row r="12988">
          <cell r="A12988">
            <v>600219</v>
          </cell>
          <cell r="B12988" t="str">
            <v>MEZCLADOR LVP MESA 8</v>
          </cell>
          <cell r="C12988">
            <v>46</v>
          </cell>
        </row>
        <row r="12989">
          <cell r="A12989">
            <v>600220</v>
          </cell>
          <cell r="B12989" t="str">
            <v>ASIENTO SANITARIO REDONDO BLANCO</v>
          </cell>
          <cell r="C12989">
            <v>2</v>
          </cell>
        </row>
        <row r="12990">
          <cell r="A12990">
            <v>600221</v>
          </cell>
          <cell r="B12990" t="str">
            <v>SIFÓN EN P NIEVE</v>
          </cell>
          <cell r="C12990">
            <v>2</v>
          </cell>
        </row>
        <row r="12991">
          <cell r="A12991">
            <v>600222</v>
          </cell>
          <cell r="B12991" t="str">
            <v>ADAPATADOR SIFON P 1 1/2" O 1 1/4"</v>
          </cell>
          <cell r="C12991">
            <v>3</v>
          </cell>
        </row>
        <row r="12992">
          <cell r="A12992">
            <v>600223</v>
          </cell>
          <cell r="B12992" t="str">
            <v>CANASTILLA LAVAPLATOS 4" INOX-PLÁSTICO</v>
          </cell>
          <cell r="C12992">
            <v>2</v>
          </cell>
        </row>
        <row r="12993">
          <cell r="A12993">
            <v>600224</v>
          </cell>
          <cell r="B12993" t="str">
            <v>LLAVE INDIVIDUAL LAVAMANOS SLIM</v>
          </cell>
          <cell r="C12993">
            <v>15</v>
          </cell>
        </row>
        <row r="12994">
          <cell r="A12994">
            <v>600225</v>
          </cell>
          <cell r="B12994" t="str">
            <v>DESAGUE SENCILLO SIN REBOSE</v>
          </cell>
          <cell r="C12994">
            <v>5</v>
          </cell>
        </row>
        <row r="12995">
          <cell r="A12995">
            <v>600226</v>
          </cell>
          <cell r="B12995" t="str">
            <v>FILTRO CANASTILLA 4" PLÁSTICO</v>
          </cell>
          <cell r="C12995">
            <v>2</v>
          </cell>
        </row>
        <row r="12996">
          <cell r="A12996">
            <v>600227</v>
          </cell>
          <cell r="B12996" t="str">
            <v>REGISTRO DUCHA ANTIUS</v>
          </cell>
          <cell r="C12996">
            <v>10</v>
          </cell>
        </row>
        <row r="12997">
          <cell r="A12997">
            <v>600228</v>
          </cell>
          <cell r="B12997" t="str">
            <v>VÁSTAGO DUCHA METAL CERÁMICO DERECHO (AZUL)</v>
          </cell>
          <cell r="C12997">
            <v>2</v>
          </cell>
        </row>
        <row r="12998">
          <cell r="A12998">
            <v>600229</v>
          </cell>
          <cell r="B12998" t="str">
            <v>CONJUNTO MEZCLADOR DUCHA 8" SLIM</v>
          </cell>
          <cell r="C12998">
            <v>15</v>
          </cell>
        </row>
        <row r="12999">
          <cell r="A12999">
            <v>600230</v>
          </cell>
          <cell r="B12999" t="str">
            <v>REGISTRO DUCHA SLIM</v>
          </cell>
          <cell r="C12999">
            <v>15</v>
          </cell>
        </row>
        <row r="13000">
          <cell r="A13000">
            <v>600231</v>
          </cell>
          <cell r="B13000" t="str">
            <v>LLAVE MANGUERA LIVIANA COBRE</v>
          </cell>
          <cell r="C13000">
            <v>6</v>
          </cell>
        </row>
        <row r="13001">
          <cell r="A13001">
            <v>600232</v>
          </cell>
          <cell r="B13001" t="str">
            <v>REGISTRO DUCHA ALMAGUER</v>
          </cell>
          <cell r="C13001">
            <v>2</v>
          </cell>
        </row>
        <row r="13002">
          <cell r="A13002">
            <v>600233</v>
          </cell>
          <cell r="B13002" t="str">
            <v>VÁLVULA DE ENTRADA HIDROSTÁCTICA</v>
          </cell>
          <cell r="C13002">
            <v>10</v>
          </cell>
        </row>
        <row r="13003">
          <cell r="A13003">
            <v>600234</v>
          </cell>
          <cell r="B13003" t="str">
            <v>MEZCLADOR LVP MESA 8 PULGADAS AQUA</v>
          </cell>
        </row>
        <row r="13004">
          <cell r="A13004">
            <v>600235</v>
          </cell>
          <cell r="B13004" t="str">
            <v>LLAVE INDIVIDUAL LAVAPLATOS MESA AQUARIUS (BASE PLATAFORMA)</v>
          </cell>
        </row>
        <row r="13005">
          <cell r="A13005">
            <v>600236</v>
          </cell>
          <cell r="B13005" t="str">
            <v>MEZCLADOR LVM MESA 8 PULGADAS  SLIM</v>
          </cell>
        </row>
        <row r="13006">
          <cell r="A13006">
            <v>600237</v>
          </cell>
          <cell r="B13006" t="str">
            <v>CONJUNTO SIFÓN BOTELLA CON DESAGUE SENCILLO CR</v>
          </cell>
        </row>
        <row r="13007">
          <cell r="A13007">
            <v>600238</v>
          </cell>
          <cell r="B13007" t="str">
            <v>REJILLA CORRIENTE 3X2 CM</v>
          </cell>
        </row>
        <row r="13008">
          <cell r="A13008">
            <v>600239</v>
          </cell>
          <cell r="B13008" t="str">
            <v>TAPA REGISTRO 15X15CM</v>
          </cell>
        </row>
        <row r="13009">
          <cell r="A13009">
            <v>600240</v>
          </cell>
          <cell r="B13009" t="str">
            <v>CONJUNTO LLAVE DE REGULACIÓN CON ACOPLE SANITARIO</v>
          </cell>
        </row>
        <row r="13010">
          <cell r="A13010">
            <v>600241</v>
          </cell>
          <cell r="B13010" t="str">
            <v>CANASTILLA LAVAPLATOS 4"INOX-PLASTICO</v>
          </cell>
        </row>
        <row r="13011">
          <cell r="A13011">
            <v>600242</v>
          </cell>
          <cell r="B13011" t="str">
            <v>ACOPLE FLEXIBLE 40CM SANITARIO 1/2X7/8</v>
          </cell>
        </row>
        <row r="13012">
          <cell r="A13012">
            <v>600243</v>
          </cell>
          <cell r="B13012" t="str">
            <v>MEZCLADOR LVM MESA 8 PULGADAS ANTIUS</v>
          </cell>
        </row>
        <row r="13013">
          <cell r="A13013">
            <v>600244</v>
          </cell>
          <cell r="B13013" t="str">
            <v>MEZCLADOR LVM MESA 4 PULGADAS ANTIUS</v>
          </cell>
        </row>
        <row r="13014">
          <cell r="A13014">
            <v>600245</v>
          </cell>
          <cell r="B13014" t="str">
            <v>MEZCLADOR LVM MESA 4 PULGADAS AQUARIUS</v>
          </cell>
        </row>
        <row r="13015">
          <cell r="A13015">
            <v>600246</v>
          </cell>
          <cell r="B13015" t="str">
            <v>MEZCLADOR LVPMESA 8 PULGADAS ANTIUS</v>
          </cell>
        </row>
        <row r="13016">
          <cell r="A13016">
            <v>600247</v>
          </cell>
          <cell r="B13016" t="str">
            <v>MANIJA AQUARIUS CIERRE RÁPIDO</v>
          </cell>
        </row>
        <row r="13017">
          <cell r="A13017">
            <v>600248</v>
          </cell>
          <cell r="B13017" t="str">
            <v>LLAVE INDIVIDUAL LAVAMANOS ANTIUS</v>
          </cell>
        </row>
        <row r="13018">
          <cell r="A13018">
            <v>600249</v>
          </cell>
          <cell r="B13018" t="str">
            <v>DESAGUE AUTOMATICO</v>
          </cell>
        </row>
        <row r="13019">
          <cell r="A13019">
            <v>600250</v>
          </cell>
          <cell r="B13019" t="str">
            <v>CONJUNTO SIFÓN BOTELLA CON DESAGUE SENCILLO SR</v>
          </cell>
        </row>
        <row r="13020">
          <cell r="A13020">
            <v>600251</v>
          </cell>
          <cell r="B13020" t="str">
            <v>CONJUNTO LLAVE DE REGULACIÓN CON ACOPLE LVM/LVP</v>
          </cell>
        </row>
        <row r="13021">
          <cell r="A13021">
            <v>600252</v>
          </cell>
          <cell r="B13021" t="str">
            <v>MEZCLADOR LVM MESA 8 PULGADAS ALMAGUER GANSO</v>
          </cell>
        </row>
        <row r="13022">
          <cell r="A13022">
            <v>600253</v>
          </cell>
          <cell r="B13022" t="str">
            <v>MEZCLADOR LVM MESA 4 PULGADAS ALMAGUER CUELLO GANSO</v>
          </cell>
        </row>
        <row r="13023">
          <cell r="A13023">
            <v>600254</v>
          </cell>
          <cell r="B13023" t="str">
            <v>MEZCLADOR LVM MESA 4 PULGADAS ALMAGUER</v>
          </cell>
        </row>
        <row r="13024">
          <cell r="A13024">
            <v>600255</v>
          </cell>
          <cell r="B13024" t="str">
            <v>LLAVE INDIVIDUAL LAVAMANOS ALMAGUER</v>
          </cell>
        </row>
        <row r="13025">
          <cell r="A13025">
            <v>600256</v>
          </cell>
          <cell r="B13025" t="str">
            <v>MEZCLADOR LVP MESA 8 PULGADAS ALMAGUER</v>
          </cell>
        </row>
        <row r="13026">
          <cell r="A13026">
            <v>600257</v>
          </cell>
          <cell r="B13026" t="str">
            <v>MEZCLADOR LVM MESA 8 PULGADAS ATRATO GANSO</v>
          </cell>
        </row>
        <row r="13027">
          <cell r="A13027">
            <v>600258</v>
          </cell>
          <cell r="B13027" t="str">
            <v>MEZCLADOR LVM MESA 4 PULGADAS ATRATO CUELLO GANSO</v>
          </cell>
        </row>
        <row r="13028">
          <cell r="A13028">
            <v>600259</v>
          </cell>
          <cell r="B13028" t="str">
            <v>MEZCLADOR LVM MESA 4 PULGADAS ATRATO</v>
          </cell>
        </row>
        <row r="13029">
          <cell r="A13029">
            <v>600260</v>
          </cell>
          <cell r="B13029" t="str">
            <v>LLAVE INDIVIDUAL LAVAMANOS ATRATO</v>
          </cell>
        </row>
        <row r="13030">
          <cell r="A13030">
            <v>600261</v>
          </cell>
          <cell r="B13030" t="str">
            <v>MEZCLADOR LVP MESA 8 PULGADAS ATRATO</v>
          </cell>
        </row>
        <row r="13031">
          <cell r="A13031">
            <v>600262</v>
          </cell>
          <cell r="B13031" t="str">
            <v>LLAVE MANGUERA EXTENSIÓN PLÁSTICA CROMO</v>
          </cell>
        </row>
        <row r="13032">
          <cell r="A13032">
            <v>600263</v>
          </cell>
          <cell r="B13032" t="str">
            <v>REGADERA AQUA</v>
          </cell>
        </row>
        <row r="13033">
          <cell r="A13033">
            <v>600264</v>
          </cell>
          <cell r="B13033" t="str">
            <v>VÁSTAGO DUCHA METAL CERÁMICO IZQUIERDO (ROJO)</v>
          </cell>
        </row>
        <row r="13034">
          <cell r="A13034">
            <v>600265</v>
          </cell>
          <cell r="B13034" t="str">
            <v>VÁLVULA TANQUE ALTO H 1/2"</v>
          </cell>
        </row>
        <row r="13035">
          <cell r="A13035">
            <v>600266</v>
          </cell>
          <cell r="B13035" t="str">
            <v>LLAVE MANGUERA PESADA SATÍN</v>
          </cell>
        </row>
        <row r="13036">
          <cell r="A13036">
            <v>600267</v>
          </cell>
          <cell r="B13036" t="str">
            <v>LLAVE LAVADORA METAL SATÍN</v>
          </cell>
        </row>
        <row r="13037">
          <cell r="A13037">
            <v>600268</v>
          </cell>
          <cell r="B13037" t="str">
            <v>LLAVE MANGUERA PESADA CROMO</v>
          </cell>
        </row>
        <row r="13038">
          <cell r="A13038">
            <v>600269</v>
          </cell>
          <cell r="B13038" t="str">
            <v>VÁSTAGO METAL CERÁMICO IZQUIERDO LVM/LVP (ROJO)</v>
          </cell>
        </row>
        <row r="13039">
          <cell r="A13039">
            <v>600270</v>
          </cell>
          <cell r="B13039" t="str">
            <v>LLAVE MANGUERA PESADA COBRE</v>
          </cell>
        </row>
        <row r="13040">
          <cell r="A13040">
            <v>600271</v>
          </cell>
          <cell r="B13040" t="str">
            <v>CONJUNTO MEZCLADOR DUCHA 8" ANTIUS</v>
          </cell>
        </row>
        <row r="13041">
          <cell r="A13041">
            <v>600272</v>
          </cell>
          <cell r="B13041" t="str">
            <v>CONJUNTO MEZCLADOR DUCHA 8"ALMAGUER</v>
          </cell>
        </row>
        <row r="13042">
          <cell r="A13042">
            <v>600273</v>
          </cell>
          <cell r="B13042" t="str">
            <v>CONJUNTO MEZCLADOR DUCHA 8" ATRATO</v>
          </cell>
        </row>
        <row r="13043">
          <cell r="A13043">
            <v>600274</v>
          </cell>
          <cell r="B13043" t="str">
            <v>LLAVE MANGUERA LIVIANA CROMO</v>
          </cell>
        </row>
        <row r="13044">
          <cell r="A13044">
            <v>600275</v>
          </cell>
          <cell r="B13044" t="str">
            <v>VÁLVULA DE BOLA PVC SOLDAR 3/4"</v>
          </cell>
        </row>
        <row r="13045">
          <cell r="A13045">
            <v>600276</v>
          </cell>
          <cell r="B13045" t="str">
            <v>VALVULA DE BOLA PVC SOLDAR 1/2"</v>
          </cell>
        </row>
        <row r="13046">
          <cell r="A13046">
            <v>600277</v>
          </cell>
          <cell r="B13046" t="str">
            <v>VÁLVULA DE BOLA PVC SOLDAR 1"</v>
          </cell>
        </row>
        <row r="13047">
          <cell r="A13047">
            <v>600278</v>
          </cell>
          <cell r="B13047" t="str">
            <v>CONJUNTO REGISTRO DUCHA SLIM</v>
          </cell>
        </row>
        <row r="13048">
          <cell r="A13048">
            <v>600279</v>
          </cell>
          <cell r="B13048" t="str">
            <v>CONJUNTO REGISTRO DUCHA ANTIUS</v>
          </cell>
        </row>
        <row r="13049">
          <cell r="A13049">
            <v>600301</v>
          </cell>
          <cell r="B13049" t="str">
            <v>101227 - MEZLC.LAVP BALMORAL CC CROMO</v>
          </cell>
        </row>
        <row r="13050">
          <cell r="A13050">
            <v>600801</v>
          </cell>
          <cell r="B13050" t="str">
            <v>581322 - KIT MEZCL.LAVP 8"" AQUARIUS CROMO"</v>
          </cell>
        </row>
        <row r="13051">
          <cell r="A13051">
            <v>601001</v>
          </cell>
          <cell r="B13051" t="str">
            <v>360348 - RACOR M. 1/2 NPT X H. 1/2 CTS GRAN MECA</v>
          </cell>
        </row>
        <row r="13052">
          <cell r="A13052">
            <v>601002</v>
          </cell>
          <cell r="B13052" t="str">
            <v>360351 - ADAPTADOR H. 1/2 NPT X H. 1/2 CTS GRAN MECA</v>
          </cell>
          <cell r="C13052">
            <v>100</v>
          </cell>
        </row>
        <row r="13053">
          <cell r="A13053">
            <v>601101</v>
          </cell>
          <cell r="B13053" t="str">
            <v>581052 - LLAVE LAVP COBRA CG CROMO</v>
          </cell>
          <cell r="C13053">
            <v>7</v>
          </cell>
        </row>
        <row r="13054">
          <cell r="A13054">
            <v>601125</v>
          </cell>
          <cell r="B13054" t="str">
            <v>101342 - LLAVE LAVP AQUARIUSL CG CROMO</v>
          </cell>
          <cell r="C13054">
            <v>10</v>
          </cell>
        </row>
        <row r="13055">
          <cell r="A13055">
            <v>601126</v>
          </cell>
          <cell r="B13055" t="str">
            <v>581326 - LLAVE LAVP CUELLO GANSO AQUARIUS NIEVE</v>
          </cell>
          <cell r="C13055">
            <v>2</v>
          </cell>
        </row>
        <row r="13056">
          <cell r="A13056">
            <v>601150</v>
          </cell>
          <cell r="B13056" t="str">
            <v>581050 - LLAVE LAVP BALMORAL CG CROMO</v>
          </cell>
        </row>
        <row r="13057">
          <cell r="A13057">
            <v>601201</v>
          </cell>
          <cell r="B13057" t="str">
            <v>581912 - CJNTO MEZCL LAVP BALMORAL CROMO</v>
          </cell>
        </row>
        <row r="13058">
          <cell r="A13058">
            <v>601216</v>
          </cell>
          <cell r="B13058" t="str">
            <v>581116 - CJNTO LLAVE LAVP BALMORAL CG CROMO</v>
          </cell>
          <cell r="C13058">
            <v>8</v>
          </cell>
        </row>
        <row r="13059">
          <cell r="A13059">
            <v>601228</v>
          </cell>
          <cell r="B13059" t="str">
            <v>101343 - CJNTO LLAVE LAVP AQUARIUS CG CROMO</v>
          </cell>
          <cell r="C13059">
            <v>5</v>
          </cell>
        </row>
        <row r="13060">
          <cell r="A13060">
            <v>601301</v>
          </cell>
          <cell r="B13060" t="str">
            <v>101527 - MEZCL.8"" LAVP ATRATO CROMO"</v>
          </cell>
          <cell r="C13060">
            <v>2</v>
          </cell>
        </row>
        <row r="13061">
          <cell r="A13061">
            <v>601302</v>
          </cell>
          <cell r="B13061" t="str">
            <v>101525 - LLAVE INDIV ATRATO CROMO</v>
          </cell>
        </row>
        <row r="13062">
          <cell r="A13062">
            <v>601303</v>
          </cell>
          <cell r="B13062" t="str">
            <v>101757 - REGISTRO DUCHA ATRATO CROMO</v>
          </cell>
          <cell r="C13062">
            <v>3</v>
          </cell>
        </row>
        <row r="13063">
          <cell r="A13063">
            <v>601304</v>
          </cell>
          <cell r="B13063" t="str">
            <v>582422 - CJNTO. MEZCL.8"" DUCHA SST ATRATO CROMO"</v>
          </cell>
          <cell r="C13063">
            <v>7</v>
          </cell>
        </row>
        <row r="13064">
          <cell r="A13064">
            <v>601305</v>
          </cell>
          <cell r="B13064" t="str">
            <v>101549 - MANERAL ATRATO CIERRE CERAMICO</v>
          </cell>
          <cell r="C13064">
            <v>19</v>
          </cell>
        </row>
        <row r="13065">
          <cell r="A13065">
            <v>601501</v>
          </cell>
          <cell r="B13065" t="str">
            <v>580937 - MEZCL.8"" LAVM BALMORAL CROMO"</v>
          </cell>
          <cell r="C13065">
            <v>13</v>
          </cell>
        </row>
        <row r="13066">
          <cell r="A13066">
            <v>601701</v>
          </cell>
          <cell r="B13066" t="str">
            <v>581926 - MEZCL.8"" LAVM MEDITERRANEO CROMO"</v>
          </cell>
        </row>
        <row r="13067">
          <cell r="A13067">
            <v>601744</v>
          </cell>
          <cell r="B13067" t="str">
            <v>581444 - MEZCL.4"" LAVM MANANTIAL CROMO"</v>
          </cell>
        </row>
        <row r="13068">
          <cell r="A13068">
            <v>601779</v>
          </cell>
          <cell r="B13068" t="str">
            <v>101365 - MEZCL.4"" LAVM MEDITERRANEO CROMO DESCONTINUADA"</v>
          </cell>
          <cell r="C13068">
            <v>1</v>
          </cell>
        </row>
        <row r="13069">
          <cell r="A13069">
            <v>601801</v>
          </cell>
          <cell r="B13069" t="str">
            <v>101346 - CJTO.4"" MEZCL LAVM. AQUARIUS CROMO"</v>
          </cell>
          <cell r="C13069">
            <v>3</v>
          </cell>
        </row>
        <row r="13070">
          <cell r="A13070">
            <v>601802</v>
          </cell>
          <cell r="B13070" t="str">
            <v>101345 - MEZCLADOR LAVAMANOS  4"  CROMO</v>
          </cell>
          <cell r="C13070">
            <v>6</v>
          </cell>
        </row>
        <row r="13071">
          <cell r="A13071">
            <v>601901</v>
          </cell>
          <cell r="B13071" t="str">
            <v>101348 - LLAVE LAVM AQUARIUS CROMO</v>
          </cell>
          <cell r="C13071">
            <v>1</v>
          </cell>
        </row>
        <row r="13072">
          <cell r="A13072">
            <v>601902</v>
          </cell>
          <cell r="B13072" t="str">
            <v>101347 - LLAVE LAVM AQUARIUS NIEVE</v>
          </cell>
          <cell r="C13072">
            <v>1</v>
          </cell>
        </row>
        <row r="13073">
          <cell r="A13073">
            <v>601903</v>
          </cell>
          <cell r="B13073" t="str">
            <v>581335 - CJTO LLAVE LAVM AQUARIUS CROMO</v>
          </cell>
          <cell r="C13073">
            <v>38</v>
          </cell>
        </row>
        <row r="13074">
          <cell r="A13074">
            <v>601904</v>
          </cell>
          <cell r="B13074" t="str">
            <v>581336 - CJTO LLAVE LAVM AQUARIUS NIEVE</v>
          </cell>
        </row>
        <row r="13075">
          <cell r="A13075">
            <v>602101</v>
          </cell>
          <cell r="B13075" t="str">
            <v>101351 - CJNTO MEZCL DUCHA 6"" SST AQUARIUS CROMO"</v>
          </cell>
        </row>
        <row r="13076">
          <cell r="A13076">
            <v>602239</v>
          </cell>
          <cell r="B13076" t="str">
            <v>101350 - CJNTO MEZCL DUCHA 8"" PLAST SST AQUARIUS CROMO"</v>
          </cell>
          <cell r="C13076">
            <v>5</v>
          </cell>
        </row>
        <row r="13077">
          <cell r="A13077">
            <v>602250</v>
          </cell>
          <cell r="B13077" t="str">
            <v>581450 - CJTO.MEZCL. DUCHA 8"" MANANATIAL CROMO SST"</v>
          </cell>
        </row>
        <row r="13078">
          <cell r="A13078">
            <v>602356</v>
          </cell>
          <cell r="B13078" t="str">
            <v>101236 - CJTO.MEZCL.6"" DUCHA BALMORAL CROMO"</v>
          </cell>
          <cell r="C13078">
            <v>3</v>
          </cell>
        </row>
        <row r="13079">
          <cell r="A13079">
            <v>602501</v>
          </cell>
          <cell r="B13079" t="str">
            <v>101611 - CJTO.MEZCL.8"" DUCHA SST DIAMANTE CROMO"</v>
          </cell>
          <cell r="C13079">
            <v>5</v>
          </cell>
        </row>
        <row r="13080">
          <cell r="A13080">
            <v>602503</v>
          </cell>
          <cell r="B13080" t="str">
            <v>580383 - LLAVE LAVM DIAMANTE CROMO</v>
          </cell>
          <cell r="C13080">
            <v>6</v>
          </cell>
        </row>
        <row r="13081">
          <cell r="A13081">
            <v>602523</v>
          </cell>
          <cell r="B13081" t="str">
            <v>101594 - CJTO.MEZCL.8"" DUCHA MET SST AQUARIUS CROMO"</v>
          </cell>
          <cell r="C13081">
            <v>6</v>
          </cell>
        </row>
        <row r="13082">
          <cell r="A13082">
            <v>602601</v>
          </cell>
          <cell r="B13082" t="str">
            <v>581225 - REGISTRO DUCHA PLASTICO DIAMANTE CROMO</v>
          </cell>
          <cell r="C13082">
            <v>6</v>
          </cell>
        </row>
        <row r="13083">
          <cell r="A13083">
            <v>602641</v>
          </cell>
          <cell r="B13083" t="str">
            <v>101652 - REGISTRO DUCHA AQUARIUS NIEVE</v>
          </cell>
          <cell r="C13083">
            <v>4</v>
          </cell>
        </row>
        <row r="13084">
          <cell r="A13084">
            <v>602642</v>
          </cell>
          <cell r="B13084" t="str">
            <v>101352 - REGISTRO DUCHA AQUARIUS CROMO</v>
          </cell>
          <cell r="C13084">
            <v>2</v>
          </cell>
        </row>
        <row r="13085">
          <cell r="A13085">
            <v>602656</v>
          </cell>
          <cell r="B13085" t="str">
            <v>580858 - REGISTRO DUCHA BALMORAL CU CROMO</v>
          </cell>
          <cell r="C13085">
            <v>5</v>
          </cell>
        </row>
        <row r="13086">
          <cell r="A13086">
            <v>602701</v>
          </cell>
          <cell r="B13086" t="str">
            <v>101726 - REGISTRO DUCHA AQUARIUS CROMO</v>
          </cell>
        </row>
        <row r="13087">
          <cell r="A13087">
            <v>602702</v>
          </cell>
          <cell r="B13087" t="str">
            <v>581364 - REGISTRO DUCHA AQUARIUS NIEVE</v>
          </cell>
          <cell r="C13087">
            <v>7</v>
          </cell>
        </row>
        <row r="13088">
          <cell r="A13088">
            <v>602844</v>
          </cell>
          <cell r="B13088" t="str">
            <v>101353 - CJTO REGISTRO DUCHA PLAST AQUARIUS CROMO</v>
          </cell>
          <cell r="C13088">
            <v>59</v>
          </cell>
        </row>
        <row r="13089">
          <cell r="A13089">
            <v>602901</v>
          </cell>
          <cell r="B13089" t="str">
            <v>581365 - CJNTO REGISTRO DUCHA AQUARIUS NIEVE</v>
          </cell>
          <cell r="C13089">
            <v>40</v>
          </cell>
        </row>
        <row r="13090">
          <cell r="A13090">
            <v>602902</v>
          </cell>
          <cell r="B13090" t="str">
            <v>101654 - CJNTO REGISTRO DUCHA AQUARIUS CROMO</v>
          </cell>
          <cell r="C13090">
            <v>17</v>
          </cell>
        </row>
        <row r="13091">
          <cell r="A13091">
            <v>602903</v>
          </cell>
          <cell r="B13091" t="str">
            <v>101661 - REGISTRO DUCHA BALMORAL CROMO</v>
          </cell>
          <cell r="C13091">
            <v>3</v>
          </cell>
        </row>
        <row r="13092">
          <cell r="A13092">
            <v>602904</v>
          </cell>
          <cell r="B13092" t="str">
            <v>101729 - MEGAPACK REGISTRO METAL AQUARIUS CROMO X 6 PLUS</v>
          </cell>
        </row>
        <row r="13093">
          <cell r="A13093">
            <v>602916</v>
          </cell>
          <cell r="B13093" t="str">
            <v>101338 - MEZCL LAVP AQUARIUS CP CROMO</v>
          </cell>
        </row>
        <row r="13094">
          <cell r="A13094">
            <v>602951</v>
          </cell>
          <cell r="B13094" t="str">
            <v>101258 - MEZCL LAVP 8"" SAGITARIUS PLUS CROMO"</v>
          </cell>
          <cell r="C13094">
            <v>5</v>
          </cell>
        </row>
        <row r="13095">
          <cell r="A13095">
            <v>602954</v>
          </cell>
          <cell r="B13095" t="str">
            <v>101621 - REGISTRO DUCHA METALICO SAGITARIO CROMO</v>
          </cell>
          <cell r="C13095">
            <v>1</v>
          </cell>
        </row>
        <row r="13096">
          <cell r="A13096">
            <v>602968</v>
          </cell>
          <cell r="B13096" t="str">
            <v>101645 - REGISTRO DUCHA METALICO SAGITARIUS PLUS V</v>
          </cell>
          <cell r="C13096">
            <v>2</v>
          </cell>
        </row>
        <row r="13097">
          <cell r="A13097">
            <v>603011</v>
          </cell>
          <cell r="B13097" t="str">
            <v>BASURERO 10 LITROS PERFORADO ACERO INOX</v>
          </cell>
        </row>
        <row r="13098">
          <cell r="A13098">
            <v>603101</v>
          </cell>
          <cell r="B13098" t="str">
            <v>580401 - PISTOLA ROCEADORA AMARILLA</v>
          </cell>
        </row>
        <row r="13099">
          <cell r="A13099">
            <v>603102</v>
          </cell>
          <cell r="B13099" t="str">
            <v>101668 - LLAVE LAVADORA SATIN</v>
          </cell>
          <cell r="C13099">
            <v>4</v>
          </cell>
        </row>
        <row r="13100">
          <cell r="A13100">
            <v>603103</v>
          </cell>
          <cell r="B13100" t="str">
            <v>581864 - LLAVE LAVADORA COBRE</v>
          </cell>
          <cell r="C13100">
            <v>162</v>
          </cell>
        </row>
        <row r="13101">
          <cell r="A13101">
            <v>603104</v>
          </cell>
          <cell r="B13101" t="str">
            <v>101750 - MEGAPACK LLAVE MANGUERA JARDIN LIVIANA X6</v>
          </cell>
          <cell r="C13101">
            <v>28</v>
          </cell>
        </row>
        <row r="13102">
          <cell r="A13102">
            <v>603105</v>
          </cell>
          <cell r="B13102" t="str">
            <v>101752 - MEGAPACK LLAVE MANGUERA LIV SATIN PLUS X6</v>
          </cell>
          <cell r="C13102">
            <v>2</v>
          </cell>
        </row>
        <row r="13103">
          <cell r="A13103">
            <v>603106</v>
          </cell>
          <cell r="B13103" t="str">
            <v>101751 - MEGAPACK LLAVE MANGUERA LIV CROMO PLUS X6</v>
          </cell>
          <cell r="C13103">
            <v>4</v>
          </cell>
        </row>
        <row r="13104">
          <cell r="A13104">
            <v>603107</v>
          </cell>
          <cell r="B13104" t="str">
            <v>101755 - MEGAPACK LLAVE MANGUERA LIV COBRE PLUS X13</v>
          </cell>
        </row>
        <row r="13105">
          <cell r="A13105">
            <v>603108</v>
          </cell>
          <cell r="B13105" t="str">
            <v>101754 - MEGAPACK LLAVE MANGUERA PESADA COBRE X13 PLUS</v>
          </cell>
          <cell r="C13105">
            <v>1</v>
          </cell>
        </row>
        <row r="13106">
          <cell r="A13106">
            <v>603109</v>
          </cell>
          <cell r="B13106" t="str">
            <v>101718 - MEGAPACK LLAVE MANGUERA CROMO X6 PLUS</v>
          </cell>
        </row>
        <row r="13107">
          <cell r="A13107">
            <v>603110</v>
          </cell>
          <cell r="B13107" t="str">
            <v>101716 - MEGAPACK LLAVE MANGUERA METAL SATIN X6 PLUS</v>
          </cell>
          <cell r="C13107">
            <v>1</v>
          </cell>
        </row>
        <row r="13108">
          <cell r="A13108">
            <v>603159</v>
          </cell>
          <cell r="B13108" t="str">
            <v>101677 - LLAVE MANGUERA METAL CROMO</v>
          </cell>
          <cell r="C13108">
            <v>3</v>
          </cell>
        </row>
        <row r="13109">
          <cell r="A13109">
            <v>603160</v>
          </cell>
          <cell r="B13109" t="str">
            <v>101678 - LLAVE MANGUERA METAL SATIN</v>
          </cell>
          <cell r="C13109">
            <v>8</v>
          </cell>
        </row>
        <row r="13110">
          <cell r="A13110">
            <v>603161</v>
          </cell>
          <cell r="B13110" t="str">
            <v>101679 - LLAVE MANGUERA METAL COBRE</v>
          </cell>
          <cell r="C13110">
            <v>24</v>
          </cell>
        </row>
        <row r="13111">
          <cell r="A13111">
            <v>603162</v>
          </cell>
          <cell r="B13111" t="str">
            <v>101705 - LLAVE MANGUERA METAL METAL CROMO PLUS</v>
          </cell>
          <cell r="C13111">
            <v>22</v>
          </cell>
        </row>
        <row r="13112">
          <cell r="A13112">
            <v>603163</v>
          </cell>
          <cell r="B13112" t="str">
            <v>101706 - LLAVE MANGUERA METAL METAL SATIN PLUS</v>
          </cell>
          <cell r="C13112">
            <v>1</v>
          </cell>
        </row>
        <row r="13113">
          <cell r="A13113">
            <v>603164</v>
          </cell>
          <cell r="B13113" t="str">
            <v>101707 - LLAVE MANGUERA METAL METAL COBRE PLUS</v>
          </cell>
        </row>
        <row r="13114">
          <cell r="A13114">
            <v>603165</v>
          </cell>
          <cell r="B13114" t="str">
            <v>101730 - LLAVE MANGUERA METAL PLUS COBRE</v>
          </cell>
          <cell r="C13114">
            <v>6</v>
          </cell>
        </row>
        <row r="13115">
          <cell r="A13115">
            <v>603167</v>
          </cell>
          <cell r="B13115" t="str">
            <v>101214 - TAPA REGISTRO 15X15 NIEVE</v>
          </cell>
          <cell r="C13115">
            <v>9</v>
          </cell>
        </row>
        <row r="13116">
          <cell r="A13116">
            <v>603168</v>
          </cell>
          <cell r="B13116" t="str">
            <v>101215 - TAPA REGISTRO 20X20 NIEVE</v>
          </cell>
          <cell r="C13116">
            <v>14</v>
          </cell>
        </row>
        <row r="13117">
          <cell r="A13117">
            <v>603184</v>
          </cell>
          <cell r="B13117" t="str">
            <v>101646 - LLAVE JARDIN LIVIANA METAL COBRE</v>
          </cell>
        </row>
        <row r="13118">
          <cell r="A13118">
            <v>603185</v>
          </cell>
          <cell r="B13118" t="str">
            <v>101647 - LLAVE JARDIN LIVIANA SATIN</v>
          </cell>
          <cell r="C13118">
            <v>6</v>
          </cell>
        </row>
        <row r="13119">
          <cell r="A13119">
            <v>603186</v>
          </cell>
          <cell r="B13119" t="str">
            <v>101648 - LLAVE JARDIN LIVIANA CROMO</v>
          </cell>
          <cell r="C13119">
            <v>5</v>
          </cell>
        </row>
        <row r="13120">
          <cell r="A13120">
            <v>603192</v>
          </cell>
          <cell r="B13120" t="str">
            <v>101624 - LLAVE TERMINAL MET COBRE</v>
          </cell>
          <cell r="C13120">
            <v>10</v>
          </cell>
        </row>
        <row r="13121">
          <cell r="A13121">
            <v>603193</v>
          </cell>
          <cell r="B13121" t="str">
            <v>101625 - LLAVE TERMINAL MET SATIN</v>
          </cell>
          <cell r="C13121">
            <v>37</v>
          </cell>
        </row>
        <row r="13122">
          <cell r="A13122">
            <v>603194</v>
          </cell>
          <cell r="B13122" t="str">
            <v>101626 - LLAVE TERMINAL MET CROMO</v>
          </cell>
        </row>
        <row r="13123">
          <cell r="A13123">
            <v>603195</v>
          </cell>
          <cell r="B13123" t="str">
            <v>101627 - LLAVE MANGUERA MET COBRE</v>
          </cell>
        </row>
        <row r="13124">
          <cell r="A13124">
            <v>603196</v>
          </cell>
          <cell r="B13124" t="str">
            <v>101628 - LLAVE MANGUERA MET SATIN</v>
          </cell>
          <cell r="C13124">
            <v>5</v>
          </cell>
        </row>
        <row r="13125">
          <cell r="A13125">
            <v>603197</v>
          </cell>
          <cell r="B13125" t="str">
            <v>101629 - LLAVE MANGUERA MET CROMO</v>
          </cell>
          <cell r="C13125">
            <v>2</v>
          </cell>
        </row>
        <row r="13126">
          <cell r="A13126">
            <v>603198</v>
          </cell>
          <cell r="B13126" t="str">
            <v>101650 - REGISTRO 1/2"" MEDIO PASO COBRE METAL"</v>
          </cell>
          <cell r="C13126">
            <v>4</v>
          </cell>
        </row>
        <row r="13127">
          <cell r="A13127">
            <v>603199</v>
          </cell>
          <cell r="B13127" t="str">
            <v>101736 - MPACK LLAVE MANGUERA 230 BRILLADA X 6</v>
          </cell>
          <cell r="C13127">
            <v>6</v>
          </cell>
        </row>
        <row r="13128">
          <cell r="A13128">
            <v>603277</v>
          </cell>
          <cell r="B13128" t="str">
            <v>101659 - VALVULA 1/2 SOLA PARA TANQUE INALGRIFOS</v>
          </cell>
          <cell r="C13128">
            <v>6</v>
          </cell>
        </row>
        <row r="13129">
          <cell r="A13129">
            <v>603310</v>
          </cell>
          <cell r="B13129" t="str">
            <v>580910 - LLAVE EXTENSION TERMINAL CROMO</v>
          </cell>
          <cell r="C13129">
            <v>1</v>
          </cell>
        </row>
        <row r="13130">
          <cell r="A13130">
            <v>603357</v>
          </cell>
          <cell r="B13130" t="str">
            <v>101219 - LLAVE EXTENSION MANGUERA CROMO</v>
          </cell>
          <cell r="C13130">
            <v>4</v>
          </cell>
        </row>
        <row r="13131">
          <cell r="A13131">
            <v>603376</v>
          </cell>
          <cell r="B13131" t="str">
            <v>101713 - CJ VALVULA TANQUE 1/2" PLUS GERFOR</v>
          </cell>
          <cell r="C13131">
            <v>1660</v>
          </cell>
        </row>
        <row r="13132">
          <cell r="A13132">
            <v>603377</v>
          </cell>
          <cell r="B13132" t="str">
            <v>101758 - FLOTADOR 1/2 PARA TANQUE ALTO MACHO GERFOR</v>
          </cell>
          <cell r="C13132">
            <v>5</v>
          </cell>
        </row>
        <row r="13133">
          <cell r="A13133">
            <v>603433</v>
          </cell>
          <cell r="B13133" t="str">
            <v>101089 - CANASTILLA LAVP  2"" PLASTICA GRIS"</v>
          </cell>
          <cell r="C13133">
            <v>2</v>
          </cell>
        </row>
        <row r="13134">
          <cell r="A13134">
            <v>603472</v>
          </cell>
          <cell r="B13134" t="str">
            <v>101074 - CANASTILLA 4"" LAVP INOX ACERO INOX"</v>
          </cell>
          <cell r="C13134">
            <v>4</v>
          </cell>
        </row>
        <row r="13135">
          <cell r="A13135">
            <v>603480</v>
          </cell>
          <cell r="B13135" t="str">
            <v>101076 - CANASTILLA 4"" LAVP INOX-CLAS GRIS"</v>
          </cell>
          <cell r="C13135">
            <v>6</v>
          </cell>
        </row>
        <row r="13136">
          <cell r="A13136">
            <v>603489</v>
          </cell>
          <cell r="B13136" t="str">
            <v>101079 - CANASTILLA 4"" PLAST GRIS"</v>
          </cell>
          <cell r="C13136">
            <v>202</v>
          </cell>
        </row>
        <row r="13137">
          <cell r="A13137">
            <v>603504</v>
          </cell>
          <cell r="B13137" t="str">
            <v>581629 - MANERAL MEDITERRANEO CROMO</v>
          </cell>
        </row>
        <row r="13138">
          <cell r="A13138">
            <v>603505</v>
          </cell>
          <cell r="B13138" t="str">
            <v>101358 - MANERAL AQUARIUS MEZCL TRANSP</v>
          </cell>
        </row>
        <row r="13139">
          <cell r="A13139">
            <v>603506</v>
          </cell>
          <cell r="B13139" t="str">
            <v>580771 - MANERAL DIAMANTE MEZCL TRANSP</v>
          </cell>
          <cell r="C13139">
            <v>2</v>
          </cell>
        </row>
        <row r="13140">
          <cell r="A13140">
            <v>603507</v>
          </cell>
          <cell r="B13140" t="str">
            <v>101099 - CJTO RESORTES Y SELLOS X 2 NEGRO</v>
          </cell>
        </row>
        <row r="13141">
          <cell r="A13141">
            <v>603508</v>
          </cell>
          <cell r="B13141" t="str">
            <v>101136 - KIT VASTAGO CR C/TOPE NIEVE</v>
          </cell>
        </row>
        <row r="13142">
          <cell r="A13142">
            <v>603509</v>
          </cell>
          <cell r="B13142" t="str">
            <v>101189 - KIT VASTAGO CR S/TOPE NIEVE</v>
          </cell>
        </row>
        <row r="13143">
          <cell r="A13143">
            <v>603510</v>
          </cell>
          <cell r="B13143" t="str">
            <v>101111 - AIREADOR CROMO</v>
          </cell>
          <cell r="C13143">
            <v>4</v>
          </cell>
        </row>
        <row r="13144">
          <cell r="A13144">
            <v>603511</v>
          </cell>
          <cell r="B13144" t="str">
            <v>101204 - MANERAL BALMORAL LAVM PEQUEÑO TRANSP-DESCONTINUADO</v>
          </cell>
          <cell r="C13144">
            <v>1</v>
          </cell>
        </row>
        <row r="13145">
          <cell r="A13145">
            <v>603512</v>
          </cell>
          <cell r="B13145" t="str">
            <v>101665 - VASTAGO REGISTRO METALICO AQUARIUS</v>
          </cell>
        </row>
        <row r="13146">
          <cell r="A13146">
            <v>603513</v>
          </cell>
          <cell r="B13146" t="str">
            <v>581361 - MANERAL AQUARIUS LLAVE LAVAMANOS</v>
          </cell>
        </row>
        <row r="13147">
          <cell r="A13147">
            <v>603514</v>
          </cell>
          <cell r="B13147" t="str">
            <v>101683 - VASTAGO CIERRE CERAMICO DERECHO</v>
          </cell>
        </row>
        <row r="13148">
          <cell r="A13148">
            <v>603515</v>
          </cell>
          <cell r="B13148" t="str">
            <v>101684 - VASTAGO CIERRE CERAMICO IZQUIERDO</v>
          </cell>
        </row>
        <row r="13149">
          <cell r="A13149">
            <v>603516</v>
          </cell>
          <cell r="B13149" t="str">
            <v>580931 - MANIJA BALMORAL MEZCLADOR LVP/LVM</v>
          </cell>
        </row>
        <row r="13150">
          <cell r="A13150">
            <v>603542</v>
          </cell>
          <cell r="B13150" t="str">
            <v>101092 - CANASTILLA 2"" LAVP REJILLA 2"" ALUMINIO NEGRA"</v>
          </cell>
        </row>
        <row r="13151">
          <cell r="A13151">
            <v>603546</v>
          </cell>
          <cell r="B13151" t="str">
            <v>581946 - MEZCL.4"" LAVM ARIANA CROMO"</v>
          </cell>
          <cell r="C13151">
            <v>4</v>
          </cell>
        </row>
        <row r="13152">
          <cell r="A13152">
            <v>603601</v>
          </cell>
          <cell r="B13152" t="str">
            <v>101094 - SIFON EN P 1 1/2 O 1 1/4 NIEVE</v>
          </cell>
        </row>
        <row r="13153">
          <cell r="A13153">
            <v>603602</v>
          </cell>
          <cell r="B13153" t="str">
            <v>101097 - ADAPT. SIFON EN P 1 1/2 O 1 1/4 NIEVE</v>
          </cell>
          <cell r="C13153">
            <v>108</v>
          </cell>
        </row>
        <row r="13154">
          <cell r="A13154">
            <v>603656</v>
          </cell>
          <cell r="B13154" t="str">
            <v>101167 - SIFON EN P 1 1/2-1 1/4 C/ADAPT BLANCO</v>
          </cell>
          <cell r="C13154">
            <v>1</v>
          </cell>
        </row>
        <row r="13155">
          <cell r="A13155">
            <v>603701</v>
          </cell>
          <cell r="B13155" t="str">
            <v>101273 - CJNTO 4"" SIFON/CANASTILLA LAVM GRIS-NEGRO"</v>
          </cell>
          <cell r="C13155">
            <v>4</v>
          </cell>
        </row>
        <row r="13156">
          <cell r="A13156">
            <v>603801</v>
          </cell>
          <cell r="B13156" t="str">
            <v>101091 - SIFON 1 1/2 LAVP INTEGRAL PLASTICO GRIS</v>
          </cell>
          <cell r="C13156">
            <v>23</v>
          </cell>
        </row>
        <row r="13157">
          <cell r="A13157">
            <v>603802</v>
          </cell>
          <cell r="B13157" t="str">
            <v>580140 - SIFON 1 1/4  LAVP INTEGRAL PLASTICO GRIS</v>
          </cell>
          <cell r="C13157">
            <v>104</v>
          </cell>
        </row>
        <row r="13158">
          <cell r="A13158">
            <v>603803</v>
          </cell>
          <cell r="B13158" t="str">
            <v>580136 - SIFON 1 1/2 LAVP INTEGRAL GRIS</v>
          </cell>
          <cell r="C13158">
            <v>32</v>
          </cell>
        </row>
        <row r="13159">
          <cell r="A13159">
            <v>603804</v>
          </cell>
          <cell r="B13159" t="str">
            <v>101090 - SIFON 1 1/4  LAVP INTEGRAL GRIS</v>
          </cell>
        </row>
        <row r="13160">
          <cell r="A13160">
            <v>603805</v>
          </cell>
          <cell r="B13160" t="str">
            <v>101272 - SIFON UNIV EN P GRIS</v>
          </cell>
          <cell r="C13160">
            <v>8</v>
          </cell>
        </row>
        <row r="13161">
          <cell r="A13161">
            <v>603806</v>
          </cell>
          <cell r="B13161" t="str">
            <v>101096 - SIFON UNIVERSAL  EN P  1  1/2  O   1  1/4</v>
          </cell>
        </row>
        <row r="13162">
          <cell r="A13162">
            <v>603915</v>
          </cell>
          <cell r="B13162" t="str">
            <v>101226 - VALVULA REGULACION 1/2X7/8 SANIT PLAST BLANCO</v>
          </cell>
          <cell r="C13162">
            <v>2</v>
          </cell>
        </row>
        <row r="13163">
          <cell r="A13163">
            <v>603926</v>
          </cell>
          <cell r="B13163" t="str">
            <v>101125 - ACOPLE LAVM-LAVP NIEVE 40CMS</v>
          </cell>
          <cell r="C13163">
            <v>4</v>
          </cell>
        </row>
        <row r="13164">
          <cell r="A13164">
            <v>603947</v>
          </cell>
          <cell r="B13164" t="str">
            <v>101234 - VALVULA REGULACION LAVM</v>
          </cell>
          <cell r="C13164">
            <v>23</v>
          </cell>
        </row>
        <row r="13165">
          <cell r="A13165">
            <v>603948</v>
          </cell>
          <cell r="B13165" t="str">
            <v>101284 - VALVULA REGULACION LAVM NIEVE</v>
          </cell>
        </row>
        <row r="13166">
          <cell r="A13166">
            <v>604001</v>
          </cell>
          <cell r="B13166" t="str">
            <v>101264 - DESAGUE INTEGRAL S/REBOSE CROMO</v>
          </cell>
          <cell r="C13166">
            <v>7</v>
          </cell>
        </row>
        <row r="13167">
          <cell r="A13167">
            <v>604002</v>
          </cell>
          <cell r="B13167" t="str">
            <v>101262 - DESAGUE INTEGRAL C/REBOSE CROMO</v>
          </cell>
          <cell r="C13167">
            <v>16</v>
          </cell>
        </row>
        <row r="13168">
          <cell r="A13168">
            <v>604003</v>
          </cell>
          <cell r="B13168" t="str">
            <v>101263 - DESAGUE INTEGRAL C/REBOSE GRIS</v>
          </cell>
          <cell r="C13168">
            <v>5</v>
          </cell>
        </row>
        <row r="13169">
          <cell r="A13169">
            <v>604058</v>
          </cell>
          <cell r="B13169" t="str">
            <v>581933 - MEZCL.8"" LAVM ARIANA CROMO"</v>
          </cell>
        </row>
        <row r="13170">
          <cell r="A13170">
            <v>604059</v>
          </cell>
          <cell r="B13170" t="str">
            <v>581899 - CJNTO LAVM 8"" ARIANA CROMO"</v>
          </cell>
        </row>
        <row r="13171">
          <cell r="A13171">
            <v>604060</v>
          </cell>
          <cell r="B13171" t="str">
            <v>581903 - CJNTO MEZCL.DUCHA CST ARIANA CROMO</v>
          </cell>
        </row>
        <row r="13172">
          <cell r="A13172">
            <v>604061</v>
          </cell>
          <cell r="B13172" t="str">
            <v>101417 - MEZCL. LAVP. ARIANA CROMO</v>
          </cell>
          <cell r="C13172">
            <v>1</v>
          </cell>
        </row>
        <row r="13173">
          <cell r="A13173">
            <v>604062</v>
          </cell>
          <cell r="B13173" t="str">
            <v>101698 - MEZCL. LAVM. 8"" PARED ARIANA CROMO"</v>
          </cell>
        </row>
        <row r="13174">
          <cell r="A13174">
            <v>604063</v>
          </cell>
          <cell r="B13174" t="str">
            <v>581898 - MEZCL. LAVM. 8""  ARIANA CROMO"</v>
          </cell>
        </row>
        <row r="13175">
          <cell r="A13175">
            <v>604064</v>
          </cell>
          <cell r="B13175" t="str">
            <v>101569 - MANERAL ARIANA CIERRE CERAMICO</v>
          </cell>
          <cell r="C13175">
            <v>11</v>
          </cell>
        </row>
        <row r="13176">
          <cell r="A13176">
            <v>604065</v>
          </cell>
          <cell r="B13176" t="str">
            <v>582324 - CJNTO MEZCL.DUCHA SST ARIANA CROMO</v>
          </cell>
        </row>
        <row r="13177">
          <cell r="A13177">
            <v>604070</v>
          </cell>
          <cell r="B13177" t="str">
            <v>200079 - JUEGOX6 ACCESORIOS METAL STATUS</v>
          </cell>
          <cell r="C13177">
            <v>3</v>
          </cell>
        </row>
        <row r="13178">
          <cell r="A13178">
            <v>604071</v>
          </cell>
          <cell r="B13178" t="str">
            <v>200080 - JUEGOX6 ACCESORIOS METAL STATUS II</v>
          </cell>
          <cell r="C13178">
            <v>9</v>
          </cell>
        </row>
        <row r="13179">
          <cell r="A13179">
            <v>604072</v>
          </cell>
          <cell r="B13179" t="str">
            <v>101564 - JUEGOX6 ACCESORIOS PLASTICO CLASIK</v>
          </cell>
        </row>
        <row r="13180">
          <cell r="A13180">
            <v>604073</v>
          </cell>
          <cell r="B13180" t="str">
            <v>310104 - JUEGO X 4 ACCESORIOS DE BAÑO PLASTICO</v>
          </cell>
        </row>
        <row r="13181">
          <cell r="A13181">
            <v>604101</v>
          </cell>
          <cell r="B13181" t="str">
            <v>101288 - CJNTO LAVM INTEGRAL S/REBOSE CROMO</v>
          </cell>
          <cell r="C13181">
            <v>4</v>
          </cell>
        </row>
        <row r="13182">
          <cell r="A13182">
            <v>604102</v>
          </cell>
          <cell r="B13182" t="str">
            <v>101286 - CJNTO SIFON LAVM INTEGRAL C/REBOSE CROMO</v>
          </cell>
          <cell r="C13182">
            <v>4</v>
          </cell>
        </row>
        <row r="13183">
          <cell r="A13183">
            <v>604103</v>
          </cell>
          <cell r="B13183" t="str">
            <v>101122 - SIFON BOTELLA GRIS</v>
          </cell>
          <cell r="C13183">
            <v>3</v>
          </cell>
        </row>
        <row r="13184">
          <cell r="A13184">
            <v>604104</v>
          </cell>
          <cell r="B13184" t="str">
            <v>101354 - CJTO SIFON LAVM INTEGRAL SIFON EN P GRIS SR</v>
          </cell>
          <cell r="C13184">
            <v>2</v>
          </cell>
        </row>
        <row r="13185">
          <cell r="A13185">
            <v>604105</v>
          </cell>
          <cell r="B13185" t="str">
            <v>101289 - CJNTO LAVM INTEGRAL S/REBOSE GRIS</v>
          </cell>
          <cell r="C13185">
            <v>7</v>
          </cell>
        </row>
        <row r="13186">
          <cell r="A13186">
            <v>604301</v>
          </cell>
          <cell r="B13186" t="str">
            <v>101149 - DUCHA OXACA NIEVE</v>
          </cell>
        </row>
        <row r="13187">
          <cell r="A13187">
            <v>604302</v>
          </cell>
          <cell r="B13187" t="str">
            <v>101573 - TUBO DUCHA 30 CMS</v>
          </cell>
          <cell r="C13187">
            <v>19</v>
          </cell>
        </row>
        <row r="13188">
          <cell r="A13188">
            <v>604304</v>
          </cell>
          <cell r="B13188" t="str">
            <v>101142 - DUCHA DOS FUNCIONES NIEVE</v>
          </cell>
          <cell r="C13188">
            <v>1</v>
          </cell>
        </row>
        <row r="13189">
          <cell r="A13189">
            <v>604399</v>
          </cell>
          <cell r="B13189" t="str">
            <v>101161 - DUCHA OXACA CROMO</v>
          </cell>
        </row>
        <row r="13190">
          <cell r="A13190">
            <v>604401</v>
          </cell>
          <cell r="B13190" t="str">
            <v>101123 - GRAPA LAVM  BOLSA X 2 UNDS</v>
          </cell>
          <cell r="C13190">
            <v>104</v>
          </cell>
        </row>
        <row r="13191">
          <cell r="A13191">
            <v>604420</v>
          </cell>
          <cell r="B13191" t="str">
            <v>101121 - DESAGUE LAVM AUTM CROMO</v>
          </cell>
          <cell r="C13191">
            <v>5</v>
          </cell>
        </row>
        <row r="13192">
          <cell r="A13192">
            <v>604501</v>
          </cell>
          <cell r="B13192" t="str">
            <v>101055 - GRIFERIA SANIT ARAWAK 5/16-17 CMS NIEVE</v>
          </cell>
          <cell r="C13192">
            <v>2</v>
          </cell>
        </row>
        <row r="13193">
          <cell r="A13193">
            <v>604502</v>
          </cell>
          <cell r="B13193" t="str">
            <v>101059 - VALVULA SALIDA 26 CMS NEGRO</v>
          </cell>
        </row>
        <row r="13194">
          <cell r="A13194">
            <v>604503</v>
          </cell>
          <cell r="B13194" t="str">
            <v>101054 - GRIFERIA SANIT PHOENIX 5/16-13 CMS CROMO</v>
          </cell>
        </row>
        <row r="13195">
          <cell r="A13195">
            <v>604504</v>
          </cell>
          <cell r="B13195" t="str">
            <v>101063 - CJNTO BRAZO ENTRADA PHOENIX 5/16 13CMS NIEVE</v>
          </cell>
          <cell r="C13195">
            <v>17</v>
          </cell>
        </row>
        <row r="13196">
          <cell r="A13196">
            <v>604505</v>
          </cell>
          <cell r="B13196" t="str">
            <v>101164 - MANIJA TANQUE RECTO NIEVE</v>
          </cell>
          <cell r="C13196">
            <v>4</v>
          </cell>
        </row>
        <row r="13197">
          <cell r="A13197">
            <v>604506</v>
          </cell>
          <cell r="B13197" t="str">
            <v>101181 - MANIJA TANQUE CURVO CROMO</v>
          </cell>
          <cell r="C13197">
            <v>5</v>
          </cell>
        </row>
        <row r="13198">
          <cell r="A13198">
            <v>604510</v>
          </cell>
          <cell r="B13198" t="str">
            <v>101053 - GRIFERIA SANIT PHOENIX 5/16-13 CMS NIEVE</v>
          </cell>
          <cell r="C13198">
            <v>1</v>
          </cell>
        </row>
        <row r="13199">
          <cell r="A13199">
            <v>604527</v>
          </cell>
          <cell r="B13199" t="str">
            <v>101056 - GRIFERIA SANIT ARAWAK 5/16-17 CMS CROMO</v>
          </cell>
          <cell r="C13199">
            <v>1</v>
          </cell>
        </row>
        <row r="13200">
          <cell r="A13200">
            <v>604541</v>
          </cell>
          <cell r="B13200" t="str">
            <v>101058 - VALVULA ENTRADA ARAWAK 5/16-17 CMS NIEVE</v>
          </cell>
        </row>
        <row r="13201">
          <cell r="A13201">
            <v>604545</v>
          </cell>
          <cell r="B13201" t="str">
            <v>101060 - EMBOLO VALVULA ENTRADA GRIS</v>
          </cell>
          <cell r="C13201">
            <v>14</v>
          </cell>
        </row>
        <row r="13202">
          <cell r="A13202">
            <v>604558</v>
          </cell>
          <cell r="B13202" t="str">
            <v>101067 - MANIJA TANQUE ARIANE CROMO</v>
          </cell>
          <cell r="C13202">
            <v>23</v>
          </cell>
        </row>
        <row r="13203">
          <cell r="A13203">
            <v>604665</v>
          </cell>
          <cell r="B13203" t="str">
            <v>101071 - ACOPLE SANITARIO NIEVE 40CMS</v>
          </cell>
          <cell r="C13203">
            <v>28</v>
          </cell>
        </row>
        <row r="13204">
          <cell r="A13204">
            <v>605011</v>
          </cell>
          <cell r="B13204" t="str">
            <v>101080 - FILTRO CANASTILLA 4"" INOX CROMO"</v>
          </cell>
        </row>
        <row r="13205">
          <cell r="A13205">
            <v>605101</v>
          </cell>
          <cell r="B13205" t="str">
            <v>101080 - FILTRO 4"" INOX CROMO"</v>
          </cell>
          <cell r="C13205">
            <v>1</v>
          </cell>
        </row>
        <row r="13206">
          <cell r="A13206">
            <v>605102</v>
          </cell>
          <cell r="B13206" t="str">
            <v>580115 - FILTRO 4"" INOX PLASTICO GRIS"</v>
          </cell>
        </row>
        <row r="13207">
          <cell r="A13207">
            <v>605103</v>
          </cell>
          <cell r="B13207" t="str">
            <v>581834 - FILTRO INOX 4"" PLASTICO GRIS"</v>
          </cell>
        </row>
        <row r="13208">
          <cell r="A13208">
            <v>605104</v>
          </cell>
          <cell r="B13208" t="str">
            <v>101084 - FILTRO 4"" PLAST GRIS"</v>
          </cell>
          <cell r="C13208">
            <v>8</v>
          </cell>
        </row>
        <row r="13209">
          <cell r="A13209">
            <v>605130</v>
          </cell>
          <cell r="B13209" t="str">
            <v>101320 - FILTRO 4"" INOX PLASTICO GRIS"</v>
          </cell>
        </row>
        <row r="13210">
          <cell r="A13210">
            <v>605201</v>
          </cell>
          <cell r="B13210" t="str">
            <v>101084 - FILTRO 4"" PLASTICO GRIS"</v>
          </cell>
          <cell r="C13210">
            <v>10</v>
          </cell>
        </row>
        <row r="13211">
          <cell r="A13211">
            <v>608001</v>
          </cell>
          <cell r="B13211" t="str">
            <v>101070 - TORNILLO ACOPLE TANQUE NEGRO 2 UNDS</v>
          </cell>
        </row>
        <row r="13212">
          <cell r="A13212">
            <v>608055</v>
          </cell>
          <cell r="B13212" t="str">
            <v>GANCHO PARA ROPA PORCELANA NEGRO</v>
          </cell>
        </row>
        <row r="13213">
          <cell r="A13213">
            <v>608056</v>
          </cell>
          <cell r="B13213" t="str">
            <v>TAPA ASIENTO TRANI BLANCO</v>
          </cell>
        </row>
        <row r="13214">
          <cell r="A13214">
            <v>608057</v>
          </cell>
          <cell r="B13214" t="str">
            <v>HERRAJE TRANI</v>
          </cell>
        </row>
        <row r="13215">
          <cell r="A13215">
            <v>608058</v>
          </cell>
          <cell r="B13215" t="str">
            <v>SANITARIO TRANI SIN TAPA</v>
          </cell>
          <cell r="C13215">
            <v>2</v>
          </cell>
        </row>
        <row r="13216">
          <cell r="A13216">
            <v>608059</v>
          </cell>
          <cell r="B13216" t="str">
            <v>SANITARIO TRANI SIN SET DE PERNOS PARA INSTALACIÓN</v>
          </cell>
        </row>
        <row r="13217">
          <cell r="A13217">
            <v>608060</v>
          </cell>
          <cell r="B13217" t="str">
            <v>CAJA MONACO OPM / OPA / OPMW</v>
          </cell>
          <cell r="C13217">
            <v>50</v>
          </cell>
        </row>
        <row r="13218">
          <cell r="A13218">
            <v>608061</v>
          </cell>
          <cell r="B13218" t="str">
            <v>VALVULA DE SALIDA DOBLE DESCARGA P/ONE PIECE TRENTO</v>
          </cell>
          <cell r="C13218">
            <v>48</v>
          </cell>
        </row>
        <row r="13219">
          <cell r="A13219">
            <v>608201</v>
          </cell>
          <cell r="B13219" t="str">
            <v>580046 - CJNTO BRAZO VALVULA ENTRADA 5/16"" 22CM NIEVE"</v>
          </cell>
          <cell r="C13219">
            <v>5</v>
          </cell>
        </row>
        <row r="13220">
          <cell r="A13220">
            <v>608203</v>
          </cell>
          <cell r="B13220" t="str">
            <v>101064 - CJNTO BRAZO FLOTADOR 5/16-17 CM NIEVE</v>
          </cell>
        </row>
        <row r="13221">
          <cell r="A13221">
            <v>608204</v>
          </cell>
          <cell r="B13221" t="str">
            <v>101057 - VALVULA ENTRADA PHOENIX 1/4-13 CM NIEVE</v>
          </cell>
          <cell r="C13221">
            <v>1</v>
          </cell>
        </row>
        <row r="13222">
          <cell r="A13222">
            <v>608501</v>
          </cell>
          <cell r="B13222" t="str">
            <v>101066 - AGUA STOP NEGRO</v>
          </cell>
        </row>
        <row r="13223">
          <cell r="A13223">
            <v>608502</v>
          </cell>
          <cell r="B13223" t="str">
            <v>101065 - AGUA STOP SAPITO NEGRO</v>
          </cell>
          <cell r="C13223">
            <v>5</v>
          </cell>
        </row>
        <row r="13224">
          <cell r="A13224">
            <v>608503</v>
          </cell>
          <cell r="B13224" t="str">
            <v>101069 - FLOTADOR UNIVERSAL 5/16-1/4 NEGRO</v>
          </cell>
          <cell r="C13224">
            <v>4</v>
          </cell>
        </row>
        <row r="13225">
          <cell r="A13225">
            <v>608504</v>
          </cell>
          <cell r="B13225" t="str">
            <v>101503 - PRENSASELLO REGISTRO ECONOMICO</v>
          </cell>
          <cell r="C13225">
            <v>114</v>
          </cell>
        </row>
        <row r="13226">
          <cell r="A13226">
            <v>608540</v>
          </cell>
          <cell r="B13226" t="str">
            <v>101283 - AGUA STOP ARGOLLA NEGRO</v>
          </cell>
        </row>
        <row r="13227">
          <cell r="A13227">
            <v>608743</v>
          </cell>
          <cell r="B13227" t="str">
            <v>101633 - MANIJA LLAVE TERMINAL CROMO</v>
          </cell>
          <cell r="C13227">
            <v>21</v>
          </cell>
        </row>
        <row r="13228">
          <cell r="A13228">
            <v>608801</v>
          </cell>
          <cell r="B13228" t="str">
            <v>101634 - CONJUNTO VASTAGO COBRE</v>
          </cell>
          <cell r="C13228">
            <v>4</v>
          </cell>
        </row>
        <row r="13229">
          <cell r="A13229">
            <v>609035</v>
          </cell>
          <cell r="B13229" t="str">
            <v>101372 - CJTO LLAVE LAVP COBRA CROMO</v>
          </cell>
          <cell r="C13229">
            <v>5</v>
          </cell>
        </row>
        <row r="13230">
          <cell r="A13230">
            <v>609049</v>
          </cell>
          <cell r="B13230" t="str">
            <v>101377 - CJNTO MEZCL 6"" DUCHA SST COBRA CROMO"</v>
          </cell>
          <cell r="C13230">
            <v>2</v>
          </cell>
        </row>
        <row r="13231">
          <cell r="A13231">
            <v>609100</v>
          </cell>
          <cell r="B13231" t="str">
            <v>101326 - TUBO REGADERA CROMO</v>
          </cell>
          <cell r="C13231">
            <v>5</v>
          </cell>
        </row>
        <row r="13232">
          <cell r="A13232">
            <v>609101</v>
          </cell>
          <cell r="B13232" t="str">
            <v>101402 - TORNILLO HERRAJE ASIENTO SANITARIO</v>
          </cell>
        </row>
        <row r="13233">
          <cell r="A13233">
            <v>609102</v>
          </cell>
          <cell r="B13233" t="str">
            <v>101229 - TUBO SURTIDOR PLAST CG CROMO</v>
          </cell>
          <cell r="C13233">
            <v>1</v>
          </cell>
        </row>
        <row r="13234">
          <cell r="A13234">
            <v>609103</v>
          </cell>
          <cell r="B13234" t="str">
            <v>581620 - TUERCA CUELLO CISNE/GANSO CROMO</v>
          </cell>
          <cell r="C13234">
            <v>21</v>
          </cell>
        </row>
        <row r="13235">
          <cell r="A13235">
            <v>609104</v>
          </cell>
          <cell r="B13235" t="str">
            <v>101070 - TORNILLO ACOPLE TANQUE (2 UNDS)</v>
          </cell>
          <cell r="C13235">
            <v>17</v>
          </cell>
        </row>
        <row r="13236">
          <cell r="A13236">
            <v>609105</v>
          </cell>
          <cell r="B13236" t="str">
            <v>581273 - TORRE VASTAGO METALICO BRONCE</v>
          </cell>
        </row>
        <row r="13237">
          <cell r="A13237">
            <v>609106</v>
          </cell>
          <cell r="B13237" t="str">
            <v>101228 - TUBO SURTIDOR PLAST CC CROMO</v>
          </cell>
        </row>
        <row r="13238">
          <cell r="A13238">
            <v>609107</v>
          </cell>
          <cell r="B13238" t="str">
            <v>101190 - ESCUDO REGISTRO DUCHA CROMO</v>
          </cell>
        </row>
        <row r="13239">
          <cell r="A13239">
            <v>609110</v>
          </cell>
          <cell r="B13239" t="str">
            <v>101336 - ASIENTO SANITARIO BLANCO</v>
          </cell>
          <cell r="C13239">
            <v>14</v>
          </cell>
        </row>
        <row r="13240">
          <cell r="A13240">
            <v>609111</v>
          </cell>
          <cell r="B13240" t="str">
            <v>581701 - ASIENTO SANIT BLANCO ECONOMICO</v>
          </cell>
        </row>
        <row r="13241">
          <cell r="A13241">
            <v>609112</v>
          </cell>
          <cell r="B13241" t="str">
            <v>200064 - ASIENTO SANITARIO ELONGADO BLANCO</v>
          </cell>
          <cell r="C13241">
            <v>97</v>
          </cell>
        </row>
        <row r="13242">
          <cell r="A13242">
            <v>609113</v>
          </cell>
          <cell r="B13242" t="str">
            <v>101632 - MANIJA LLAVE TERMINAL COBRE</v>
          </cell>
          <cell r="C13242">
            <v>10</v>
          </cell>
        </row>
        <row r="13243">
          <cell r="A13243">
            <v>609114</v>
          </cell>
          <cell r="B13243" t="str">
            <v>200066 - VALVULA ENTRADA ANTISIFON HIDROSTÁTICA</v>
          </cell>
        </row>
        <row r="13244">
          <cell r="A13244">
            <v>609115</v>
          </cell>
          <cell r="B13244" t="str">
            <v>200067 - VALVULA ENT DOBLE DESCARGA FRONTAL</v>
          </cell>
          <cell r="C13244">
            <v>12</v>
          </cell>
        </row>
        <row r="13245">
          <cell r="A13245">
            <v>609116</v>
          </cell>
          <cell r="B13245" t="str">
            <v>101550 - MANERAL ALMAGUER CIERRE CERAMICO PLAST LAVM-LAVP</v>
          </cell>
          <cell r="C13245">
            <v>10</v>
          </cell>
        </row>
        <row r="13246">
          <cell r="A13246">
            <v>609120</v>
          </cell>
          <cell r="B13246" t="str">
            <v>101402 - HERRAJE ASIENTO SANITARIO</v>
          </cell>
          <cell r="C13246">
            <v>49</v>
          </cell>
        </row>
        <row r="13247">
          <cell r="A13247">
            <v>609121</v>
          </cell>
          <cell r="B13247" t="str">
            <v>101193 - SOSCO CANASTILLA  15  CMS</v>
          </cell>
        </row>
        <row r="13248">
          <cell r="A13248">
            <v>609122</v>
          </cell>
          <cell r="B13248" t="str">
            <v>101666 - BOLA FLOTADOR VALVULA TANQUE ALTO</v>
          </cell>
          <cell r="C13248">
            <v>17</v>
          </cell>
        </row>
        <row r="13249">
          <cell r="A13249">
            <v>609126</v>
          </cell>
          <cell r="B13249" t="str">
            <v>581826 - CUELLO PLANO PLASTICO CROMO</v>
          </cell>
        </row>
        <row r="13250">
          <cell r="A13250">
            <v>609136</v>
          </cell>
          <cell r="B13250" t="str">
            <v>581644 - ASIENTO SANITARIO GRIS</v>
          </cell>
        </row>
        <row r="13251">
          <cell r="A13251">
            <v>609137</v>
          </cell>
          <cell r="B13251" t="str">
            <v>101391 - ASIENTO SANITARIO BEIGE</v>
          </cell>
        </row>
        <row r="13252">
          <cell r="A13252">
            <v>609138</v>
          </cell>
          <cell r="B13252" t="str">
            <v>581838 - CUELLO GANSO PLASTICO CROMO</v>
          </cell>
        </row>
        <row r="13253">
          <cell r="A13253">
            <v>609168</v>
          </cell>
          <cell r="B13253" t="str">
            <v>580668 - TUBO SURTIDOR CUELLO PLANO CROMO</v>
          </cell>
          <cell r="C13253">
            <v>3</v>
          </cell>
        </row>
        <row r="13254">
          <cell r="A13254">
            <v>609183</v>
          </cell>
          <cell r="B13254" t="str">
            <v>101221 - ADAPT. EXTENSION 5 CMS NIEVE</v>
          </cell>
        </row>
        <row r="13255">
          <cell r="A13255">
            <v>609184</v>
          </cell>
          <cell r="B13255" t="str">
            <v>101220 - ADAPT. EXTENSION 5 CMS CROMO</v>
          </cell>
          <cell r="C13255">
            <v>1</v>
          </cell>
        </row>
        <row r="13256">
          <cell r="A13256">
            <v>609186</v>
          </cell>
          <cell r="B13256" t="str">
            <v>101099 - CJNTO RESORTE/SELLO X2 NEGRO</v>
          </cell>
        </row>
        <row r="13257">
          <cell r="A13257">
            <v>609188</v>
          </cell>
          <cell r="B13257" t="str">
            <v>101081 - TUERCA ACOPLE SIFON EN P NIEVE</v>
          </cell>
          <cell r="C13257">
            <v>4</v>
          </cell>
        </row>
        <row r="13258">
          <cell r="A13258">
            <v>609189</v>
          </cell>
          <cell r="B13258" t="str">
            <v>""TAPON 8"" PROTECTOR ESCUDO"</v>
          </cell>
        </row>
        <row r="13259">
          <cell r="A13259">
            <v>609199</v>
          </cell>
          <cell r="B13259" t="str">
            <v>101158 - ESCUDO REGADERA CROMO</v>
          </cell>
        </row>
        <row r="13260">
          <cell r="A13260">
            <v>609298</v>
          </cell>
          <cell r="B13260" t="str">
            <v>101160 - DUCHA DOS FUNCIONES CROMO</v>
          </cell>
        </row>
        <row r="13261">
          <cell r="A13261">
            <v>609301</v>
          </cell>
          <cell r="B13261" t="str">
            <v>581875 - CJTO.4"" MEZCL LAVM. SLIM CROMO"</v>
          </cell>
        </row>
        <row r="13262">
          <cell r="A13262">
            <v>609302</v>
          </cell>
          <cell r="B13262" t="str">
            <v>101410 - MEZLC.LAVP SLIM CC CROMO</v>
          </cell>
        </row>
        <row r="13263">
          <cell r="A13263">
            <v>609303</v>
          </cell>
          <cell r="B13263" t="str">
            <v>581868 - MEZCL LAVP SLIM CG CROMO</v>
          </cell>
          <cell r="C13263">
            <v>3</v>
          </cell>
        </row>
        <row r="13264">
          <cell r="A13264">
            <v>609304</v>
          </cell>
          <cell r="B13264" t="str">
            <v>101424 - LLAVE LAVP SLIM CG CROMO</v>
          </cell>
        </row>
        <row r="13265">
          <cell r="A13265">
            <v>609305</v>
          </cell>
          <cell r="B13265" t="str">
            <v>581922 - CJNTO MEZCL 6"" DUCHA SST SLIM CROMO"</v>
          </cell>
          <cell r="C13265">
            <v>1</v>
          </cell>
        </row>
        <row r="13266">
          <cell r="A13266">
            <v>609306</v>
          </cell>
          <cell r="B13266" t="str">
            <v>101423 - CJTO LLAVE LAVP SLIM CROMO</v>
          </cell>
        </row>
        <row r="13267">
          <cell r="A13267">
            <v>609307</v>
          </cell>
          <cell r="B13267" t="str">
            <v>101676 - 101741 - CJTO MZCL DUCHA 8"" METAL SST SLIM"</v>
          </cell>
          <cell r="C13267">
            <v>11</v>
          </cell>
        </row>
        <row r="13268">
          <cell r="A13268">
            <v>609308</v>
          </cell>
          <cell r="B13268" t="str">
            <v>101412 - MEZCL.8"" LAVM SLIM CROMO"</v>
          </cell>
          <cell r="C13268">
            <v>6</v>
          </cell>
        </row>
        <row r="13269">
          <cell r="A13269">
            <v>609309</v>
          </cell>
          <cell r="B13269" t="str">
            <v>101413 - MEZCL.4"" LAVM SLIM CROMO"</v>
          </cell>
          <cell r="C13269">
            <v>1</v>
          </cell>
        </row>
        <row r="13270">
          <cell r="A13270">
            <v>609310</v>
          </cell>
          <cell r="B13270" t="str">
            <v>582147 - CJTO LLAVE LAVM SLIM CROMO</v>
          </cell>
          <cell r="C13270">
            <v>9</v>
          </cell>
        </row>
        <row r="13271">
          <cell r="A13271">
            <v>609311</v>
          </cell>
          <cell r="B13271" t="str">
            <v>101500 - LLAVE LAVM SLIM CROMO</v>
          </cell>
        </row>
        <row r="13272">
          <cell r="A13272">
            <v>609312</v>
          </cell>
          <cell r="B13272" t="str">
            <v>582144 - CJTO REGISTRO DUCHA SLIM CROMO</v>
          </cell>
        </row>
        <row r="13273">
          <cell r="A13273">
            <v>609313</v>
          </cell>
          <cell r="B13273" t="str">
            <v>101746 - REGISTRO DUCHA SLIM CROMO</v>
          </cell>
        </row>
        <row r="13274">
          <cell r="A13274">
            <v>609314</v>
          </cell>
          <cell r="B13274" t="str">
            <v>101411 - CJTO MEZCL.8"" LAVP SLIM CROMO"</v>
          </cell>
          <cell r="C13274">
            <v>2</v>
          </cell>
        </row>
        <row r="13275">
          <cell r="A13275">
            <v>609315</v>
          </cell>
          <cell r="B13275" t="str">
            <v>581873 - CJTO MEZCL.8"" LAVM SLIM CROMO"</v>
          </cell>
        </row>
        <row r="13276">
          <cell r="A13276">
            <v>609316</v>
          </cell>
          <cell r="B13276" t="str">
            <v>101565 - LLAVE LAVP PARED SLIM CROMO</v>
          </cell>
          <cell r="C13276">
            <v>44</v>
          </cell>
        </row>
        <row r="13277">
          <cell r="A13277">
            <v>609317</v>
          </cell>
          <cell r="B13277" t="str">
            <v>101566 - LLAVE LAVP MESA SLIM CROMO</v>
          </cell>
          <cell r="C13277">
            <v>8</v>
          </cell>
        </row>
        <row r="13278">
          <cell r="A13278">
            <v>609318</v>
          </cell>
          <cell r="B13278" t="str">
            <v>101582 - LLAVE LAVP PARED CROMO ANTIUS</v>
          </cell>
        </row>
        <row r="13279">
          <cell r="A13279">
            <v>609319</v>
          </cell>
          <cell r="B13279" t="str">
            <v>101583 - LLAVE LAVP MESA CROMO ANTIUS</v>
          </cell>
        </row>
        <row r="13280">
          <cell r="A13280">
            <v>609320</v>
          </cell>
          <cell r="B13280" t="str">
            <v>101425 - MEZCL.4"" LAVM ARIANA"</v>
          </cell>
        </row>
        <row r="13281">
          <cell r="A13281">
            <v>609321</v>
          </cell>
          <cell r="B13281" t="str">
            <v>101691 REG DUCHA ALMAGUER CR</v>
          </cell>
        </row>
        <row r="13282">
          <cell r="A13282">
            <v>609330</v>
          </cell>
          <cell r="B13282" t="str">
            <v>101762 - REGISTRO DUCHA ALMAGUER CROMO</v>
          </cell>
        </row>
        <row r="13283">
          <cell r="A13283">
            <v>609331</v>
          </cell>
          <cell r="B13283" t="str">
            <v>101514 - MEZCL.4"" LAVM GANSO ALMAGUER CROMO"</v>
          </cell>
          <cell r="C13283">
            <v>1</v>
          </cell>
        </row>
        <row r="13284">
          <cell r="A13284">
            <v>609332</v>
          </cell>
          <cell r="B13284" t="str">
            <v>101520 - LLAVE LAVP ALMAGUER CROMO</v>
          </cell>
          <cell r="C13284">
            <v>1</v>
          </cell>
        </row>
        <row r="13285">
          <cell r="A13285">
            <v>609333</v>
          </cell>
          <cell r="B13285" t="str">
            <v>101521 - MEZCL. 8"" LAVP ALMAGUER CROMO"</v>
          </cell>
        </row>
        <row r="13286">
          <cell r="A13286">
            <v>609349</v>
          </cell>
          <cell r="B13286" t="str">
            <v>101701 - CJTO MONOCONTROL DUCHA REDONDA FRONTINO</v>
          </cell>
        </row>
        <row r="13287">
          <cell r="A13287">
            <v>609350</v>
          </cell>
          <cell r="B13287" t="str">
            <v>101498 - CJTO MONOCONTROL DUCHA FRONTINO</v>
          </cell>
          <cell r="C13287">
            <v>45</v>
          </cell>
        </row>
        <row r="13288">
          <cell r="A13288">
            <v>609351</v>
          </cell>
          <cell r="B13288" t="str">
            <v>101685 - CJTO MONOCONTROL DUCHA DARIEN</v>
          </cell>
        </row>
        <row r="13289">
          <cell r="A13289">
            <v>609352</v>
          </cell>
          <cell r="B13289" t="str">
            <v>582150 - REGADERA TIPO PLATO 8"" BAUDÓ"</v>
          </cell>
        </row>
        <row r="13290">
          <cell r="A13290">
            <v>609353</v>
          </cell>
          <cell r="B13290" t="str">
            <v>101501 - REGADERA 3 FUNCIONES TAMANÁ</v>
          </cell>
        </row>
        <row r="13291">
          <cell r="A13291">
            <v>609354</v>
          </cell>
          <cell r="B13291" t="str">
            <v>200071 - MONOCONTROL LAVM DARIÉN</v>
          </cell>
          <cell r="C13291">
            <v>1</v>
          </cell>
        </row>
        <row r="13292">
          <cell r="A13292">
            <v>609355</v>
          </cell>
          <cell r="B13292" t="str">
            <v>200069 - MONOCONTROL LAVM FRONTINO</v>
          </cell>
          <cell r="C13292">
            <v>1</v>
          </cell>
        </row>
        <row r="13293">
          <cell r="A13293">
            <v>609356</v>
          </cell>
          <cell r="B13293" t="str">
            <v>200068 - MONOCONTROL LAVAPLATOS DARIEN</v>
          </cell>
          <cell r="C13293">
            <v>6</v>
          </cell>
        </row>
        <row r="13294">
          <cell r="A13294">
            <v>609357</v>
          </cell>
          <cell r="B13294" t="str">
            <v>200070 - MONOCONTROL LAVAPLATOS FRONTINO</v>
          </cell>
        </row>
        <row r="13295">
          <cell r="A13295">
            <v>609358</v>
          </cell>
          <cell r="B13295" t="str">
            <v>200072 - LLAVE LAVAMANOS TIPO PUSH REF.18114-CR</v>
          </cell>
          <cell r="C13295">
            <v>3</v>
          </cell>
        </row>
        <row r="13296">
          <cell r="A13296">
            <v>609359</v>
          </cell>
          <cell r="B13296" t="str">
            <v>200073 - LLAVE ORINAL TIPO PUSH REF.18119-CR</v>
          </cell>
        </row>
        <row r="13297">
          <cell r="A13297">
            <v>609360</v>
          </cell>
          <cell r="B13297" t="str">
            <v>200074 - MONOC. DUCHA SST S/DUCHA FRONTINO CROMO</v>
          </cell>
          <cell r="C13297">
            <v>3</v>
          </cell>
        </row>
        <row r="13298">
          <cell r="A13298">
            <v>609361</v>
          </cell>
          <cell r="B13298" t="str">
            <v>101571 - REGADERA REDONDA 20CMS</v>
          </cell>
          <cell r="C13298">
            <v>5</v>
          </cell>
        </row>
        <row r="13299">
          <cell r="A13299">
            <v>609362</v>
          </cell>
          <cell r="B13299" t="str">
            <v>101555 - BASE MANIJA DUCHA ALMAGUER</v>
          </cell>
          <cell r="C13299">
            <v>12</v>
          </cell>
        </row>
        <row r="13300">
          <cell r="A13300">
            <v>609363</v>
          </cell>
          <cell r="B13300" t="str">
            <v>101470 - CONJ,MANERAL DUCHA SLIM CIERRE RAPIDO</v>
          </cell>
          <cell r="C13300">
            <v>2</v>
          </cell>
        </row>
        <row r="13301">
          <cell r="A13301">
            <v>609364</v>
          </cell>
          <cell r="B13301" t="str">
            <v>101467 - CONJ,MANERAL DUCHA ANTIUS CIERRE RAPIDO</v>
          </cell>
          <cell r="C13301">
            <v>3</v>
          </cell>
        </row>
        <row r="13302">
          <cell r="A13302">
            <v>609365</v>
          </cell>
          <cell r="B13302" t="str">
            <v>101579 - PORTARROLLO CLASIK</v>
          </cell>
          <cell r="C13302">
            <v>5</v>
          </cell>
        </row>
        <row r="13303">
          <cell r="A13303">
            <v>609366</v>
          </cell>
          <cell r="B13303" t="str">
            <v>101576 - CEPILLERA CLASIK</v>
          </cell>
        </row>
        <row r="13304">
          <cell r="A13304">
            <v>609367</v>
          </cell>
          <cell r="B13304" t="str">
            <v>101331 - ESCUDO DUCHA METAL</v>
          </cell>
          <cell r="C13304">
            <v>9</v>
          </cell>
        </row>
        <row r="13305">
          <cell r="A13305">
            <v>609368</v>
          </cell>
          <cell r="B13305" t="str">
            <v>101330 - BUJE ESCUDO DUCHA METAL</v>
          </cell>
          <cell r="C13305">
            <v>14</v>
          </cell>
        </row>
        <row r="13306">
          <cell r="A13306">
            <v>609369</v>
          </cell>
          <cell r="B13306" t="str">
            <v>581262 - VALVULA REGULACION ORINAL</v>
          </cell>
          <cell r="C13306">
            <v>9</v>
          </cell>
        </row>
        <row r="13307">
          <cell r="A13307">
            <v>609370</v>
          </cell>
          <cell r="B13307" t="str">
            <v>2900267 - MANERAL MONOMANDO FRONTINO</v>
          </cell>
        </row>
        <row r="13308">
          <cell r="A13308">
            <v>609371</v>
          </cell>
          <cell r="B13308" t="str">
            <v>ESCUDO MONOMANDO FRONTINO</v>
          </cell>
        </row>
        <row r="13309">
          <cell r="A13309">
            <v>609372</v>
          </cell>
          <cell r="B13309" t="str">
            <v>CUERPO MONOMANDO FRONTINO</v>
          </cell>
        </row>
        <row r="13310">
          <cell r="A13310">
            <v>609373</v>
          </cell>
          <cell r="B13310" t="str">
            <v>101702 - CJNTO MONOCONTROL DUCHA REDONDO SST DARIEN</v>
          </cell>
          <cell r="C13310">
            <v>7</v>
          </cell>
        </row>
        <row r="13311">
          <cell r="A13311">
            <v>609374</v>
          </cell>
          <cell r="B13311" t="str">
            <v>582309 - REGADERA BAUDO  20 CMS CROMO</v>
          </cell>
        </row>
        <row r="13312">
          <cell r="A13312">
            <v>609375</v>
          </cell>
          <cell r="B13312" t="str">
            <v>101570 - REGADERA CUADRADA 20CMS</v>
          </cell>
          <cell r="C13312">
            <v>6</v>
          </cell>
        </row>
        <row r="13313">
          <cell r="A13313">
            <v>609376</v>
          </cell>
          <cell r="B13313" t="str">
            <v>101580 - JUEGO DE ACCESORIOS BAÑO CLASIK X 5</v>
          </cell>
        </row>
        <row r="13314">
          <cell r="A13314">
            <v>609401</v>
          </cell>
          <cell r="B13314" t="str">
            <v>101499 - LLAVE LAVM ANTIUS</v>
          </cell>
          <cell r="C13314">
            <v>1</v>
          </cell>
        </row>
        <row r="13315">
          <cell r="A13315">
            <v>609402</v>
          </cell>
          <cell r="B13315" t="str">
            <v>101686 - CJNTO REGISTRO DUCHA ANTIUS</v>
          </cell>
        </row>
        <row r="13316">
          <cell r="A13316">
            <v>609403</v>
          </cell>
          <cell r="B13316" t="str">
            <v>101766 - REGISTRO DUCHA ANTIUS</v>
          </cell>
          <cell r="C13316">
            <v>1</v>
          </cell>
        </row>
        <row r="13317">
          <cell r="A13317">
            <v>609404</v>
          </cell>
          <cell r="B13317" t="str">
            <v>101366 - LLAVE LAVP CCP ANTIUS</v>
          </cell>
        </row>
        <row r="13318">
          <cell r="A13318">
            <v>609405</v>
          </cell>
          <cell r="B13318" t="str">
            <v>101444 - MEZCL.8"" LAVM ANTIUS"</v>
          </cell>
          <cell r="C13318">
            <v>3</v>
          </cell>
        </row>
        <row r="13319">
          <cell r="A13319">
            <v>609406</v>
          </cell>
          <cell r="B13319" t="str">
            <v>101675 - CONJ. MEZCLADOR DUCHA 8"" SST CROMO  ANTIUS"</v>
          </cell>
          <cell r="C13319">
            <v>1</v>
          </cell>
        </row>
        <row r="13320">
          <cell r="A13320">
            <v>609407</v>
          </cell>
          <cell r="B13320" t="str">
            <v>101468 - CONJ. MEZCL. LAVAPLATOS 8" ANTIUS CROMO</v>
          </cell>
        </row>
        <row r="13321">
          <cell r="A13321">
            <v>609409</v>
          </cell>
          <cell r="B13321" t="str">
            <v>101443 - MEZCL.8"" LAVP ANTIUS CROMO"</v>
          </cell>
        </row>
        <row r="13322">
          <cell r="A13322">
            <v>609410</v>
          </cell>
          <cell r="B13322" t="str">
            <v>101469 - CJNTO LLAV LAVP CCP ANTIUS</v>
          </cell>
        </row>
        <row r="13323">
          <cell r="A13323">
            <v>609415</v>
          </cell>
          <cell r="B13323" t="str">
            <v>101374 - MEZCL.4"" LAVM ANTIUS"</v>
          </cell>
          <cell r="C13323">
            <v>1</v>
          </cell>
        </row>
        <row r="13324">
          <cell r="A13324">
            <v>609768</v>
          </cell>
          <cell r="B13324" t="str">
            <v>101585 - CONJ. LLAVE LAVAP CROMO ANTIUS</v>
          </cell>
        </row>
        <row r="13325">
          <cell r="A13325">
            <v>609769</v>
          </cell>
          <cell r="B13325" t="str">
            <v>101584 - CONJ. LLAVE LAVAP MESA SLIM</v>
          </cell>
          <cell r="C13325">
            <v>1</v>
          </cell>
        </row>
        <row r="13326">
          <cell r="A13326">
            <v>609801</v>
          </cell>
          <cell r="B13326" t="str">
            <v>582165 - MEGAPACK CJNTO REGISTRO DUCHA ANTIUS CROMO</v>
          </cell>
        </row>
        <row r="13327">
          <cell r="A13327">
            <v>609802</v>
          </cell>
          <cell r="B13327" t="str">
            <v>101508 - MEGAPACK CJNTO REGADERA 3F TAMANA CROMO</v>
          </cell>
          <cell r="C13327">
            <v>1</v>
          </cell>
        </row>
        <row r="13328">
          <cell r="A13328">
            <v>609803</v>
          </cell>
          <cell r="B13328" t="str">
            <v>101530 - MEGAPACK VALVULA REG C/ACOPLE 1/2X1/2</v>
          </cell>
          <cell r="C13328">
            <v>6</v>
          </cell>
        </row>
        <row r="13329">
          <cell r="A13329">
            <v>609804</v>
          </cell>
          <cell r="B13329" t="str">
            <v>101748 - MPACK REG DUCHA SLIM X4 PLUS</v>
          </cell>
          <cell r="C13329">
            <v>93</v>
          </cell>
        </row>
        <row r="13330">
          <cell r="A13330">
            <v>609805</v>
          </cell>
          <cell r="B13330" t="str">
            <v>101688 - MEGAPACK REGISTRO DUCHA ANTIUS CROMO</v>
          </cell>
          <cell r="C13330">
            <v>15</v>
          </cell>
        </row>
        <row r="13331">
          <cell r="A13331">
            <v>609806</v>
          </cell>
          <cell r="B13331" t="str">
            <v>101505 - MEGAPACK LLAVE LAVM ANTIUS CROMO</v>
          </cell>
        </row>
        <row r="13332">
          <cell r="A13332">
            <v>609807</v>
          </cell>
          <cell r="B13332" t="str">
            <v>101504 - MEGAPACK LLAVE LAVM SLIM CROMO</v>
          </cell>
          <cell r="C13332">
            <v>68</v>
          </cell>
        </row>
        <row r="13333">
          <cell r="A13333">
            <v>609808</v>
          </cell>
          <cell r="B13333" t="str">
            <v>101506 - MEGAPACK ACOPLE 1/2X7/8 SANIT 50CMS</v>
          </cell>
          <cell r="C13333">
            <v>1</v>
          </cell>
        </row>
        <row r="13334">
          <cell r="A13334">
            <v>609809</v>
          </cell>
          <cell r="B13334" t="str">
            <v>101507 - MEGAPACK ACOPLE 1/2X1/2 LAVM 50CMS</v>
          </cell>
        </row>
        <row r="13335">
          <cell r="A13335">
            <v>609810</v>
          </cell>
          <cell r="B13335" t="str">
            <v>101438 - MEGAPACK SIFON BOTELLA GRIS</v>
          </cell>
          <cell r="C13335">
            <v>27</v>
          </cell>
        </row>
        <row r="13336">
          <cell r="A13336">
            <v>609811</v>
          </cell>
          <cell r="B13336" t="str">
            <v>101529 - MEGAPACK CJNTO SIFON LAVM S/R CROMO</v>
          </cell>
          <cell r="C13336">
            <v>1</v>
          </cell>
        </row>
        <row r="13337">
          <cell r="A13337">
            <v>609812</v>
          </cell>
          <cell r="B13337" t="str">
            <v>101510 - MEGAPACK DESAGUE AUT.LAVM CROMO</v>
          </cell>
          <cell r="C13337">
            <v>1</v>
          </cell>
        </row>
        <row r="13338">
          <cell r="A13338">
            <v>609813</v>
          </cell>
          <cell r="B13338" t="str">
            <v>101511 - MEGAPACK DESAGUE SENCILLO S/R CROMO</v>
          </cell>
          <cell r="C13338">
            <v>52</v>
          </cell>
        </row>
        <row r="13339">
          <cell r="A13339">
            <v>609814</v>
          </cell>
          <cell r="B13339" t="str">
            <v>101534 - MEGAPACK CANASTILLA 2"" LAVP PLASTICA"</v>
          </cell>
          <cell r="C13339">
            <v>8</v>
          </cell>
        </row>
        <row r="13340">
          <cell r="A13340">
            <v>609815</v>
          </cell>
          <cell r="B13340" t="str">
            <v>101509 - MEGAPACK VALVULA ENTRADA HIDROSTATICA</v>
          </cell>
          <cell r="C13340">
            <v>10</v>
          </cell>
        </row>
        <row r="13341">
          <cell r="A13341">
            <v>609816</v>
          </cell>
          <cell r="B13341" t="str">
            <v>101513 - MEGAPACK PRENSA SELLO REGISTRO ECON.</v>
          </cell>
        </row>
        <row r="13342">
          <cell r="A13342">
            <v>609817</v>
          </cell>
          <cell r="B13342" t="str">
            <v>101693 - MEGAPACK CIERRE CERAMICO DERECHO ROJO</v>
          </cell>
          <cell r="C13342">
            <v>3</v>
          </cell>
        </row>
        <row r="13343">
          <cell r="A13343">
            <v>609818</v>
          </cell>
          <cell r="B13343" t="str">
            <v>101694 - MEGAPACK CIERRE CERAMICO IZQUIERDO AZUL</v>
          </cell>
          <cell r="C13343">
            <v>3</v>
          </cell>
        </row>
        <row r="13344">
          <cell r="A13344">
            <v>609819</v>
          </cell>
          <cell r="B13344" t="str">
            <v>101722 - MEGAPACK CIERRE CERAMICO PLAST. IZQUIERDO AZUL</v>
          </cell>
        </row>
        <row r="13345">
          <cell r="A13345">
            <v>609820</v>
          </cell>
          <cell r="B13345" t="str">
            <v>101532 - MEGAPACK CIERRE CERAMICO PLAST. DERECHO ROJO</v>
          </cell>
        </row>
        <row r="13346">
          <cell r="A13346">
            <v>609821</v>
          </cell>
          <cell r="B13346" t="str">
            <v>101531 - MEGAPACK AIREADOR ROSCA INTERNA CROMO</v>
          </cell>
        </row>
        <row r="13347">
          <cell r="A13347">
            <v>609822</v>
          </cell>
          <cell r="B13347" t="str">
            <v>101533 - MEGAPACK FILTRO CANASTILLA 4"" PLASTICA"</v>
          </cell>
          <cell r="C13347">
            <v>4</v>
          </cell>
        </row>
        <row r="13348">
          <cell r="A13348">
            <v>609823</v>
          </cell>
          <cell r="B13348" t="str">
            <v>101689 - CONJUNTO MEZCLADOR DUCHA 8"" SST"</v>
          </cell>
          <cell r="C13348">
            <v>3</v>
          </cell>
        </row>
        <row r="13349">
          <cell r="A13349">
            <v>609824</v>
          </cell>
          <cell r="B13349" t="str">
            <v>101714 - MEGAPACK VALVULA TANQUE ALTO 1/2 COBRE</v>
          </cell>
          <cell r="C13349">
            <v>1</v>
          </cell>
        </row>
        <row r="13350">
          <cell r="A13350">
            <v>609825</v>
          </cell>
          <cell r="B13350" t="str">
            <v>101547 - MEGAPACK LLAVE MANGUERA PLAST C/EXT CROMO</v>
          </cell>
          <cell r="C13350">
            <v>1</v>
          </cell>
        </row>
        <row r="13351">
          <cell r="A13351">
            <v>609901</v>
          </cell>
          <cell r="B13351" t="str">
            <v>101728 - MEGAPACK CJNTO REGISTRO DUCHA AQUARIUS CROMO</v>
          </cell>
          <cell r="C13351">
            <v>2</v>
          </cell>
        </row>
        <row r="13352">
          <cell r="A13352">
            <v>609902</v>
          </cell>
          <cell r="B13352" t="str">
            <v>101790 - MPACK VALVULA BOLA 1/2" SOLDADA X 6</v>
          </cell>
          <cell r="C13352">
            <v>3</v>
          </cell>
        </row>
        <row r="13353">
          <cell r="A13353">
            <v>609903</v>
          </cell>
          <cell r="B13353" t="str">
            <v>101789 - MPACK VALVULA BOLA 3/4" SOLDADA X 6</v>
          </cell>
        </row>
        <row r="13354">
          <cell r="A13354">
            <v>609904</v>
          </cell>
          <cell r="B13354" t="str">
            <v>101791 - MPACK VALVULA BOLA 1" SOLDADA X 6</v>
          </cell>
        </row>
        <row r="13355">
          <cell r="A13355">
            <v>609905</v>
          </cell>
          <cell r="B13355" t="str">
            <v>101601 - MEGAPACK DUCHA OXACA CROMO</v>
          </cell>
        </row>
        <row r="13356">
          <cell r="A13356">
            <v>609906</v>
          </cell>
          <cell r="B13356" t="str">
            <v>101672 - MEGAPACK CJNTO MEZCL.DUCHA SST AQUARIUS CROMO</v>
          </cell>
        </row>
        <row r="13357">
          <cell r="A13357">
            <v>609907</v>
          </cell>
          <cell r="B13357" t="str">
            <v>582008 - MEGAPACK N.7 X4UNDS</v>
          </cell>
          <cell r="C13357">
            <v>10</v>
          </cell>
        </row>
        <row r="13358">
          <cell r="A13358">
            <v>609908</v>
          </cell>
          <cell r="B13358" t="str">
            <v>101587 - MPACK VAL DE DOBLE DESCARGA FRONTAL X 3 UND</v>
          </cell>
        </row>
        <row r="13359">
          <cell r="A13359">
            <v>609912</v>
          </cell>
          <cell r="B13359" t="str">
            <v>101454 - MEGAPACK N.12 X4UNDS</v>
          </cell>
        </row>
        <row r="13360">
          <cell r="A13360">
            <v>609917</v>
          </cell>
          <cell r="B13360" t="str">
            <v>101717-MPACK LLAVE LAVAD METAL X4 SAT PLUS</v>
          </cell>
          <cell r="C13360">
            <v>12</v>
          </cell>
        </row>
        <row r="13361">
          <cell r="A13361">
            <v>609926</v>
          </cell>
          <cell r="B13361" t="str">
            <v>101459 - MEGAPACK CANASTILLA 4"" LAVP CLASICA GRIS"</v>
          </cell>
        </row>
        <row r="13362">
          <cell r="A13362">
            <v>609928</v>
          </cell>
          <cell r="B13362" t="str">
            <v>MEGAPACK N.28 X12UNDS</v>
          </cell>
        </row>
        <row r="13363">
          <cell r="A13363">
            <v>609931</v>
          </cell>
          <cell r="B13363" t="str">
            <v>101739 - MEGAPACK CJNTO MEZCL.DUCHA SST SLIM CROMO</v>
          </cell>
          <cell r="C13363">
            <v>26</v>
          </cell>
        </row>
        <row r="13364">
          <cell r="A13364">
            <v>609932</v>
          </cell>
          <cell r="B13364" t="str">
            <v>101737 - MEGAPACK CJNTO MEZCL.DUCHA SST ANTIUS CROMO</v>
          </cell>
          <cell r="C13364">
            <v>8</v>
          </cell>
        </row>
        <row r="13365">
          <cell r="A13365">
            <v>609933</v>
          </cell>
          <cell r="B13365" t="str">
            <v>582065 - NUEVO MEGAPACK N.3 REF 580820X3</v>
          </cell>
        </row>
        <row r="13366">
          <cell r="A13366">
            <v>609934</v>
          </cell>
          <cell r="B13366" t="str">
            <v>582066 - NUEVO MEGAPACK N.4 REF 581908X6</v>
          </cell>
        </row>
        <row r="13367">
          <cell r="A13367">
            <v>609935</v>
          </cell>
          <cell r="B13367" t="str">
            <v>582407 - MPACK REG MET. AQUARIUS X6 CRO PLUS</v>
          </cell>
        </row>
        <row r="13368">
          <cell r="A13368">
            <v>609936</v>
          </cell>
          <cell r="B13368" t="str">
            <v>101471 - MEGAPACK MEZCL.LAVM 8"" SLIM CROMO"</v>
          </cell>
          <cell r="C13368">
            <v>20</v>
          </cell>
        </row>
        <row r="13369">
          <cell r="A13369">
            <v>609937</v>
          </cell>
          <cell r="B13369" t="str">
            <v>101472 - MEGAPACK MEZCL.LAVM 8"" ANTIUS CROMO"</v>
          </cell>
          <cell r="C13369">
            <v>2</v>
          </cell>
        </row>
        <row r="13370">
          <cell r="A13370">
            <v>609938</v>
          </cell>
          <cell r="B13370" t="str">
            <v>101473 - MEGAPACK MEZCL.LAVM 4"" SLIM CROMO"</v>
          </cell>
          <cell r="C13370">
            <v>20</v>
          </cell>
        </row>
        <row r="13371">
          <cell r="A13371">
            <v>609939</v>
          </cell>
          <cell r="B13371" t="str">
            <v>101474 - MEGAPACK MEZCL.LAVM 4"" ANTIUS CROMO"</v>
          </cell>
          <cell r="C13371">
            <v>1</v>
          </cell>
        </row>
        <row r="13372">
          <cell r="A13372">
            <v>609940</v>
          </cell>
          <cell r="B13372" t="str">
            <v>582071 - NUEVO MEGAPACK N.10 REF 581444X4</v>
          </cell>
        </row>
        <row r="13373">
          <cell r="A13373">
            <v>609941</v>
          </cell>
          <cell r="B13373" t="str">
            <v>101475 - MEGAPACK MEZCL.LAVM 4"" AQUARIUS CROMO"</v>
          </cell>
          <cell r="C13373">
            <v>1</v>
          </cell>
        </row>
        <row r="13374">
          <cell r="A13374">
            <v>609942</v>
          </cell>
          <cell r="B13374" t="str">
            <v>582073 - NUEVO MEGAPACK N.12 REF 581446X6</v>
          </cell>
          <cell r="C13374">
            <v>7</v>
          </cell>
        </row>
        <row r="13375">
          <cell r="A13375">
            <v>609943</v>
          </cell>
          <cell r="B13375" t="str">
            <v>101450 - MEGAPACK LLAVE LAVM AQUARIUS CROMO</v>
          </cell>
          <cell r="C13375">
            <v>22</v>
          </cell>
        </row>
        <row r="13376">
          <cell r="A13376">
            <v>609944</v>
          </cell>
          <cell r="B13376" t="str">
            <v>101476 - MEGAPACK MEZCL.LAVP SLIM CROMO</v>
          </cell>
          <cell r="C13376">
            <v>129</v>
          </cell>
        </row>
        <row r="13377">
          <cell r="A13377">
            <v>609945</v>
          </cell>
          <cell r="B13377" t="str">
            <v>101477 - MEGAPACK MEZCL.LAVP ANTIUS CROMO</v>
          </cell>
        </row>
        <row r="13378">
          <cell r="A13378">
            <v>609946</v>
          </cell>
          <cell r="B13378" t="str">
            <v>101445 - MEGAPACK MEZCL.LAVP AQUARIUS CROMO</v>
          </cell>
          <cell r="C13378">
            <v>3</v>
          </cell>
        </row>
        <row r="13379">
          <cell r="A13379">
            <v>609947</v>
          </cell>
          <cell r="B13379" t="str">
            <v>101451 - NUEVO MEGAPACK N.17 REF 581316X4</v>
          </cell>
        </row>
        <row r="13380">
          <cell r="A13380">
            <v>609948</v>
          </cell>
          <cell r="B13380" t="str">
            <v>101479 - MEGAPACK LLAVE INDIV LAVP CC ANTIUS CROMO</v>
          </cell>
          <cell r="C13380">
            <v>2</v>
          </cell>
        </row>
        <row r="13381">
          <cell r="A13381">
            <v>609949</v>
          </cell>
          <cell r="B13381" t="str">
            <v>101478 - MPACK LLAVE LVPL CCP SLIM X4 CRO</v>
          </cell>
        </row>
        <row r="13382">
          <cell r="A13382">
            <v>609950</v>
          </cell>
          <cell r="B13382" t="str">
            <v>101449 - MEGAPACK LLAVE INDIV LAVP CC AQUARIUS CROMO</v>
          </cell>
          <cell r="C13382">
            <v>3</v>
          </cell>
        </row>
        <row r="13383">
          <cell r="A13383">
            <v>609951</v>
          </cell>
          <cell r="B13383" t="str">
            <v>581990 - MEGAPACK LLAVE MANGUERA COBRE</v>
          </cell>
          <cell r="C13383">
            <v>1</v>
          </cell>
        </row>
        <row r="13384">
          <cell r="A13384">
            <v>609952</v>
          </cell>
          <cell r="B13384" t="str">
            <v>581991 - MEGAPACK LLAVE MANGUERA SATIN</v>
          </cell>
        </row>
        <row r="13385">
          <cell r="A13385">
            <v>609953</v>
          </cell>
          <cell r="B13385" t="str">
            <v>101669 - MEGAPACK LLAVE MANGUERA CROMO</v>
          </cell>
        </row>
        <row r="13386">
          <cell r="A13386">
            <v>609954</v>
          </cell>
          <cell r="B13386" t="str">
            <v>582078 - MEGAPACK LLAVE MANGUERA LIVIANA CROMO</v>
          </cell>
        </row>
        <row r="13387">
          <cell r="A13387">
            <v>609955</v>
          </cell>
          <cell r="B13387" t="str">
            <v>582079 - MEGAPACK X6 LLAVE MANGUERA METAL LIV SATIN</v>
          </cell>
        </row>
        <row r="13388">
          <cell r="A13388">
            <v>609956</v>
          </cell>
          <cell r="B13388" t="str">
            <v>101682 - MEGAPACK LLAVE MANGUERA LIVIANA COBRE</v>
          </cell>
        </row>
        <row r="13389">
          <cell r="A13389">
            <v>609957</v>
          </cell>
          <cell r="B13389" t="str">
            <v>101462 - MEGAPACK ACOPLE 1/2X7/8 SANIT 40CMS</v>
          </cell>
          <cell r="C13389">
            <v>20</v>
          </cell>
        </row>
        <row r="13390">
          <cell r="A13390">
            <v>609958</v>
          </cell>
          <cell r="B13390" t="str">
            <v>101458 - MEGAPACK VALVULA REG C/ACOPLE 1/2X7/8</v>
          </cell>
          <cell r="C13390">
            <v>10</v>
          </cell>
        </row>
        <row r="13391">
          <cell r="A13391">
            <v>609959</v>
          </cell>
          <cell r="B13391" t="str">
            <v>101461 - MEGAPACK ACOPLE 1/2X1/2 LAVM 40CMS</v>
          </cell>
          <cell r="C13391">
            <v>9</v>
          </cell>
        </row>
        <row r="13392">
          <cell r="A13392">
            <v>609960</v>
          </cell>
          <cell r="B13392" t="str">
            <v>101482 - MEGAPACK ADAPT.SIFON EN P NIEVE</v>
          </cell>
          <cell r="C13392">
            <v>28</v>
          </cell>
        </row>
        <row r="13393">
          <cell r="A13393">
            <v>609961</v>
          </cell>
          <cell r="B13393" t="str">
            <v>101481 - MEGAPACK SIFON EN P C/ADAPT.</v>
          </cell>
          <cell r="C13393">
            <v>26</v>
          </cell>
        </row>
        <row r="13394">
          <cell r="A13394">
            <v>609962</v>
          </cell>
          <cell r="B13394" t="str">
            <v>550064 - MEGAPACK DUCHA 2F CROMO</v>
          </cell>
          <cell r="C13394">
            <v>14</v>
          </cell>
        </row>
        <row r="13395">
          <cell r="A13395">
            <v>609963</v>
          </cell>
          <cell r="B13395" t="str">
            <v>101455 - MEGAPACK CJNTO SIFON LAVM C/R CROMO</v>
          </cell>
        </row>
        <row r="13396">
          <cell r="A13396">
            <v>609964</v>
          </cell>
          <cell r="B13396" t="str">
            <v>101453 - MEGAPACK CJNTO SIFON LAVP CANASTILLA 4"""</v>
          </cell>
          <cell r="C13396">
            <v>2</v>
          </cell>
        </row>
        <row r="13397">
          <cell r="A13397">
            <v>609965</v>
          </cell>
          <cell r="B13397" t="str">
            <v>101483 - MEGAPACK CANASTILLA 4"" LAVP GRIS"</v>
          </cell>
          <cell r="C13397">
            <v>1</v>
          </cell>
        </row>
        <row r="13398">
          <cell r="A13398">
            <v>609966</v>
          </cell>
          <cell r="B13398" t="str">
            <v>101457 - MEGAPACK TAPA REGISTRO 15X15</v>
          </cell>
          <cell r="C13398">
            <v>2</v>
          </cell>
        </row>
        <row r="13399">
          <cell r="A13399">
            <v>609967</v>
          </cell>
          <cell r="B13399" t="str">
            <v>101456 - MEGAPACK REJILLA 3X2 CTE NIEVE</v>
          </cell>
        </row>
        <row r="13400">
          <cell r="A13400">
            <v>609968</v>
          </cell>
          <cell r="B13400" t="str">
            <v>101480 - MEGAPACK ASIENTO SANIT BLANCO BOLSA</v>
          </cell>
          <cell r="C13400">
            <v>37</v>
          </cell>
        </row>
        <row r="13401">
          <cell r="A13401">
            <v>609969</v>
          </cell>
          <cell r="B13401" t="str">
            <v>101460 - MEGAPACK FLOTADOR UNIV. NEGRO</v>
          </cell>
          <cell r="C13401">
            <v>1</v>
          </cell>
        </row>
        <row r="13402">
          <cell r="A13402">
            <v>609970</v>
          </cell>
          <cell r="B13402" t="str">
            <v>101447 - MEGAPACK CJNTO GRIF.SANIT ARAWAK CROMO</v>
          </cell>
          <cell r="C13402">
            <v>12</v>
          </cell>
        </row>
        <row r="13403">
          <cell r="A13403">
            <v>609971</v>
          </cell>
          <cell r="B13403" t="str">
            <v>101484 - MEGAPACK AGUA STOP ARGOLLA</v>
          </cell>
        </row>
        <row r="13404">
          <cell r="A13404">
            <v>609972</v>
          </cell>
          <cell r="B13404" t="str">
            <v>101485 - MEGAPACK VALVULA SALIDA SANIT NEGRA</v>
          </cell>
        </row>
        <row r="13405">
          <cell r="A13405">
            <v>609973</v>
          </cell>
          <cell r="B13405" t="str">
            <v>101486 - MEGAPACK MANIJA DIAMANTE LAVP/LAVM</v>
          </cell>
          <cell r="C13405">
            <v>2</v>
          </cell>
        </row>
        <row r="13406">
          <cell r="A13406">
            <v>609974</v>
          </cell>
          <cell r="B13406" t="str">
            <v>101487 - MEGAPACK MANERAL AQUARIUS LAVM</v>
          </cell>
          <cell r="C13406">
            <v>1</v>
          </cell>
        </row>
        <row r="13407">
          <cell r="A13407">
            <v>609975</v>
          </cell>
          <cell r="B13407" t="str">
            <v>101488 - MEGAPACK KIT VASTAGO CIERRE RAPIDO NIEVE</v>
          </cell>
        </row>
        <row r="13408">
          <cell r="A13408">
            <v>609976</v>
          </cell>
          <cell r="B13408" t="str">
            <v>101489 - MEGAPACK EMBOLO VALVULA ENTRADA</v>
          </cell>
          <cell r="C13408">
            <v>1</v>
          </cell>
        </row>
        <row r="13409">
          <cell r="A13409">
            <v>609977</v>
          </cell>
          <cell r="B13409" t="str">
            <v>101446 - MEGAPACK MANIJA TANQUE ARIANE CROMO</v>
          </cell>
          <cell r="C13409">
            <v>17</v>
          </cell>
        </row>
        <row r="13410">
          <cell r="A13410">
            <v>609978</v>
          </cell>
          <cell r="B13410" t="str">
            <v>582083 - NUEVO MEGAPACK N.48 REF 581273X6-DESCONTINUADA</v>
          </cell>
          <cell r="C13410">
            <v>2</v>
          </cell>
        </row>
        <row r="13411">
          <cell r="A13411">
            <v>609979</v>
          </cell>
          <cell r="B13411" t="str">
            <v>101448 - MEGAPACK VALVULA ENTRADA ARAWAK</v>
          </cell>
          <cell r="C13411">
            <v>3</v>
          </cell>
        </row>
        <row r="13412">
          <cell r="A13412">
            <v>609980</v>
          </cell>
          <cell r="B13412" t="str">
            <v>101740 - MEGAPACK CJNTO MEZCL.8"" ALMAGUER CROMO"</v>
          </cell>
        </row>
        <row r="13413">
          <cell r="A13413">
            <v>609981</v>
          </cell>
          <cell r="B13413" t="str">
            <v>MPACK CJ REG DUCHA ALMAGUER X3 CRO PLUS</v>
          </cell>
          <cell r="C13413">
            <v>1</v>
          </cell>
        </row>
        <row r="13414">
          <cell r="A13414">
            <v>609982</v>
          </cell>
          <cell r="B13414" t="str">
            <v>101765 - MEGAPACK REGISTRO DUCHA ALMAGUER CROMO</v>
          </cell>
          <cell r="C13414">
            <v>4</v>
          </cell>
        </row>
        <row r="13415">
          <cell r="A13415">
            <v>609983</v>
          </cell>
          <cell r="B13415" t="str">
            <v>101535 - MEGAPACK MEZCL.8"" LAVM ALMAGUER CROMO"</v>
          </cell>
          <cell r="C13415">
            <v>1</v>
          </cell>
        </row>
        <row r="13416">
          <cell r="A13416">
            <v>609984</v>
          </cell>
          <cell r="B13416" t="str">
            <v>101536 - MEGAPACK MEZCL.4"" LAVM CA ALMAGUER CROMO"</v>
          </cell>
          <cell r="C13416">
            <v>5</v>
          </cell>
        </row>
        <row r="13417">
          <cell r="A13417">
            <v>609985</v>
          </cell>
          <cell r="B13417" t="str">
            <v>101537 - MEGAPACK MEZCL.4"" LAVM ALMAGUER CROMO"</v>
          </cell>
        </row>
        <row r="13418">
          <cell r="A13418">
            <v>609986</v>
          </cell>
          <cell r="B13418" t="str">
            <v>101538 - MEGAPACK LLAVE INDIV.LAVM ALMAGUER CROMO</v>
          </cell>
          <cell r="C13418">
            <v>1</v>
          </cell>
        </row>
        <row r="13419">
          <cell r="A13419">
            <v>609987</v>
          </cell>
          <cell r="B13419" t="str">
            <v>101539 - MEGAPACK MEZCL.8"" LAVP ALMAGUER CROMO"</v>
          </cell>
        </row>
        <row r="13420">
          <cell r="A13420">
            <v>609988</v>
          </cell>
          <cell r="B13420" t="str">
            <v>101540 - MEGAPACK LLAVE INDIV LAVP CC ALMAGUER CROMO</v>
          </cell>
        </row>
        <row r="13421">
          <cell r="A13421">
            <v>609989</v>
          </cell>
          <cell r="B13421" t="str">
            <v>101743 - MEGAPACK CJNTO MEZCL.DUCHA ATRATO CROMO</v>
          </cell>
        </row>
        <row r="13422">
          <cell r="A13422">
            <v>609990</v>
          </cell>
          <cell r="B13422" t="str">
            <v>582239 - MEGAPACK CJNTO REGISTRO DUCHA ATRATO CROMO</v>
          </cell>
          <cell r="C13422">
            <v>1</v>
          </cell>
        </row>
        <row r="13423">
          <cell r="A13423">
            <v>609991</v>
          </cell>
          <cell r="B13423" t="str">
            <v>582240 - MEGAPACK REGISTRO DUCHA ATRATO CROMO</v>
          </cell>
          <cell r="C13423">
            <v>1</v>
          </cell>
        </row>
        <row r="13424">
          <cell r="A13424">
            <v>609992</v>
          </cell>
          <cell r="B13424" t="str">
            <v>101541 - MEGAPACK MEZCL.8 LAVM CA ATRATO CROMO</v>
          </cell>
          <cell r="C13424">
            <v>1</v>
          </cell>
        </row>
        <row r="13425">
          <cell r="A13425">
            <v>609993</v>
          </cell>
          <cell r="B13425" t="str">
            <v>101542 - MEGAPACK MEZCL.4"" LAVM ATRATO CA CROMO"</v>
          </cell>
          <cell r="C13425">
            <v>1</v>
          </cell>
        </row>
        <row r="13426">
          <cell r="A13426">
            <v>609994</v>
          </cell>
          <cell r="B13426" t="str">
            <v>101543 - MEGAPACK MEZCL.4"" LAVM ATRATO CROMO"</v>
          </cell>
          <cell r="C13426">
            <v>2</v>
          </cell>
        </row>
        <row r="13427">
          <cell r="A13427">
            <v>609995</v>
          </cell>
          <cell r="B13427" t="str">
            <v>101544 - MEGAPACK LLAVE INDIV ATRATO CROMO</v>
          </cell>
        </row>
        <row r="13428">
          <cell r="A13428">
            <v>609996</v>
          </cell>
          <cell r="B13428" t="str">
            <v>101545 - MEGAPACK LAVP CC ATRATO CROMO</v>
          </cell>
          <cell r="C13428">
            <v>1</v>
          </cell>
        </row>
        <row r="13429">
          <cell r="A13429">
            <v>609997</v>
          </cell>
          <cell r="B13429" t="str">
            <v>101546 - MEGAPACK LLAVE INDIV LAVP CC ATRATO CROMO</v>
          </cell>
        </row>
        <row r="13430">
          <cell r="A13430">
            <v>609998</v>
          </cell>
          <cell r="B13430" t="str">
            <v>582247 - MEGAPACK MEZCL.LAVP CC ATRATO CROMO</v>
          </cell>
          <cell r="C13430">
            <v>9</v>
          </cell>
        </row>
        <row r="13431">
          <cell r="A13431">
            <v>609999</v>
          </cell>
          <cell r="B13431" t="str">
            <v>582164/582429  MEGAPACK CJNTO REGISTRO DUCHA SLIM CROMO</v>
          </cell>
          <cell r="C13431">
            <v>8</v>
          </cell>
        </row>
        <row r="13432">
          <cell r="A13432">
            <v>610000</v>
          </cell>
          <cell r="B13432" t="str">
            <v>DISPENSADOR DE GEL MANOS LIBRES ACCIONAMIENTO CON EL PIE</v>
          </cell>
        </row>
        <row r="13433">
          <cell r="A13433">
            <v>610001</v>
          </cell>
          <cell r="B13433" t="str">
            <v>EXHIBIDOR PARED 60X20 COFLEX</v>
          </cell>
        </row>
        <row r="13434">
          <cell r="A13434">
            <v>610101</v>
          </cell>
          <cell r="B13434" t="str">
            <v>CUELLO DE CERA P/SANIT</v>
          </cell>
        </row>
        <row r="13435">
          <cell r="A13435">
            <v>610102</v>
          </cell>
          <cell r="B13435" t="str">
            <v>CUELLO DE CERA P/SANIT CON GUIA</v>
          </cell>
          <cell r="C13435">
            <v>494</v>
          </cell>
        </row>
        <row r="13436">
          <cell r="A13436">
            <v>610103</v>
          </cell>
          <cell r="B13436" t="str">
            <v>BRIDA FLEXIBLE CORTA 4"</v>
          </cell>
          <cell r="C13436">
            <v>4</v>
          </cell>
        </row>
        <row r="13437">
          <cell r="A13437">
            <v>610104</v>
          </cell>
          <cell r="B13437" t="str">
            <v>BRIDA FLEXIBLE LARGA 4"</v>
          </cell>
        </row>
        <row r="13438">
          <cell r="A13438">
            <v>610105</v>
          </cell>
          <cell r="B13438" t="str">
            <v>FILTRO P/ICE-MAKER</v>
          </cell>
          <cell r="C13438">
            <v>2</v>
          </cell>
        </row>
        <row r="13439">
          <cell r="A13439">
            <v>610106</v>
          </cell>
          <cell r="B13439" t="str">
            <v>BRIDA FLEXIBLE 3"</v>
          </cell>
          <cell r="C13439">
            <v>14</v>
          </cell>
        </row>
        <row r="13440">
          <cell r="A13440">
            <v>610107</v>
          </cell>
          <cell r="B13440" t="str">
            <v>""CUELLO FLEXIBLE 4"""</v>
          </cell>
          <cell r="C13440">
            <v>159</v>
          </cell>
        </row>
        <row r="13441">
          <cell r="A13441">
            <v>610108</v>
          </cell>
          <cell r="B13441" t="str">
            <v>MANGUERA DESAGÜE P/LAVADORA AUTOMATICA 170 CMS</v>
          </cell>
          <cell r="C13441">
            <v>18</v>
          </cell>
        </row>
        <row r="13442">
          <cell r="A13442">
            <v>610109</v>
          </cell>
          <cell r="B13442" t="str">
            <v>SIFON FLEXIBLE ACORDEON</v>
          </cell>
          <cell r="C13442">
            <v>133</v>
          </cell>
        </row>
        <row r="13443">
          <cell r="A13443">
            <v>610110</v>
          </cell>
          <cell r="B13443" t="str">
            <v>CANASTILLA EN ACERO INOX 4"</v>
          </cell>
          <cell r="C13443">
            <v>2</v>
          </cell>
        </row>
        <row r="13444">
          <cell r="A13444">
            <v>610111</v>
          </cell>
          <cell r="B13444" t="str">
            <v>VALVULA DE LLENADO EXTENDIBLE</v>
          </cell>
        </row>
        <row r="13445">
          <cell r="A13445">
            <v>610112</v>
          </cell>
          <cell r="B13445" t="str">
            <v>VALVULA DUAL PARA SANITARIOS DE UNA PIEZA</v>
          </cell>
        </row>
        <row r="13446">
          <cell r="A13446">
            <v>610113</v>
          </cell>
          <cell r="B13446" t="str">
            <v>EMPAQUE ESPONJOSO</v>
          </cell>
          <cell r="C13446">
            <v>19</v>
          </cell>
        </row>
        <row r="13447">
          <cell r="A13447">
            <v>610114</v>
          </cell>
          <cell r="B13447" t="str">
            <v>""SIFÓN ""P"" EN LATON"</v>
          </cell>
        </row>
        <row r="13448">
          <cell r="A13448">
            <v>610115</v>
          </cell>
          <cell r="B13448" t="str">
            <v>REJILLA EN LATON CON (VAO) 10x10cms</v>
          </cell>
        </row>
        <row r="13449">
          <cell r="A13449">
            <v>610116</v>
          </cell>
          <cell r="B13449" t="str">
            <v>REJILLA SIFON CUADRADA EN ACERO INOX 10x10cms</v>
          </cell>
          <cell r="C13449">
            <v>7</v>
          </cell>
        </row>
        <row r="13450">
          <cell r="A13450">
            <v>610117</v>
          </cell>
          <cell r="B13450" t="str">
            <v>CUELLO FLEXIBLE 4"</v>
          </cell>
        </row>
        <row r="13451">
          <cell r="A13451">
            <v>610118</v>
          </cell>
          <cell r="B13451" t="str">
            <v>MANIJA METALICA PARA TANQUE SANITARIO</v>
          </cell>
        </row>
        <row r="13452">
          <cell r="A13452">
            <v>610119</v>
          </cell>
          <cell r="B13452" t="str">
            <v>TORNILLO SUJECION TANQUE/TAZA</v>
          </cell>
        </row>
        <row r="13453">
          <cell r="A13453">
            <v>610120</v>
          </cell>
          <cell r="B13453" t="str">
            <v>TORNILLO METALICOS TANQUE-TAZA</v>
          </cell>
          <cell r="C13453">
            <v>1</v>
          </cell>
        </row>
        <row r="13454">
          <cell r="A13454">
            <v>610121</v>
          </cell>
          <cell r="B13454" t="str">
            <v>VALVULA LLENADO EN BOLSA FILL VALVE SHORT W/13</v>
          </cell>
          <cell r="C13454">
            <v>8</v>
          </cell>
        </row>
        <row r="13455">
          <cell r="A13455">
            <v>610122</v>
          </cell>
          <cell r="B13455" t="str">
            <v>VALVULA DE LLENADO CLASICA</v>
          </cell>
        </row>
        <row r="13456">
          <cell r="A13456">
            <v>610124</v>
          </cell>
          <cell r="B13456" t="str">
            <v>BRIDA PARA ORINAL</v>
          </cell>
        </row>
        <row r="13457">
          <cell r="A13457">
            <v>610125</v>
          </cell>
          <cell r="B13457" t="str">
            <v>MANIJA PLAST CROMADA PARA TANQUE SANITARIO</v>
          </cell>
          <cell r="C13457">
            <v>1</v>
          </cell>
        </row>
        <row r="13458">
          <cell r="A13458">
            <v>610126</v>
          </cell>
          <cell r="B13458" t="str">
            <v>VÁLVULA DESCARGA + AGUA STOP</v>
          </cell>
        </row>
        <row r="13459">
          <cell r="A13459">
            <v>610127</v>
          </cell>
          <cell r="B13459" t="str">
            <v>VALVULA DUAL DOBLE DESCARGA MANIJA</v>
          </cell>
        </row>
        <row r="13460">
          <cell r="A13460">
            <v>610128</v>
          </cell>
          <cell r="B13460" t="str">
            <v>VALVULA DUAL DOBLE DESCARGA DE SOBREPONER</v>
          </cell>
        </row>
        <row r="13461">
          <cell r="A13461">
            <v>610129</v>
          </cell>
          <cell r="B13461" t="str">
            <v>AGUA STOP AZUL</v>
          </cell>
        </row>
        <row r="13462">
          <cell r="A13462">
            <v>610130</v>
          </cell>
          <cell r="B13462" t="str">
            <v>AGUA STOP FLAPPER TRANSPARENTE</v>
          </cell>
        </row>
        <row r="13463">
          <cell r="A13463">
            <v>610131</v>
          </cell>
          <cell r="B13463" t="str">
            <v>SIFÓN EN "P" BLANCO CON REGISTRO PARA L/V/M - L/V/P</v>
          </cell>
        </row>
        <row r="13464">
          <cell r="A13464">
            <v>610132</v>
          </cell>
          <cell r="B13464" t="str">
            <v>""SIFÓN EN ""P"" GRIS CON REGISTRO"</v>
          </cell>
        </row>
        <row r="13465">
          <cell r="A13465">
            <v>610133</v>
          </cell>
          <cell r="B13465" t="str">
            <v>""SIFÓN EN ""P"" CON REGISTRO + DESAGUE"</v>
          </cell>
        </row>
        <row r="13466">
          <cell r="A13466">
            <v>610134</v>
          </cell>
          <cell r="B13466" t="str">
            <v>""SIFÓN EN ""P"" BLANCO"</v>
          </cell>
          <cell r="C13466">
            <v>5</v>
          </cell>
        </row>
        <row r="13467">
          <cell r="A13467">
            <v>610135</v>
          </cell>
          <cell r="B13467" t="str">
            <v>SIFON DOBLE CENTRAL P/ LAVAPLATOS</v>
          </cell>
        </row>
        <row r="13468">
          <cell r="A13468">
            <v>610136</v>
          </cell>
          <cell r="B13468" t="str">
            <v>SIFÓN EN "P" BLANCO  L/V/M - L/V/P  CON EXT VERTICAL</v>
          </cell>
          <cell r="C13468">
            <v>66</v>
          </cell>
        </row>
        <row r="13469">
          <cell r="A13469">
            <v>610137</v>
          </cell>
          <cell r="B13469" t="str">
            <v>BUJE O ADAPTADOR SIFÓN UNIVERSAL</v>
          </cell>
          <cell r="C13469">
            <v>23</v>
          </cell>
        </row>
        <row r="13470">
          <cell r="A13470">
            <v>610138</v>
          </cell>
          <cell r="B13470" t="str">
            <v>REJILLA UNIVERSAL CON TAPA  EN PLASTICO CROMADO</v>
          </cell>
        </row>
        <row r="13471">
          <cell r="A13471">
            <v>610139</v>
          </cell>
          <cell r="B13471" t="str">
            <v>REJILLA UNIVERSAL CON TAPA EN ACERO CON TORNILLOS</v>
          </cell>
        </row>
        <row r="13472">
          <cell r="A13472">
            <v>610140</v>
          </cell>
          <cell r="B13472" t="str">
            <v>CANASTILLA-MALLA 4"</v>
          </cell>
          <cell r="C13472">
            <v>1</v>
          </cell>
        </row>
        <row r="13473">
          <cell r="A13473">
            <v>610141</v>
          </cell>
          <cell r="B13473" t="str">
            <v>CANASTILLA-MALLA 2"</v>
          </cell>
        </row>
        <row r="13474">
          <cell r="A13474">
            <v>610142</v>
          </cell>
          <cell r="B13474" t="str">
            <v>EXTENSION DE DESAGUE</v>
          </cell>
        </row>
        <row r="13475">
          <cell r="A13475">
            <v>610143</v>
          </cell>
          <cell r="B13475" t="str">
            <v>CANASTILLA CONTEMPORANEA ACERO INOX 4"</v>
          </cell>
        </row>
        <row r="13476">
          <cell r="A13476">
            <v>610144</v>
          </cell>
          <cell r="B13476" t="str">
            <v>TAPON DECORATIVO  ROSCADO</v>
          </cell>
        </row>
        <row r="13477">
          <cell r="A13477">
            <v>610145</v>
          </cell>
          <cell r="B13477" t="str">
            <v>TAPON DECORATIVO A PRESION</v>
          </cell>
        </row>
        <row r="13478">
          <cell r="A13478">
            <v>610146</v>
          </cell>
          <cell r="B13478" t="str">
            <v>SOPORTE REFORZADO P/LAVAMANOS</v>
          </cell>
        </row>
        <row r="13479">
          <cell r="A13479">
            <v>610147</v>
          </cell>
          <cell r="B13479" t="str">
            <v>""REGADERA CASCADA 6"" AZUL"</v>
          </cell>
        </row>
        <row r="13480">
          <cell r="A13480">
            <v>610148</v>
          </cell>
          <cell r="B13480" t="str">
            <v>TELEDUCHA CROMADA CONTEMPORANEA</v>
          </cell>
        </row>
        <row r="13481">
          <cell r="A13481">
            <v>610149</v>
          </cell>
          <cell r="B13481" t="str">
            <v>""PAQ INS (UN APARATO) 3/8"" PARA CILINDRO GAS LP"</v>
          </cell>
        </row>
        <row r="13482">
          <cell r="A13482">
            <v>610150</v>
          </cell>
          <cell r="B13482" t="str">
            <v>REGADERA DE MANO PEARLY CON TELEFONO CROMADO</v>
          </cell>
        </row>
        <row r="13483">
          <cell r="A13483">
            <v>610151</v>
          </cell>
          <cell r="B13483" t="str">
            <v>AIREADOR ROSCA ADUANA/04052016</v>
          </cell>
        </row>
        <row r="13484">
          <cell r="A13484">
            <v>610152</v>
          </cell>
          <cell r="B13484" t="str">
            <v>AIREADOR ROSCA ADUANA/23032016</v>
          </cell>
        </row>
        <row r="13485">
          <cell r="A13485">
            <v>610153</v>
          </cell>
          <cell r="B13485" t="str">
            <v>AIREADOR ROSCA ADUANA/06052016</v>
          </cell>
        </row>
        <row r="13486">
          <cell r="A13486">
            <v>610154</v>
          </cell>
          <cell r="B13486" t="str">
            <v>VALVULA ALIVIO 3/4" P/BOILER EN CAJA</v>
          </cell>
        </row>
        <row r="13487">
          <cell r="A13487">
            <v>610155</v>
          </cell>
          <cell r="B13487" t="str">
            <v>FILTRO PARA SARRO Y SEDIMENTOS</v>
          </cell>
        </row>
        <row r="13488">
          <cell r="A13488">
            <v>610156</v>
          </cell>
          <cell r="B13488" t="str">
            <v>CANASTILLA DE REPUESTO BASICA</v>
          </cell>
        </row>
        <row r="13489">
          <cell r="A13489">
            <v>610157</v>
          </cell>
          <cell r="B13489" t="str">
            <v>CONTRACANASTA BLANCA 26115</v>
          </cell>
        </row>
        <row r="13490">
          <cell r="A13490">
            <v>610158</v>
          </cell>
          <cell r="B13490" t="str">
            <v>CANASTILLA DE REPUESTO CLASICA</v>
          </cell>
        </row>
        <row r="13491">
          <cell r="A13491">
            <v>610159</v>
          </cell>
          <cell r="B13491" t="str">
            <v>DESAGUE PLASTICO CON REJILLA ACERO INOXIDABLE CON Y SIN REBOCE</v>
          </cell>
        </row>
        <row r="13492">
          <cell r="A13492">
            <v>610160</v>
          </cell>
          <cell r="B13492" t="str">
            <v>CONTRA DE LATON PARA LAVABO TAPON Y CADENA</v>
          </cell>
        </row>
        <row r="13493">
          <cell r="A13493">
            <v>610161</v>
          </cell>
          <cell r="B13493" t="str">
            <v>CONTRA LAVABO TAPON GIRATORIO</v>
          </cell>
        </row>
        <row r="13494">
          <cell r="A13494">
            <v>610162</v>
          </cell>
          <cell r="B13494" t="str">
            <v>DESAGUE CROMADO CON TAPON PUSH</v>
          </cell>
        </row>
        <row r="13495">
          <cell r="A13495">
            <v>610163</v>
          </cell>
          <cell r="B13495" t="str">
            <v>CEBOLLETA REGADERA CROMAD SHOWER W/BRASS BALL CHROM</v>
          </cell>
        </row>
        <row r="13496">
          <cell r="A13496">
            <v>610164</v>
          </cell>
          <cell r="B13496" t="str">
            <v>""REGADERA CASCADA 4"" AZUL"</v>
          </cell>
        </row>
        <row r="13497">
          <cell r="A13497">
            <v>610165</v>
          </cell>
          <cell r="B13497" t="str">
            <v>VALVULA DE DESCARGA 2" CON AGUA STOP</v>
          </cell>
        </row>
        <row r="13498">
          <cell r="A13498">
            <v>610166</v>
          </cell>
          <cell r="B13498" t="str">
            <v>AGUA STOP  2" BLANCO</v>
          </cell>
          <cell r="C13498">
            <v>21</v>
          </cell>
        </row>
        <row r="13499">
          <cell r="A13499">
            <v>610167</v>
          </cell>
          <cell r="B13499" t="str">
            <v>JARRA FILTRADORA DE AGUA</v>
          </cell>
          <cell r="C13499">
            <v>28</v>
          </cell>
        </row>
        <row r="13500">
          <cell r="A13500">
            <v>610168</v>
          </cell>
          <cell r="B13500" t="str">
            <v>CARTUCHO DE REPUESTO PARA FILTRO DE AGUA SOBRE MESON WF-110</v>
          </cell>
          <cell r="C13500">
            <v>24</v>
          </cell>
        </row>
        <row r="13501">
          <cell r="A13501">
            <v>610169</v>
          </cell>
          <cell r="B13501" t="str">
            <v>CONECTOR FLEXIBLE COFLEX VINILO SANITARIO 1/2FIPX</v>
          </cell>
        </row>
        <row r="13502">
          <cell r="A13502">
            <v>610170</v>
          </cell>
          <cell r="B13502" t="str">
            <v>SISTEMA DE FILTRACIÓN DE AGUA BAJO MESON 1 ETAPA WF-100</v>
          </cell>
          <cell r="C13502">
            <v>11</v>
          </cell>
        </row>
        <row r="13503">
          <cell r="A13503">
            <v>610171</v>
          </cell>
          <cell r="B13503" t="str">
            <v>CARTUCHO DE REPUESTO WF-R102 PARA SISTEMAS DE FILTRACION PARA MODELO WF-100 Y WF-200 ETAPA 2</v>
          </cell>
          <cell r="C13503">
            <v>16</v>
          </cell>
        </row>
        <row r="13504">
          <cell r="A13504">
            <v>610172</v>
          </cell>
          <cell r="B13504" t="str">
            <v>SISTEMA DE FILTRACION DE AGUA BAJO MESON 2 ETAPAS WF-200</v>
          </cell>
          <cell r="C13504">
            <v>8</v>
          </cell>
        </row>
        <row r="13505">
          <cell r="A13505">
            <v>610173</v>
          </cell>
          <cell r="B13505" t="str">
            <v>FILTRO DE AGUA SOBRE MESON WF-110</v>
          </cell>
          <cell r="C13505">
            <v>12</v>
          </cell>
        </row>
        <row r="13506">
          <cell r="A13506">
            <v>610174</v>
          </cell>
          <cell r="B13506" t="str">
            <v>CARTUCHO DE REPUESTO WF-R201 PARA SISTEMA DE FILTRACION WF-200 ETAPA 1</v>
          </cell>
          <cell r="C13506">
            <v>16</v>
          </cell>
        </row>
        <row r="13507">
          <cell r="A13507">
            <v>610175</v>
          </cell>
          <cell r="B13507" t="str">
            <v>BRIDA FLEXIBLE CORTA</v>
          </cell>
        </row>
        <row r="13508">
          <cell r="A13508">
            <v>610176</v>
          </cell>
          <cell r="B13508" t="str">
            <v>FREGADERO/LAVADO 1/2*1/2*100CM</v>
          </cell>
          <cell r="C13508">
            <v>12</v>
          </cell>
        </row>
        <row r="13509">
          <cell r="A13509">
            <v>610177</v>
          </cell>
          <cell r="B13509" t="str">
            <v>CARTUCHO DE REPUESTO WF-R801 (x2)/JARRAFILTRADORA WF-800</v>
          </cell>
        </row>
        <row r="13510">
          <cell r="A13510">
            <v>610178</v>
          </cell>
          <cell r="B13510" t="str">
            <v>COFLEX ICEMAKER VINILO 1/4 COMP X 1/4 COMP -30CM</v>
          </cell>
        </row>
        <row r="13511">
          <cell r="A13511">
            <v>610179</v>
          </cell>
          <cell r="B13511" t="str">
            <v>ADAPTADOR NIQUELADO 1/2FIPX3/8M</v>
          </cell>
        </row>
        <row r="13512">
          <cell r="A13512">
            <v>610180</v>
          </cell>
          <cell r="B13512" t="str">
            <v>COPLE UNION DE CONEXION RAPIDA 1/2"</v>
          </cell>
        </row>
        <row r="13513">
          <cell r="A13513">
            <v>610181</v>
          </cell>
          <cell r="B13513" t="str">
            <v>CODO 90" DE CONEXION RAPIDA 1/2"</v>
          </cell>
        </row>
        <row r="13514">
          <cell r="A13514">
            <v>610182</v>
          </cell>
          <cell r="B13514" t="str">
            <v>ADAPTADOR "T" DE CONEXION RAPIDA 1/2"</v>
          </cell>
        </row>
        <row r="13515">
          <cell r="A13515">
            <v>610183</v>
          </cell>
          <cell r="B13515" t="str">
            <v>DUCTO</v>
          </cell>
        </row>
        <row r="13516">
          <cell r="A13516">
            <v>610184</v>
          </cell>
          <cell r="B13516" t="str">
            <v>LLAVE DE 2 SALIDAS 1/2" X 1/2"</v>
          </cell>
        </row>
        <row r="13517">
          <cell r="A13517">
            <v>610185</v>
          </cell>
          <cell r="B13517" t="str">
            <v>TORNILLOS PARA ASIENTO WC</v>
          </cell>
        </row>
        <row r="13518">
          <cell r="A13518">
            <v>610186</v>
          </cell>
          <cell r="B13518" t="str">
            <v>BOTON REPUESTO VALVULA DUAL</v>
          </cell>
        </row>
        <row r="13519">
          <cell r="A13519">
            <v>610187</v>
          </cell>
          <cell r="B13519" t="str">
            <v>VALVULA ANTIOLORES PARA REJILLAS</v>
          </cell>
        </row>
        <row r="13520">
          <cell r="A13520">
            <v>610188</v>
          </cell>
          <cell r="B13520" t="str">
            <v>MANGUERA DESAGUE PARA LAVADORA DE 1 1/4  150 CMS</v>
          </cell>
        </row>
        <row r="13521">
          <cell r="A13521">
            <v>610189</v>
          </cell>
          <cell r="B13521" t="str">
            <v>CINTA SELLADORA 1/2" X 6MTS</v>
          </cell>
        </row>
        <row r="13522">
          <cell r="A13522">
            <v>610201</v>
          </cell>
          <cell r="B13522" t="str">
            <v>LLAVE CONTROL 1/2 x 1/2 A 1/2 NPT X 1/2 M ANGULAR</v>
          </cell>
          <cell r="C13522">
            <v>131</v>
          </cell>
        </row>
        <row r="13523">
          <cell r="A13523">
            <v>610202</v>
          </cell>
          <cell r="B13523" t="str">
            <v>LLAVE ANGULAR 1/2 TIPO COBRE</v>
          </cell>
          <cell r="C13523">
            <v>81</v>
          </cell>
        </row>
        <row r="13524">
          <cell r="A13524">
            <v>610203</v>
          </cell>
          <cell r="B13524" t="str">
            <v>LLAVE CONTROL CIERRE RAPIDO 1/2H X1/2R ANGULAR 1/4 VUELTA</v>
          </cell>
          <cell r="C13524">
            <v>3</v>
          </cell>
        </row>
        <row r="13525">
          <cell r="A13525">
            <v>610204</v>
          </cell>
          <cell r="B13525" t="str">
            <v>LLAVE CONTROL CIERRE RAPIDO 1/2" NPT X 1/2" NPSM</v>
          </cell>
        </row>
        <row r="13526">
          <cell r="A13526">
            <v>610205</v>
          </cell>
          <cell r="B13526" t="str">
            <v>ESCUDO UNIVERSAL PARA PARED</v>
          </cell>
        </row>
        <row r="13527">
          <cell r="A13527">
            <v>610206</v>
          </cell>
          <cell r="B13527" t="str">
            <v>LLAVE CONTROL 1/2NPTX3/8M ANGULAR ROSC 1/4TURN</v>
          </cell>
        </row>
        <row r="13528">
          <cell r="A13528">
            <v>610207</v>
          </cell>
          <cell r="B13528" t="str">
            <v>REJILLA REDONDA 2" DE ABS GRIS CON (VAO) 10x10cms</v>
          </cell>
          <cell r="C13528">
            <v>438</v>
          </cell>
        </row>
        <row r="13529">
          <cell r="A13529">
            <v>610208</v>
          </cell>
          <cell r="B13529" t="str">
            <v>REJILLA REDONDA DE ABS CON TAPA CROMADA 10x10cms</v>
          </cell>
          <cell r="C13529">
            <v>266</v>
          </cell>
        </row>
        <row r="13530">
          <cell r="A13530">
            <v>610209</v>
          </cell>
          <cell r="B13530" t="str">
            <v>REJILLA REDONDA DE ABS CON TAPA ACERO INOX 10x10cms</v>
          </cell>
          <cell r="C13530">
            <v>226</v>
          </cell>
        </row>
        <row r="13531">
          <cell r="A13531">
            <v>610210</v>
          </cell>
          <cell r="B13531" t="str">
            <v>REJILLA CUADRADA DE ABS GRIS 10x10cms</v>
          </cell>
          <cell r="C13531">
            <v>234</v>
          </cell>
        </row>
        <row r="13532">
          <cell r="A13532">
            <v>610211</v>
          </cell>
          <cell r="B13532" t="str">
            <v>REJILLA CUADRADA DE ABS CON TAPA CROMADA 10x10cms</v>
          </cell>
          <cell r="C13532">
            <v>379</v>
          </cell>
        </row>
        <row r="13533">
          <cell r="A13533">
            <v>610212</v>
          </cell>
          <cell r="B13533" t="str">
            <v>REJILLA CUADRADA DE ABS CON TAPA ACERO INOX 10x10cms</v>
          </cell>
          <cell r="C13533">
            <v>49</v>
          </cell>
        </row>
        <row r="13534">
          <cell r="A13534">
            <v>610213</v>
          </cell>
          <cell r="B13534" t="str">
            <v>LLAVE CONTROL CIERRE RAPIDO 1/4 DE VUELTA + ESCUDO</v>
          </cell>
        </row>
        <row r="13535">
          <cell r="A13535">
            <v>610214</v>
          </cell>
          <cell r="B13535" t="str">
            <v>REJILLA REDONDA 2" EN ACERO INOX CON (VAO) 10x10cms</v>
          </cell>
        </row>
        <row r="13536">
          <cell r="A13536">
            <v>610215</v>
          </cell>
          <cell r="B13536" t="str">
            <v>REJILLA CUADRADA EN ACERO INOX  VAO 10x10cms</v>
          </cell>
        </row>
        <row r="13537">
          <cell r="A13537">
            <v>610216</v>
          </cell>
          <cell r="B13537" t="str">
            <v>REJILLA CUADRADA 2" EN ACERO INOXIDABLE CON (VAO) 10x10cms</v>
          </cell>
        </row>
        <row r="13538">
          <cell r="A13538">
            <v>610217</v>
          </cell>
          <cell r="B13538" t="str">
            <v>REJILLA REDONDA EN LATÓN CON TAPA ACERO INOX 10x10cms</v>
          </cell>
        </row>
        <row r="13539">
          <cell r="A13539">
            <v>610218</v>
          </cell>
          <cell r="B13539" t="str">
            <v>REJILLA CUADRADA EN LATÓN CON TAPA ACERO INOX 10x10cms</v>
          </cell>
        </row>
        <row r="13540">
          <cell r="A13540">
            <v>610219</v>
          </cell>
          <cell r="B13540" t="str">
            <v>REPUESTO REJILLA REDONDA DE ABS CROMADO</v>
          </cell>
        </row>
        <row r="13541">
          <cell r="A13541">
            <v>610220</v>
          </cell>
          <cell r="B13541" t="str">
            <v>REPUESTO REJILLA CUADRADA DE ABS CROMADO</v>
          </cell>
        </row>
        <row r="13542">
          <cell r="A13542">
            <v>610221</v>
          </cell>
          <cell r="B13542" t="str">
            <v>REPUESTO REJILLA REDONDA DE ABS ACERO INOX</v>
          </cell>
        </row>
        <row r="13543">
          <cell r="A13543">
            <v>610222</v>
          </cell>
          <cell r="B13543" t="str">
            <v>REPUESTO REJILLA CUADRADA DE ABS ACERO INOX</v>
          </cell>
        </row>
        <row r="13544">
          <cell r="A13544">
            <v>610223</v>
          </cell>
          <cell r="B13544" t="str">
            <v>CINTA SELLADORA 1/2" X 6.0 metros (CIF)</v>
          </cell>
        </row>
        <row r="13545">
          <cell r="A13545">
            <v>610224</v>
          </cell>
          <cell r="B13545" t="str">
            <v>BOMBA DESTAPACAÑOS ACORDEON</v>
          </cell>
        </row>
        <row r="13546">
          <cell r="A13546">
            <v>610301</v>
          </cell>
          <cell r="B13546" t="str">
            <v>ACOPLE ACERO INOX FLUJO MAYOR 3/4 FIP X 3/4 FIP -40CM</v>
          </cell>
          <cell r="C13546">
            <v>1</v>
          </cell>
        </row>
        <row r="13547">
          <cell r="A13547">
            <v>610302</v>
          </cell>
          <cell r="B13547" t="str">
            <v>ACOPLE ACERO INOX FLUJO MAYOR 1/2 FIP X 1/2 FIP -40CM</v>
          </cell>
          <cell r="C13547">
            <v>40</v>
          </cell>
        </row>
        <row r="13548">
          <cell r="A13548">
            <v>610303</v>
          </cell>
          <cell r="B13548" t="str">
            <v>ACOPLE ACERO INOX FLUJO MAYOR 1/2 FIP X 1/2 FIP -60CM</v>
          </cell>
          <cell r="C13548">
            <v>156</v>
          </cell>
        </row>
        <row r="13549">
          <cell r="A13549">
            <v>610304</v>
          </cell>
          <cell r="B13549" t="str">
            <v>ACOPLE ACERO INOX 1/2 FIP X 1/2 FIP - 40 CM</v>
          </cell>
          <cell r="C13549">
            <v>84</v>
          </cell>
        </row>
        <row r="13550">
          <cell r="A13550">
            <v>610305</v>
          </cell>
          <cell r="B13550" t="str">
            <v>ACOPLE 1/2 55CMS ACERO INOX P/LAVM</v>
          </cell>
          <cell r="C13550">
            <v>45</v>
          </cell>
        </row>
        <row r="13551">
          <cell r="A13551">
            <v>610306</v>
          </cell>
          <cell r="B13551" t="str">
            <v>ACOPLE 1/2 EN T ACERO INOX P/LAVM-LAVP</v>
          </cell>
          <cell r="C13551">
            <v>26</v>
          </cell>
        </row>
        <row r="13552">
          <cell r="A13552">
            <v>610307</v>
          </cell>
          <cell r="B13552" t="str">
            <v>ACOPLE SANITARIO ACERO INOX 1/2 FIP X 7/8 AM -35CM</v>
          </cell>
          <cell r="C13552">
            <v>149</v>
          </cell>
        </row>
        <row r="13553">
          <cell r="A13553">
            <v>610308</v>
          </cell>
          <cell r="B13553" t="str">
            <v>ACOPLE 3/4 150CMS ACERO INOX P/LAVADORA</v>
          </cell>
          <cell r="C13553">
            <v>9</v>
          </cell>
        </row>
        <row r="13554">
          <cell r="A13554">
            <v>610309</v>
          </cell>
          <cell r="B13554" t="str">
            <v>KIT ACOPLE ACERO INOX 1/2 FIP X 1/2 AM X 35CM C/LLAVE IP100</v>
          </cell>
          <cell r="C13554">
            <v>233</v>
          </cell>
        </row>
        <row r="13555">
          <cell r="A13555">
            <v>610310</v>
          </cell>
          <cell r="B13555" t="str">
            <v>ACOPLE ACERO INOX 1/2 FIP X 1/2 AM 40CM</v>
          </cell>
          <cell r="C13555">
            <v>11</v>
          </cell>
        </row>
        <row r="13556">
          <cell r="A13556">
            <v>610311</v>
          </cell>
          <cell r="B13556" t="str">
            <v>ACOPLE 1/2 40CMS VINILO BLANCO P/LAVM</v>
          </cell>
          <cell r="C13556">
            <v>118</v>
          </cell>
        </row>
        <row r="13557">
          <cell r="A13557">
            <v>610312</v>
          </cell>
          <cell r="B13557" t="str">
            <v>ACOPLE 1/2 40CMS VINILO BLANCO P/SANIT</v>
          </cell>
          <cell r="C13557">
            <v>49</v>
          </cell>
        </row>
        <row r="13558">
          <cell r="A13558">
            <v>610313</v>
          </cell>
          <cell r="B13558" t="str">
            <v>ACOPLE EN VINILO 1/2 FIP X 1/2 FIP - 40 CM</v>
          </cell>
          <cell r="C13558">
            <v>43</v>
          </cell>
        </row>
        <row r="13559">
          <cell r="A13559">
            <v>610314</v>
          </cell>
          <cell r="B13559" t="str">
            <v>ACOPLE 1/2 35CMS VINILO P/SANIT</v>
          </cell>
          <cell r="C13559">
            <v>97</v>
          </cell>
        </row>
        <row r="13560">
          <cell r="A13560">
            <v>610315</v>
          </cell>
          <cell r="B13560" t="str">
            <v>ACOPLE P/ LAVADORA EN VINILO BLANCO  3/4  NH X 3/4 NH -1.20 CM</v>
          </cell>
          <cell r="C13560">
            <v>13</v>
          </cell>
        </row>
        <row r="13561">
          <cell r="A13561">
            <v>610316</v>
          </cell>
          <cell r="B13561" t="str">
            <v>ACOPLE 1/2 80 CMS ACERO INOX P/CALENTADOR</v>
          </cell>
          <cell r="C13561">
            <v>113</v>
          </cell>
        </row>
        <row r="13562">
          <cell r="A13562">
            <v>610317</v>
          </cell>
          <cell r="B13562" t="str">
            <v>ACOPLE 1/2 35 CMS ACERO INOX P/LAVM</v>
          </cell>
          <cell r="C13562">
            <v>13</v>
          </cell>
        </row>
        <row r="13563">
          <cell r="A13563">
            <v>610318</v>
          </cell>
          <cell r="B13563" t="str">
            <v>ACOPLE 1/2 35CMS VINILO P/LAVM</v>
          </cell>
          <cell r="C13563">
            <v>26</v>
          </cell>
        </row>
        <row r="13564">
          <cell r="A13564">
            <v>610319</v>
          </cell>
          <cell r="B13564" t="str">
            <v>ACOPLE 1/2 40CMS VINILO GRIS P/SANIT</v>
          </cell>
          <cell r="C13564">
            <v>322</v>
          </cell>
        </row>
        <row r="13565">
          <cell r="A13565">
            <v>610320</v>
          </cell>
          <cell r="B13565" t="str">
            <v>ACOPLE 1/2 1 MT ACERO INOX P/LAVM</v>
          </cell>
          <cell r="C13565">
            <v>1</v>
          </cell>
        </row>
        <row r="13566">
          <cell r="A13566">
            <v>610321</v>
          </cell>
          <cell r="B13566" t="str">
            <v>PAQUETE ICE MAKER 3 MTS VINILO</v>
          </cell>
          <cell r="C13566">
            <v>10</v>
          </cell>
        </row>
        <row r="13567">
          <cell r="A13567">
            <v>610322</v>
          </cell>
          <cell r="B13567" t="str">
            <v>ACOPLE 1/2x3/4 60 CMS ACERO INOX P/CALENTADOR</v>
          </cell>
          <cell r="C13567">
            <v>56</v>
          </cell>
        </row>
        <row r="13568">
          <cell r="A13568">
            <v>610323</v>
          </cell>
          <cell r="B13568" t="str">
            <v>SIFÓN FLEXIBLE SENCILLO PARA L/V/M - L/V/P</v>
          </cell>
          <cell r="C13568">
            <v>202</v>
          </cell>
        </row>
        <row r="13569">
          <cell r="A13569">
            <v>610324</v>
          </cell>
          <cell r="B13569" t="str">
            <v>SIFÓN FLEXIBLE DOBLE PARA L/V/M - L/V/P</v>
          </cell>
          <cell r="C13569">
            <v>115</v>
          </cell>
        </row>
        <row r="13570">
          <cell r="A13570">
            <v>610325</v>
          </cell>
          <cell r="B13570" t="str">
            <v>""ACOPLE HIDRO 1"" VINILO 50CMS"</v>
          </cell>
        </row>
        <row r="13571">
          <cell r="A13571">
            <v>610326</v>
          </cell>
          <cell r="B13571" t="str">
            <v>ACOPLE EN ACERO INOXIDABLE DE 1/2X1/2 40 CMS</v>
          </cell>
        </row>
        <row r="13572">
          <cell r="A13572">
            <v>610327</v>
          </cell>
          <cell r="B13572" t="str">
            <v>ACOPLE EN ACERO INOXIDABLE CON AM DE 1/2 *1/2 40 CMS</v>
          </cell>
        </row>
        <row r="13573">
          <cell r="A13573">
            <v>610328</v>
          </cell>
          <cell r="B13573" t="str">
            <v>ACOPLE 1/2X7/8 40CMS ACERO INOX P/SANIT</v>
          </cell>
        </row>
        <row r="13574">
          <cell r="A13574">
            <v>610329</v>
          </cell>
          <cell r="B13574" t="str">
            <v>ACOPLE 1/2X7/8 50CMS ACERO INOX P/SANIT</v>
          </cell>
        </row>
        <row r="13575">
          <cell r="A13575">
            <v>610330</v>
          </cell>
          <cell r="B13575" t="str">
            <v>ACOPLE 1/2 50CMS VINILO GRIS P/SANIT</v>
          </cell>
        </row>
        <row r="13576">
          <cell r="A13576">
            <v>610331</v>
          </cell>
          <cell r="B13576" t="str">
            <v>ACOPLE 1/2X7/8 35CMS ACERO INOX P/SANIT AM</v>
          </cell>
          <cell r="C13576">
            <v>55</v>
          </cell>
        </row>
        <row r="13577">
          <cell r="A13577">
            <v>610332</v>
          </cell>
          <cell r="B13577" t="str">
            <v>ACOPLE 1/2X7/8 50CMS ACERO INOX P/SANIT AM</v>
          </cell>
        </row>
        <row r="13578">
          <cell r="A13578">
            <v>610333</v>
          </cell>
          <cell r="B13578" t="str">
            <v>ACOPLE MONOCONTROL ACERO INOX 1/2FIP X M10 -40CM</v>
          </cell>
        </row>
        <row r="13579">
          <cell r="A13579">
            <v>610334</v>
          </cell>
          <cell r="B13579" t="str">
            <v>ACOPLE MONOCONTROL ACERO INOX 1/2FIP X M10 -60CM</v>
          </cell>
          <cell r="C13579">
            <v>2</v>
          </cell>
        </row>
        <row r="13580">
          <cell r="A13580">
            <v>610335</v>
          </cell>
          <cell r="B13580" t="str">
            <v>ACOPLE 1/2 50 CMS ACERO INOX P/LAVM</v>
          </cell>
        </row>
        <row r="13581">
          <cell r="A13581">
            <v>610336</v>
          </cell>
          <cell r="B13581" t="str">
            <v>ACOPLE SANITARIO ACERO INOX 1/2 FIP X 7/8 FIP -40CM</v>
          </cell>
          <cell r="C13581">
            <v>1</v>
          </cell>
        </row>
        <row r="13582">
          <cell r="A13582">
            <v>610337</v>
          </cell>
          <cell r="B13582" t="str">
            <v>ACOPLE VINILO BLANCO C/TUERCA ACERO INOX DE 1/2*1/2 40 CMS</v>
          </cell>
          <cell r="C13582">
            <v>17</v>
          </cell>
        </row>
        <row r="13583">
          <cell r="A13583">
            <v>610338</v>
          </cell>
          <cell r="B13583" t="str">
            <v>ACOPLE VINILO BLANCO C/TUERCA ACERO INOX DE 1/2*7/8 40 CMS</v>
          </cell>
          <cell r="C13583">
            <v>20</v>
          </cell>
        </row>
        <row r="13584">
          <cell r="A13584">
            <v>610339</v>
          </cell>
          <cell r="B13584" t="str">
            <v>ACOPLE SANITARIO ACERO INOX 1/2 AM X 7/8 AM X 40CM</v>
          </cell>
          <cell r="C13584">
            <v>2</v>
          </cell>
        </row>
        <row r="13585">
          <cell r="A13585">
            <v>610340</v>
          </cell>
          <cell r="B13585" t="str">
            <v>ACOPLE EN ACERO INOXIDABLE DE 1/2 *1/2 55 CMS</v>
          </cell>
        </row>
        <row r="13586">
          <cell r="A13586">
            <v>610341</v>
          </cell>
          <cell r="B13586" t="str">
            <v>ACOPLE ACERO INOX 1/2 M X 1/2FIP 40CM</v>
          </cell>
        </row>
        <row r="13587">
          <cell r="A13587">
            <v>610342</v>
          </cell>
          <cell r="B13587" t="str">
            <v>ACOPLE EN VINILO TRENZADO CON TUERCA DE AM DE 1/2 *7/8 40 CMS</v>
          </cell>
        </row>
        <row r="13588">
          <cell r="A13588">
            <v>610343</v>
          </cell>
          <cell r="B13588" t="str">
            <v>ACOPLE EN VINILO TRENZADO CON TUERCA EN ACERO INOX DE 1/2*1/2 55 CMS</v>
          </cell>
        </row>
        <row r="13589">
          <cell r="A13589">
            <v>610344</v>
          </cell>
          <cell r="B13589" t="str">
            <v>ACOPLE EN VINILO TRENZADO CON TUERCA DE AM DE 1/2 *1/2 40 CMS</v>
          </cell>
        </row>
        <row r="13590">
          <cell r="A13590">
            <v>610345</v>
          </cell>
          <cell r="B13590" t="str">
            <v>ACOPLE EN VINILO TRENZADO CON TUERCA DE AM DE 1/2 *1/2 55 CMS</v>
          </cell>
        </row>
        <row r="13591">
          <cell r="A13591">
            <v>610346</v>
          </cell>
          <cell r="B13591" t="str">
            <v>ACOPLE P/ LAVADORA EN VINILO BLANCO  3/4  NH X 3/4 NH -1.50 CM</v>
          </cell>
          <cell r="C13591">
            <v>5</v>
          </cell>
        </row>
        <row r="13592">
          <cell r="A13592">
            <v>610347</v>
          </cell>
          <cell r="B13592" t="str">
            <v>ACOPLE P/ LAVADORA EN VINILO BLANCO  3/4  NH X 3/4 NH -1.80 CM</v>
          </cell>
          <cell r="C13592">
            <v>4</v>
          </cell>
        </row>
        <row r="13593">
          <cell r="A13593">
            <v>610348</v>
          </cell>
          <cell r="B13593" t="str">
            <v>""ACOPLE EN VINILO TRENZADO ""Y"" 3/4x3/4"</v>
          </cell>
        </row>
        <row r="13594">
          <cell r="A13594">
            <v>610349</v>
          </cell>
          <cell r="B13594" t="str">
            <v>FILTRO PARA LAVAPLATOS</v>
          </cell>
          <cell r="C13594">
            <v>46</v>
          </cell>
        </row>
        <row r="13595">
          <cell r="A13595">
            <v>610350</v>
          </cell>
          <cell r="B13595" t="str">
            <v>REPUESTO FILTRO WF-600</v>
          </cell>
          <cell r="C13595">
            <v>22</v>
          </cell>
        </row>
        <row r="13596">
          <cell r="A13596">
            <v>610351</v>
          </cell>
          <cell r="B13596" t="str">
            <v>CINTA SELLADORA 1/2" X 12MTS</v>
          </cell>
          <cell r="C13596">
            <v>180</v>
          </cell>
        </row>
        <row r="13597">
          <cell r="A13597">
            <v>610352</v>
          </cell>
          <cell r="B13597" t="str">
            <v>ACOPLE ACERO INOX FLUJO MAYOR 3/4 FIP X 3/4 FIP -60CM</v>
          </cell>
        </row>
        <row r="13598">
          <cell r="A13598">
            <v>610353</v>
          </cell>
          <cell r="B13598" t="str">
            <v>COFLEX ACERO BOILER 3/4 FP X 3/4 FIP 80CM</v>
          </cell>
        </row>
        <row r="13599">
          <cell r="A13599">
            <v>610354</v>
          </cell>
          <cell r="B13599" t="str">
            <v>COFLEX ACERO BOILER 3/4 NPT X 3/4 FIP 40CM</v>
          </cell>
        </row>
        <row r="13600">
          <cell r="A13600">
            <v>610355</v>
          </cell>
          <cell r="B13600" t="str">
            <v>COFLEX ACERO BOILER 3/4 NPT X 3/4 FIP 60CM</v>
          </cell>
        </row>
        <row r="13601">
          <cell r="A13601">
            <v>610356</v>
          </cell>
          <cell r="B13601" t="str">
            <v>COFLEX ACERO BOILER 3/4 NPT X 3/4 FIP 80CM</v>
          </cell>
        </row>
        <row r="13602">
          <cell r="A13602">
            <v>610357</v>
          </cell>
          <cell r="B13602" t="str">
            <v>COFLEX ACERO BOILER 1/2 FIP X 3/4 FIP -40CM</v>
          </cell>
          <cell r="C13602">
            <v>3</v>
          </cell>
        </row>
        <row r="13603">
          <cell r="A13603">
            <v>610358</v>
          </cell>
          <cell r="B13603" t="str">
            <v>COFLEX ACERO BOILER 1/2 FIP X 3/4 FIP -60CM</v>
          </cell>
        </row>
        <row r="13604">
          <cell r="A13604">
            <v>610359</v>
          </cell>
          <cell r="B13604" t="str">
            <v>COFLEX ACERO BOILER 1/2 FIP X 3/4 FIP -80CM</v>
          </cell>
        </row>
        <row r="13605">
          <cell r="A13605">
            <v>610360</v>
          </cell>
          <cell r="B13605" t="str">
            <v>COFLEX ACERO BOILER 1/2 MIP  X 1/2 FIP 40CM</v>
          </cell>
        </row>
        <row r="13606">
          <cell r="A13606">
            <v>610361</v>
          </cell>
          <cell r="B13606" t="str">
            <v>ACOPLE 1/2 40 CMS ACERO INOX P/CALENTADOR FLUJO MAYOR</v>
          </cell>
        </row>
        <row r="13607">
          <cell r="A13607">
            <v>610362</v>
          </cell>
          <cell r="B13607" t="str">
            <v>ACOPLE 1/2 60 CMS ACERO INOX P/CALENTADOR</v>
          </cell>
        </row>
        <row r="13608">
          <cell r="A13608">
            <v>610363</v>
          </cell>
          <cell r="B13608" t="str">
            <v>COFLEX ACERO BOILER 1/2 FIP X 1/2 FIP 80CM</v>
          </cell>
        </row>
        <row r="13609">
          <cell r="A13609">
            <v>610364</v>
          </cell>
          <cell r="B13609" t="str">
            <v>ACOPLE 1/2 40CMS ACERO INOX P/CALENTADOR</v>
          </cell>
        </row>
        <row r="13610">
          <cell r="A13610">
            <v>610365</v>
          </cell>
          <cell r="B13610" t="str">
            <v>ACOPLE 1/2 60CMS ACERO INOX P/CALENTADOR</v>
          </cell>
        </row>
        <row r="13611">
          <cell r="A13611">
            <v>610366</v>
          </cell>
          <cell r="B13611" t="str">
            <v>COFLEX ACERO FREGADERO 1/2 FIP X 1/2 FIP 200 CM</v>
          </cell>
          <cell r="C13611">
            <v>14</v>
          </cell>
        </row>
        <row r="13612">
          <cell r="A13612">
            <v>610367</v>
          </cell>
          <cell r="B13612" t="str">
            <v>ACOPLE ACERO INOX 1/2 FIP X 1/2 FIP -60CM</v>
          </cell>
          <cell r="C13612">
            <v>2</v>
          </cell>
        </row>
        <row r="13613">
          <cell r="A13613">
            <v>610368</v>
          </cell>
          <cell r="B13613" t="str">
            <v>COFLEX ACERO FREGADERO 1/2 FIP X 1/2 FIP - 70 CM</v>
          </cell>
        </row>
        <row r="13614">
          <cell r="A13614">
            <v>610369</v>
          </cell>
          <cell r="B13614" t="str">
            <v>""COFLEX ACERO LAVABO (""T"") 1/2 FIP X 1/2 FIP X 1/2 FIP -55CM"</v>
          </cell>
        </row>
        <row r="13615">
          <cell r="A13615">
            <v>610370</v>
          </cell>
          <cell r="B13615" t="str">
            <v>COFLEX ACERO SANITARIO 3/8 COMP X 7/8 AM -35 CM</v>
          </cell>
        </row>
        <row r="13616">
          <cell r="A13616">
            <v>610371</v>
          </cell>
          <cell r="B13616" t="str">
            <v>COFLEX ACERO LAVABO 1/2 M X 1/2 FIP -100CM</v>
          </cell>
        </row>
        <row r="13617">
          <cell r="A13617">
            <v>610372</v>
          </cell>
          <cell r="B13617" t="str">
            <v>COFLEX ACERO LAVABO 1/2 M X 1/2 FIP -55CM</v>
          </cell>
        </row>
        <row r="13618">
          <cell r="A13618">
            <v>610373</v>
          </cell>
          <cell r="B13618" t="str">
            <v>COFLEX ACERO LAVABO 1/2 AM X 1/2 AM -100CM</v>
          </cell>
        </row>
        <row r="13619">
          <cell r="A13619">
            <v>610374</v>
          </cell>
          <cell r="B13619" t="str">
            <v>COFLEX ACERLO LAVABO 1/2 AM X 1/2 AM -40CM</v>
          </cell>
        </row>
        <row r="13620">
          <cell r="A13620">
            <v>610375</v>
          </cell>
          <cell r="B13620" t="str">
            <v>""JUEGO VINILO BLANCO C/LLAVE 1/2"" FIP  X 7/8"" AM"</v>
          </cell>
        </row>
        <row r="13621">
          <cell r="A13621">
            <v>610376</v>
          </cell>
          <cell r="B13621" t="str">
            <v>KIT ACOPLE VINILO 1/2 FIP X 7/8 AM X 35CM C/LLAVE IP100</v>
          </cell>
        </row>
        <row r="13622">
          <cell r="A13622">
            <v>610377</v>
          </cell>
          <cell r="B13622" t="str">
            <v>COFLEX VINILO LAVABO 1/2 M X 1/2 AM -40CM</v>
          </cell>
        </row>
        <row r="13623">
          <cell r="A13623">
            <v>610378</v>
          </cell>
          <cell r="B13623" t="str">
            <v>""COFLEX ICE MAKER 1/4"" X 1/4"" X 1/2""FIP X 1/4"""</v>
          </cell>
        </row>
        <row r="13624">
          <cell r="A13624">
            <v>610379</v>
          </cell>
          <cell r="B13624" t="str">
            <v>COLEX BASICO LAVABO 1/2 FIP X 1/2 AM 40CM</v>
          </cell>
        </row>
        <row r="13625">
          <cell r="A13625">
            <v>610380</v>
          </cell>
          <cell r="B13625" t="str">
            <v>ACOPLE ACERO INOX 1/2  FIP X 1/2 FIP 40CM</v>
          </cell>
        </row>
        <row r="13626">
          <cell r="A13626">
            <v>610381</v>
          </cell>
          <cell r="B13626" t="str">
            <v>COFLEX BASICO SANITARIO 1/2 FIP X 7/8 FIP 35CM</v>
          </cell>
        </row>
        <row r="13627">
          <cell r="A13627">
            <v>610382</v>
          </cell>
          <cell r="B13627" t="str">
            <v>COFLEX VINILO FREGADERO 1/2 FIP X 1/2 FIP - 55 CM</v>
          </cell>
        </row>
        <row r="13628">
          <cell r="A13628">
            <v>610383</v>
          </cell>
          <cell r="B13628" t="str">
            <v>COFLEX VINILO LAVABO 1/2 AM X 1/2 AM - 100 CM</v>
          </cell>
        </row>
        <row r="13629">
          <cell r="A13629">
            <v>610384</v>
          </cell>
          <cell r="B13629" t="str">
            <v>COFLEX VINILO LAVABO 1/2 AM X 1/2 AM - 70 CM</v>
          </cell>
        </row>
        <row r="13630">
          <cell r="A13630">
            <v>610385</v>
          </cell>
          <cell r="B13630" t="str">
            <v>""COFLEX VINILO LAVABO 1/2"" FIP X M10"</v>
          </cell>
        </row>
        <row r="13631">
          <cell r="A13631">
            <v>610386</v>
          </cell>
          <cell r="B13631" t="str">
            <v>ACOPLE 1/2 50 CMS VINILO P/MEDIDOR</v>
          </cell>
        </row>
        <row r="13632">
          <cell r="A13632">
            <v>610401</v>
          </cell>
          <cell r="B13632" t="str">
            <v>ACOPLE 1/2 120CMS P/GAS</v>
          </cell>
          <cell r="C13632">
            <v>24</v>
          </cell>
        </row>
        <row r="13633">
          <cell r="A13633">
            <v>610402</v>
          </cell>
          <cell r="B13633" t="str">
            <v>ACOPLE 3/8 100CMS P/GAS</v>
          </cell>
          <cell r="C13633">
            <v>175</v>
          </cell>
        </row>
        <row r="13634">
          <cell r="A13634">
            <v>610403</v>
          </cell>
          <cell r="B13634" t="str">
            <v>ACOPLE FLEXOMETALICO P/ GAS 1/2 MIP X 3/8 FLARE C/NIPLE - 100 CM</v>
          </cell>
          <cell r="C13634">
            <v>102</v>
          </cell>
        </row>
        <row r="13635">
          <cell r="A13635">
            <v>610404</v>
          </cell>
          <cell r="B13635" t="str">
            <v>ACOPLE 1/2 GAS C/NIPLE 120CMS DOBLE TRENZADO</v>
          </cell>
          <cell r="C13635">
            <v>16</v>
          </cell>
        </row>
        <row r="13636">
          <cell r="A13636">
            <v>610405</v>
          </cell>
          <cell r="B13636" t="str">
            <v>ACOPLE 1/2 GAS C/NIPLE 60CMS DOBLE TRENZADO</v>
          </cell>
          <cell r="C13636">
            <v>13</v>
          </cell>
        </row>
        <row r="13637">
          <cell r="A13637">
            <v>610406</v>
          </cell>
          <cell r="B13637" t="str">
            <v>ACOPLE FLEXOMETALICO P/ GAS 1/2" MIP X 3/8" FL CON NIPLE 150CM</v>
          </cell>
          <cell r="C13637">
            <v>93</v>
          </cell>
        </row>
        <row r="13638">
          <cell r="A13638">
            <v>610407</v>
          </cell>
          <cell r="B13638" t="str">
            <v>ACOPLE 1/2 GAS C/NIPLE 80CMS DOBLE TRENZADO</v>
          </cell>
          <cell r="C13638">
            <v>12</v>
          </cell>
        </row>
        <row r="13639">
          <cell r="A13639">
            <v>610408</v>
          </cell>
          <cell r="B13639" t="str">
            <v>ACOPLE 1/2 GAS C/NIPLE 200CMS DOBLE TRENZADO</v>
          </cell>
        </row>
        <row r="13640">
          <cell r="A13640">
            <v>610409</v>
          </cell>
          <cell r="B13640" t="str">
            <v>ACOPLE 1/2 GAS C/NIPLE 60CMS RACOR</v>
          </cell>
          <cell r="C13640">
            <v>130</v>
          </cell>
        </row>
        <row r="13641">
          <cell r="A13641">
            <v>610410</v>
          </cell>
          <cell r="B13641" t="str">
            <v>ACOPLE 1/2 GAS C/NIPLE 80CMS RACOR</v>
          </cell>
        </row>
        <row r="13642">
          <cell r="A13642">
            <v>610411</v>
          </cell>
          <cell r="B13642" t="str">
            <v>ACOPLE FLEXOMETALICO P/ GAS 1/2 FLARE X 1/2 MIP 40 CM</v>
          </cell>
        </row>
        <row r="13643">
          <cell r="A13643">
            <v>610412</v>
          </cell>
          <cell r="B13643" t="str">
            <v>ACOPLE FLEXOMETALICO P/ GAS 1/2 FLARE X 1/2 MIP 60 CM</v>
          </cell>
        </row>
        <row r="13644">
          <cell r="A13644">
            <v>610413</v>
          </cell>
          <cell r="B13644" t="str">
            <v>ACOPLE FLEXOMETALICO P/ GAS 1/2 FLARE X 1/2 MIP 80 CM</v>
          </cell>
          <cell r="C13644">
            <v>4</v>
          </cell>
        </row>
        <row r="13645">
          <cell r="A13645">
            <v>610414</v>
          </cell>
          <cell r="B13645" t="str">
            <v>COFLEX ACERO GAS PIGTAIL 7/16 UNS X 7/8 IZQ</v>
          </cell>
        </row>
        <row r="13646">
          <cell r="A13646">
            <v>610415</v>
          </cell>
          <cell r="B13646" t="str">
            <v>COFLEX ACERO GAS PIGTAIL 7/16 UNS X 7/8 IZQ 60CM</v>
          </cell>
        </row>
        <row r="13647">
          <cell r="A13647">
            <v>610416</v>
          </cell>
          <cell r="B13647" t="str">
            <v>CONECTOR FLEXIBLE COFLEX ACERO GAS PIG TAIL 1/2X78 100CM</v>
          </cell>
        </row>
        <row r="13648">
          <cell r="A13648">
            <v>610501</v>
          </cell>
          <cell r="B13648" t="str">
            <v>ACOPLE 1/2 100CMS AMARILLO C/NIPLE</v>
          </cell>
          <cell r="C13648">
            <v>60</v>
          </cell>
        </row>
        <row r="13649">
          <cell r="A13649">
            <v>610502</v>
          </cell>
          <cell r="B13649" t="str">
            <v>ACOPLE 1/2 80CMS AMARILLO C/NIPLE</v>
          </cell>
          <cell r="C13649">
            <v>23</v>
          </cell>
        </row>
        <row r="13650">
          <cell r="A13650">
            <v>610503</v>
          </cell>
          <cell r="B13650" t="str">
            <v>ACOPLE 1/2 120CMS AMARILLO C/NIPLE</v>
          </cell>
          <cell r="C13650">
            <v>244</v>
          </cell>
        </row>
        <row r="13651">
          <cell r="A13651">
            <v>610601</v>
          </cell>
          <cell r="B13651" t="str">
            <v>KIT VENTILACION 4X8 P/EXTRACCION AIRE</v>
          </cell>
          <cell r="C13651">
            <v>29</v>
          </cell>
        </row>
        <row r="13652">
          <cell r="A13652">
            <v>610602</v>
          </cell>
          <cell r="B13652" t="str">
            <v>KIT ATRAPA PELUSA 4X5 P/SECADORA</v>
          </cell>
          <cell r="C13652">
            <v>65</v>
          </cell>
        </row>
        <row r="13653">
          <cell r="A13653">
            <v>610603</v>
          </cell>
          <cell r="B13653" t="str">
            <v>DUCTO FLEX 4X8 ALUMINIO</v>
          </cell>
          <cell r="C13653">
            <v>10</v>
          </cell>
        </row>
        <row r="13654">
          <cell r="A13654">
            <v>610604</v>
          </cell>
          <cell r="B13654" t="str">
            <v>KIT INSTALACION SANITARIO (C/BRIDA FLEXIBLE 4")</v>
          </cell>
          <cell r="C13654">
            <v>72</v>
          </cell>
        </row>
        <row r="13655">
          <cell r="A13655">
            <v>610605</v>
          </cell>
          <cell r="B13655" t="str">
            <v>PAQ INSTALACION SANITARIO CON BRIDA / IP-120</v>
          </cell>
          <cell r="C13655">
            <v>134</v>
          </cell>
        </row>
        <row r="13656">
          <cell r="A13656">
            <v>610606</v>
          </cell>
          <cell r="B13656" t="str">
            <v>KIT ICE MAKER</v>
          </cell>
        </row>
        <row r="13657">
          <cell r="A13657">
            <v>610607</v>
          </cell>
          <cell r="B13657" t="str">
            <v>KIT DE INSTALACION SANITARIA</v>
          </cell>
        </row>
        <row r="13658">
          <cell r="A13658">
            <v>610608</v>
          </cell>
          <cell r="B13658" t="str">
            <v>KIT SANITARIO COMPLETO CLASICO</v>
          </cell>
          <cell r="C13658">
            <v>18</v>
          </cell>
        </row>
        <row r="13659">
          <cell r="A13659">
            <v>610609</v>
          </cell>
          <cell r="B13659" t="str">
            <v>PAQUETE INSTALACION SANITARIO CON BRIDA/ IP 120</v>
          </cell>
        </row>
        <row r="13660">
          <cell r="A13660">
            <v>610610</v>
          </cell>
          <cell r="B13660" t="str">
            <v>KIT SIFON FLEXIBLE DOBLE CON CANASTILLAS 4 PULG</v>
          </cell>
        </row>
        <row r="13661">
          <cell r="A13661">
            <v>610665</v>
          </cell>
          <cell r="B13661" t="str">
            <v>TORNILLO ANCLA PARA BRIDA</v>
          </cell>
        </row>
        <row r="13662">
          <cell r="A13662">
            <v>610666</v>
          </cell>
          <cell r="B13662" t="str">
            <v>""JUEGO DE TORNILLO 3.5"" TANQUE TAZA-PISO"</v>
          </cell>
        </row>
        <row r="13663">
          <cell r="A13663">
            <v>610701</v>
          </cell>
          <cell r="B13663" t="str">
            <v>ACOPLE COMPRESION PVC 1/2</v>
          </cell>
        </row>
        <row r="13664">
          <cell r="A13664">
            <v>610702</v>
          </cell>
          <cell r="B13664" t="str">
            <v>ACOPLE COMPRESION PVC 3/4</v>
          </cell>
        </row>
        <row r="13665">
          <cell r="A13665">
            <v>610703</v>
          </cell>
          <cell r="B13665" t="str">
            <v>ACOPLE COMPRESION PVC 1"</v>
          </cell>
          <cell r="C13665">
            <v>7</v>
          </cell>
        </row>
        <row r="13666">
          <cell r="A13666">
            <v>610705</v>
          </cell>
          <cell r="B13666" t="str">
            <v>SANITARIO INTELIGENTE NEO BATH</v>
          </cell>
          <cell r="C13666">
            <v>1</v>
          </cell>
        </row>
        <row r="13667">
          <cell r="A13667">
            <v>610706</v>
          </cell>
          <cell r="B13667" t="str">
            <v>CL MANIFOLD CENTRAL 12 PUERTOS CON VALVULAS DE LAT</v>
          </cell>
          <cell r="C13667">
            <v>3</v>
          </cell>
        </row>
        <row r="13668">
          <cell r="A13668">
            <v>610707</v>
          </cell>
          <cell r="B13668" t="str">
            <v>CL MANIFOLD CENTRAL 24 PUERTOS CON VALVULAS LATON</v>
          </cell>
          <cell r="C13668">
            <v>3</v>
          </cell>
        </row>
        <row r="13669">
          <cell r="A13669">
            <v>610708</v>
          </cell>
          <cell r="B13669" t="str">
            <v>ADAPTADOR HEMBRA 1/2 (K072CX)</v>
          </cell>
          <cell r="C13669">
            <v>29</v>
          </cell>
        </row>
        <row r="13670">
          <cell r="A13670">
            <v>610709</v>
          </cell>
          <cell r="B13670" t="str">
            <v>ADAPTADOR MACHO 1/2 (K120CX)</v>
          </cell>
          <cell r="C13670">
            <v>30</v>
          </cell>
        </row>
        <row r="13671">
          <cell r="A13671">
            <v>610710</v>
          </cell>
          <cell r="B13671" t="str">
            <v>CP ACOPLE 1/2 X 1/2 (K008CX)</v>
          </cell>
          <cell r="C13671">
            <v>48</v>
          </cell>
        </row>
        <row r="13672">
          <cell r="A13672">
            <v>610711</v>
          </cell>
          <cell r="B13672" t="str">
            <v>CP COPLE REDUCCIO 3/4 X 1/2 (K058CX)</v>
          </cell>
          <cell r="C13672">
            <v>29</v>
          </cell>
        </row>
        <row r="13673">
          <cell r="A13673">
            <v>610712</v>
          </cell>
          <cell r="B13673" t="str">
            <v>CP COPLE 3/4 X 3/4 (K016CX)</v>
          </cell>
          <cell r="C13673">
            <v>24</v>
          </cell>
        </row>
        <row r="13674">
          <cell r="A13674">
            <v>610713</v>
          </cell>
          <cell r="B13674" t="str">
            <v>CP CODO 90" CON SOPORTE 1/2 X 1/2 FNPT(K334CX)</v>
          </cell>
          <cell r="C13674">
            <v>60</v>
          </cell>
        </row>
        <row r="13675">
          <cell r="A13675">
            <v>610714</v>
          </cell>
          <cell r="B13675" t="str">
            <v>CP CODO 90" 1/2 X 1/2 (K248CX)</v>
          </cell>
          <cell r="C13675">
            <v>39</v>
          </cell>
        </row>
        <row r="13676">
          <cell r="A13676">
            <v>610715</v>
          </cell>
          <cell r="B13676" t="str">
            <v>CP CODO REDUCCION 3/4 X 1/2 (K274CX)</v>
          </cell>
          <cell r="C13676">
            <v>30</v>
          </cell>
        </row>
        <row r="13677">
          <cell r="A13677">
            <v>610716</v>
          </cell>
          <cell r="B13677" t="str">
            <v>CP CODO 90" 3/4 X X3/4 (K256CX)</v>
          </cell>
          <cell r="C13677">
            <v>26</v>
          </cell>
        </row>
        <row r="13678">
          <cell r="A13678">
            <v>610717</v>
          </cell>
          <cell r="B13678" t="str">
            <v>CP TAPON 1/2 (K514CX)</v>
          </cell>
          <cell r="C13678">
            <v>12</v>
          </cell>
        </row>
        <row r="13679">
          <cell r="A13679">
            <v>610718</v>
          </cell>
          <cell r="B13679" t="str">
            <v>CP T 1/2 X 1/2 X 1/2 (K362CX)</v>
          </cell>
          <cell r="C13679">
            <v>25</v>
          </cell>
        </row>
        <row r="13680">
          <cell r="A13680">
            <v>610719</v>
          </cell>
          <cell r="B13680" t="str">
            <v>CP T REDUCCION 1/2 X 1/2 X 3/4 (K408CX)</v>
          </cell>
          <cell r="C13680">
            <v>15</v>
          </cell>
        </row>
        <row r="13681">
          <cell r="A13681">
            <v>610720</v>
          </cell>
          <cell r="B13681" t="str">
            <v>CP T REDUCCION 3/4 X 1/2 X 1/2 (K454CX)</v>
          </cell>
          <cell r="C13681">
            <v>15</v>
          </cell>
        </row>
        <row r="13682">
          <cell r="A13682">
            <v>610721</v>
          </cell>
          <cell r="B13682" t="str">
            <v>CP T REDUCCION 3/4 X 3/4 X 1/2 (K412CX)</v>
          </cell>
          <cell r="C13682">
            <v>13</v>
          </cell>
        </row>
        <row r="13683">
          <cell r="A13683">
            <v>610722</v>
          </cell>
          <cell r="B13683" t="str">
            <v>CP T 3/4 X 3/4 X 3/4 (K370CX)</v>
          </cell>
          <cell r="C13683">
            <v>9</v>
          </cell>
        </row>
        <row r="13684">
          <cell r="A13684">
            <v>610723</v>
          </cell>
          <cell r="B13684" t="str">
            <v>CP T MODULAR 3/4 X 3/4 X 1/2 (K4483CX)</v>
          </cell>
          <cell r="C13684">
            <v>12</v>
          </cell>
        </row>
        <row r="13685">
          <cell r="A13685">
            <v>610724</v>
          </cell>
          <cell r="B13685" t="str">
            <v>CP VALVULA DE ESFERA 1/2 X 1/2 (K22222CX)</v>
          </cell>
          <cell r="C13685">
            <v>12</v>
          </cell>
        </row>
        <row r="13686">
          <cell r="A13686">
            <v>610725</v>
          </cell>
          <cell r="B13686" t="str">
            <v>CP VALVULA DE ESFERA 3/4 X 3/4 (K22185CX)</v>
          </cell>
          <cell r="C13686">
            <v>12</v>
          </cell>
        </row>
        <row r="13687">
          <cell r="A13687">
            <v>610726</v>
          </cell>
          <cell r="B13687" t="str">
            <v>TUBERIA PEX AZUL 1/2 X 30CM COFLEX PRO</v>
          </cell>
          <cell r="C13687">
            <v>8</v>
          </cell>
        </row>
        <row r="13688">
          <cell r="A13688">
            <v>610727</v>
          </cell>
          <cell r="B13688" t="str">
            <v>TX TUBO PEX ZUL 1/2 91 METROS CRU COFLEX PRO</v>
          </cell>
          <cell r="C13688">
            <v>8</v>
          </cell>
        </row>
        <row r="13689">
          <cell r="A13689">
            <v>610728</v>
          </cell>
          <cell r="B13689" t="str">
            <v>TUBERIA  PEX AZUL 3/4 X 30M COFLEX PRO</v>
          </cell>
          <cell r="C13689">
            <v>3</v>
          </cell>
        </row>
        <row r="13690">
          <cell r="A13690">
            <v>610729</v>
          </cell>
          <cell r="B13690" t="str">
            <v>TX TUBO PEX AZUL 3/4 91 METROS CRU COFLEX PRO</v>
          </cell>
          <cell r="C13690">
            <v>3</v>
          </cell>
        </row>
        <row r="13691">
          <cell r="A13691">
            <v>610730</v>
          </cell>
          <cell r="B13691" t="str">
            <v>CORTADOR PARA PEX AGUA PRO 1/2 - 1</v>
          </cell>
          <cell r="C13691">
            <v>8</v>
          </cell>
        </row>
        <row r="13692">
          <cell r="A13692">
            <v>610731</v>
          </cell>
          <cell r="B13692" t="str">
            <v>TUBERIA PEX ROJA1/2 X 30CM COFLEX PRO</v>
          </cell>
          <cell r="C13692">
            <v>9</v>
          </cell>
        </row>
        <row r="13693">
          <cell r="A13693">
            <v>610732</v>
          </cell>
          <cell r="B13693" t="str">
            <v>TX TUBO PEX ROJO 1/2 91 METROS CRU COFLEX PRO</v>
          </cell>
          <cell r="C13693">
            <v>8</v>
          </cell>
        </row>
        <row r="13694">
          <cell r="A13694">
            <v>610733</v>
          </cell>
          <cell r="B13694" t="str">
            <v>TUBERIA PEX ROJA 3/4 X 30CM COFLEX PRO</v>
          </cell>
          <cell r="C13694">
            <v>5</v>
          </cell>
        </row>
        <row r="13695">
          <cell r="A13695">
            <v>610734</v>
          </cell>
          <cell r="B13695" t="str">
            <v>TX TUBO PEX ROJO 3/4 91 METROS CRU COFLEX PRO</v>
          </cell>
          <cell r="C13695">
            <v>3</v>
          </cell>
        </row>
        <row r="13696">
          <cell r="A13696">
            <v>620100</v>
          </cell>
          <cell r="B13696" t="str">
            <v>BIDET POMPEYA BLANCO</v>
          </cell>
          <cell r="C13696">
            <v>3</v>
          </cell>
        </row>
        <row r="13697">
          <cell r="A13697">
            <v>620101</v>
          </cell>
          <cell r="B13697" t="str">
            <v>BIDET POMPEYA BONE</v>
          </cell>
        </row>
        <row r="13698">
          <cell r="A13698">
            <v>620102</v>
          </cell>
          <cell r="B13698" t="str">
            <v>SANITARIO BABY BLANCO</v>
          </cell>
          <cell r="C13698">
            <v>3</v>
          </cell>
        </row>
        <row r="13699">
          <cell r="A13699">
            <v>620103</v>
          </cell>
          <cell r="B13699" t="str">
            <v>SANITARIO BELLINI BONE</v>
          </cell>
        </row>
        <row r="13700">
          <cell r="A13700">
            <v>620104</v>
          </cell>
          <cell r="B13700" t="str">
            <v>SANITARIO DOBLE DESCARGA  MONACO BONE</v>
          </cell>
          <cell r="C13700">
            <v>31</v>
          </cell>
        </row>
        <row r="13701">
          <cell r="A13701">
            <v>620105</v>
          </cell>
          <cell r="B13701" t="str">
            <v>SANITARIO GRECO CON TAPA ASIENTO CAIDA LENTA BLANCO</v>
          </cell>
          <cell r="C13701">
            <v>3</v>
          </cell>
        </row>
        <row r="13702">
          <cell r="A13702">
            <v>620106</v>
          </cell>
          <cell r="B13702" t="str">
            <v>SANITARIO INTELIGENTE NEO BATH</v>
          </cell>
          <cell r="C13702">
            <v>5</v>
          </cell>
        </row>
        <row r="13703">
          <cell r="A13703">
            <v>620107</v>
          </cell>
          <cell r="B13703" t="str">
            <v>SANITARIO MILAN DUAL SLOW MOTION BONE C/BOTON DOBLE DESCARGA</v>
          </cell>
        </row>
        <row r="13704">
          <cell r="A13704">
            <v>620108</v>
          </cell>
          <cell r="B13704" t="str">
            <v>SANITARIO MILAN DUAL TAPA ASIENTO ESTANDAR DOBLE DESCARGA AM</v>
          </cell>
        </row>
        <row r="13705">
          <cell r="A13705">
            <v>620109</v>
          </cell>
          <cell r="B13705" t="str">
            <v>SANITARIO MILAN DUAL TAPA ASIENTO ESTANDAR DOBLE DESCARGA BL</v>
          </cell>
        </row>
        <row r="13706">
          <cell r="A13706">
            <v>620110</v>
          </cell>
          <cell r="B13706" t="str">
            <v>INOD. MILAN DUAL SM DOBLE DESCARGA BLANCO</v>
          </cell>
        </row>
        <row r="13707">
          <cell r="A13707">
            <v>620111</v>
          </cell>
          <cell r="B13707" t="str">
            <v>INOD. EVOLUTION AZUL MEDITERRANEO</v>
          </cell>
        </row>
        <row r="13708">
          <cell r="A13708">
            <v>620112</v>
          </cell>
          <cell r="B13708" t="str">
            <v>INOD.EVOLUTION AZUL MEDITERRANEO</v>
          </cell>
        </row>
        <row r="13709">
          <cell r="A13709">
            <v>620113</v>
          </cell>
          <cell r="B13709" t="str">
            <v>SANITARIO MILAN DUAL TAPA ASIENTO ESTANDAR DOBLE DESCARGA BO</v>
          </cell>
        </row>
        <row r="13710">
          <cell r="A13710">
            <v>620114</v>
          </cell>
          <cell r="B13710" t="str">
            <v>SANITARIO MILAN DUAL TAPA ASIENTO ESTANDAR DOBLE DESCARGA CI</v>
          </cell>
        </row>
        <row r="13711">
          <cell r="A13711">
            <v>620115</v>
          </cell>
          <cell r="B13711" t="str">
            <v>INOD.LIDO AZUL COBALTO</v>
          </cell>
        </row>
        <row r="13712">
          <cell r="A13712">
            <v>620116</v>
          </cell>
          <cell r="B13712" t="str">
            <v>INOD.MILAN AZUL COBALTO</v>
          </cell>
        </row>
        <row r="13713">
          <cell r="A13713">
            <v>620117</v>
          </cell>
          <cell r="B13713" t="str">
            <v>SANITARIO MILAN DUAL TAPA ASIENTO ESTANDAR DOBLE DESCARGA NE</v>
          </cell>
          <cell r="C13713">
            <v>12</v>
          </cell>
        </row>
        <row r="13714">
          <cell r="A13714">
            <v>620118</v>
          </cell>
          <cell r="B13714" t="str">
            <v>SANITARIO MILAN DUAL TAPA ASIENTO ESTANDAR FIESTA  NARANJA</v>
          </cell>
        </row>
        <row r="13715">
          <cell r="A13715">
            <v>620119</v>
          </cell>
          <cell r="B13715" t="str">
            <v>SANITARIO MILAN DUAL TAPA ASIENTO ESTANDAR FIESTA  NEGRO</v>
          </cell>
        </row>
        <row r="13716">
          <cell r="A13716">
            <v>620120</v>
          </cell>
          <cell r="B13716" t="str">
            <v>INOD.LIDO ARENA</v>
          </cell>
        </row>
        <row r="13717">
          <cell r="A13717">
            <v>620121</v>
          </cell>
          <cell r="B13717" t="str">
            <v>INOD.MILAN ARENA</v>
          </cell>
        </row>
        <row r="13718">
          <cell r="A13718">
            <v>620122</v>
          </cell>
          <cell r="B13718" t="str">
            <v>BIDET POMPEYA BLANCO CALIDAD COMERCIAL</v>
          </cell>
        </row>
        <row r="13719">
          <cell r="A13719">
            <v>620123</v>
          </cell>
          <cell r="B13719" t="str">
            <v>SANITARIO MILAN DUAL TAPA ASIENTO ESTANDAR FIESTA ROJO</v>
          </cell>
        </row>
        <row r="13720">
          <cell r="A13720">
            <v>620124</v>
          </cell>
          <cell r="B13720" t="str">
            <v>SANITARIO MILAN DUAL TAPA ASIENTO ESTANDAR FIESTA VERDE</v>
          </cell>
        </row>
        <row r="13721">
          <cell r="A13721">
            <v>620125</v>
          </cell>
          <cell r="B13721" t="str">
            <v>INOD.MILAN C/PUSH BONE</v>
          </cell>
          <cell r="C13721">
            <v>54</v>
          </cell>
        </row>
        <row r="13722">
          <cell r="A13722">
            <v>620126</v>
          </cell>
          <cell r="B13722" t="str">
            <v>SANITARIO MILAN EVOLUTION ESTANDAR A.MEDITERRANEO C/BOTON DESCARGA SENCILLA</v>
          </cell>
        </row>
        <row r="13723">
          <cell r="A13723">
            <v>620127</v>
          </cell>
          <cell r="B13723" t="str">
            <v>INOD.MILAN BLANCO</v>
          </cell>
        </row>
        <row r="13724">
          <cell r="A13724">
            <v>620128</v>
          </cell>
          <cell r="B13724" t="str">
            <v>INOD. EVOLUTION BLANCO</v>
          </cell>
        </row>
        <row r="13725">
          <cell r="A13725">
            <v>620129</v>
          </cell>
          <cell r="B13725" t="str">
            <v>INOD. LIDO SM DOBLE DESCARGA BLANCO</v>
          </cell>
        </row>
        <row r="13726">
          <cell r="A13726">
            <v>620130</v>
          </cell>
          <cell r="B13726" t="str">
            <v>INOD.LIDO BONE</v>
          </cell>
        </row>
        <row r="13727">
          <cell r="A13727">
            <v>620131</v>
          </cell>
          <cell r="B13727" t="str">
            <v>SANITARIO MILAN EVOLUTION ESTANDAR CIPRES C/BOTON DESCARGA SENCILLA</v>
          </cell>
        </row>
        <row r="13728">
          <cell r="A13728">
            <v>620132</v>
          </cell>
          <cell r="B13728" t="str">
            <v>INOD.MILAN BONE</v>
          </cell>
        </row>
        <row r="13729">
          <cell r="A13729">
            <v>620133</v>
          </cell>
          <cell r="B13729" t="str">
            <v>INOD. EVOLUTION BONE</v>
          </cell>
        </row>
        <row r="13730">
          <cell r="A13730">
            <v>620134</v>
          </cell>
          <cell r="B13730" t="str">
            <v>SANITARIO QUANTUM DELUX SIN TAPA ASIENTO BLANCO</v>
          </cell>
          <cell r="C13730">
            <v>1</v>
          </cell>
        </row>
        <row r="13731">
          <cell r="A13731">
            <v>620135</v>
          </cell>
          <cell r="B13731" t="str">
            <v>SANITARIO QUANTUM SIN TAPA ASIENTO  BLANCO</v>
          </cell>
          <cell r="C13731">
            <v>26</v>
          </cell>
        </row>
        <row r="13732">
          <cell r="A13732">
            <v>620136</v>
          </cell>
          <cell r="B13732" t="str">
            <v>INOD.MILAN CIPRES</v>
          </cell>
        </row>
        <row r="13733">
          <cell r="A13733">
            <v>620137</v>
          </cell>
          <cell r="B13733" t="str">
            <v>SANITARIO SALERNO BLANCO</v>
          </cell>
          <cell r="C13733">
            <v>7</v>
          </cell>
        </row>
        <row r="13734">
          <cell r="A13734">
            <v>620138</v>
          </cell>
          <cell r="B13734" t="str">
            <v>INODORO AGER BLANCO C/ASIENTO</v>
          </cell>
          <cell r="C13734">
            <v>2</v>
          </cell>
        </row>
        <row r="13735">
          <cell r="A13735">
            <v>620139</v>
          </cell>
          <cell r="B13735" t="str">
            <v>SANITARIO PALERMO SIN SOPORTE BLANCO</v>
          </cell>
          <cell r="C13735">
            <v>4</v>
          </cell>
        </row>
        <row r="13736">
          <cell r="A13736">
            <v>620140</v>
          </cell>
          <cell r="B13736" t="str">
            <v>TAPA TANQUE SANITARIO BABY BLANCO</v>
          </cell>
        </row>
        <row r="13737">
          <cell r="A13737">
            <v>620141</v>
          </cell>
          <cell r="B13737" t="str">
            <v>INOD.MILAN CARIBBEAN SHELL</v>
          </cell>
        </row>
        <row r="13738">
          <cell r="A13738">
            <v>620142</v>
          </cell>
          <cell r="B13738" t="str">
            <v>SANITARIO D/DESCARGA MONACO BONE SIN ASIENTO</v>
          </cell>
          <cell r="C13738">
            <v>1</v>
          </cell>
        </row>
        <row r="13739">
          <cell r="A13739">
            <v>620143</v>
          </cell>
          <cell r="B13739" t="str">
            <v>SANITARIO BABY S/ASIENTO S/HERRAJE S/TAPA TANQUE</v>
          </cell>
        </row>
        <row r="13740">
          <cell r="A13740">
            <v>620144</v>
          </cell>
          <cell r="B13740" t="str">
            <v>ASIENTO P/SANITARIO BABY BLANCO</v>
          </cell>
        </row>
        <row r="13741">
          <cell r="A13741">
            <v>620145</v>
          </cell>
          <cell r="B13741" t="str">
            <v>INOD.LIDO GRIS</v>
          </cell>
        </row>
        <row r="13742">
          <cell r="A13742">
            <v>620146</v>
          </cell>
          <cell r="B13742" t="str">
            <v>INOD.MILAN GRIS</v>
          </cell>
        </row>
        <row r="13743">
          <cell r="A13743">
            <v>620147</v>
          </cell>
          <cell r="B13743" t="str">
            <v>TORNILLO MET. ANCLAJE INOD.MONACO</v>
          </cell>
        </row>
        <row r="13744">
          <cell r="A13744">
            <v>620148</v>
          </cell>
          <cell r="B13744" t="str">
            <v>SANITARIO D/D MONACO BLANCO S/TAPA S/ASIENTO</v>
          </cell>
        </row>
        <row r="13745">
          <cell r="A13745">
            <v>620150</v>
          </cell>
          <cell r="B13745" t="str">
            <v>INOD.LIDO MERLOT</v>
          </cell>
          <cell r="C13745">
            <v>8</v>
          </cell>
        </row>
        <row r="13746">
          <cell r="A13746">
            <v>620151</v>
          </cell>
          <cell r="B13746" t="str">
            <v>INOD.MILAN MERLOT</v>
          </cell>
        </row>
        <row r="13747">
          <cell r="A13747">
            <v>620152</v>
          </cell>
          <cell r="B13747" t="str">
            <v>INODORO AGER BLANCO S/ASIENTO</v>
          </cell>
        </row>
        <row r="13748">
          <cell r="A13748">
            <v>620153</v>
          </cell>
          <cell r="B13748" t="str">
            <v>SANITARIO MILAN EVOLUTION ESTANDAR MERLOT C/BOTON DESCARGA SENCILLA</v>
          </cell>
        </row>
        <row r="13749">
          <cell r="A13749">
            <v>620155</v>
          </cell>
          <cell r="B13749" t="str">
            <v>INOD.LIDO MORA</v>
          </cell>
        </row>
        <row r="13750">
          <cell r="A13750">
            <v>620156</v>
          </cell>
          <cell r="B13750" t="str">
            <v>INOD.MILAN MORA</v>
          </cell>
        </row>
        <row r="13751">
          <cell r="A13751">
            <v>620160</v>
          </cell>
          <cell r="B13751" t="str">
            <v>INOD.LIDO NEGRO</v>
          </cell>
          <cell r="C13751">
            <v>6</v>
          </cell>
        </row>
        <row r="13752">
          <cell r="A13752">
            <v>620161</v>
          </cell>
          <cell r="B13752" t="str">
            <v>INOD.MILAN NEGRO</v>
          </cell>
        </row>
        <row r="13753">
          <cell r="A13753">
            <v>620162</v>
          </cell>
          <cell r="B13753" t="str">
            <v>INOD. EVOLUTION NEGRO</v>
          </cell>
        </row>
        <row r="13754">
          <cell r="A13754">
            <v>620163</v>
          </cell>
          <cell r="B13754" t="str">
            <v>BIDET POMPEYA BLANCO 1H</v>
          </cell>
          <cell r="C13754">
            <v>2</v>
          </cell>
        </row>
        <row r="13755">
          <cell r="A13755">
            <v>620164</v>
          </cell>
          <cell r="B13755" t="str">
            <v>SILICONA DE 42.5 GRAMOS FV</v>
          </cell>
        </row>
        <row r="13756">
          <cell r="A13756">
            <v>620165</v>
          </cell>
          <cell r="B13756" t="str">
            <v>CAJA 1/2 JUEGO ECO</v>
          </cell>
        </row>
        <row r="13757">
          <cell r="A13757">
            <v>620166</v>
          </cell>
          <cell r="B13757" t="str">
            <v>INOD.MILAN VERDE PRIMAVERA</v>
          </cell>
        </row>
        <row r="13758">
          <cell r="A13758">
            <v>620167</v>
          </cell>
          <cell r="B13758" t="str">
            <v>INOD.MILAN C/PUSH BLANCO</v>
          </cell>
          <cell r="C13758">
            <v>200</v>
          </cell>
        </row>
        <row r="13759">
          <cell r="A13759">
            <v>620168</v>
          </cell>
          <cell r="B13759" t="str">
            <v>SANITARIO QUANTUM DELUX SIN TAPA ASIENTO BLANCO CALIDAD COMERCIAL</v>
          </cell>
        </row>
        <row r="13760">
          <cell r="A13760">
            <v>620169</v>
          </cell>
          <cell r="B13760" t="str">
            <v>INODORO AGER BLANCO C/ASIENTO CALIDAD COMERCIAL</v>
          </cell>
          <cell r="C13760">
            <v>2</v>
          </cell>
        </row>
        <row r="13761">
          <cell r="A13761">
            <v>620212</v>
          </cell>
          <cell r="B13761" t="str">
            <v>TAPA MANHOLE HD 60CMS TRAFICO LIVIANO</v>
          </cell>
        </row>
        <row r="13762">
          <cell r="A13762">
            <v>620213</v>
          </cell>
          <cell r="B13762" t="str">
            <v>TAPA MANHOLE T/PESADO</v>
          </cell>
        </row>
        <row r="13763">
          <cell r="A13763">
            <v>620214</v>
          </cell>
          <cell r="B13763" t="str">
            <v>KIT NIVELACION PARA HIDRANTE APOLO 6" L=30CMS</v>
          </cell>
        </row>
        <row r="13764">
          <cell r="A13764">
            <v>620215</v>
          </cell>
          <cell r="B13764" t="str">
            <v>TEE HD 8X2X8" BRIDAXLISOXBRIDA (Derivación brida)</v>
          </cell>
        </row>
        <row r="13765">
          <cell r="A13765">
            <v>620216</v>
          </cell>
          <cell r="B13765" t="str">
            <v>VALVULA COMP. ELASTICA 2" BRIDA CRM</v>
          </cell>
          <cell r="C13765">
            <v>3</v>
          </cell>
        </row>
        <row r="13766">
          <cell r="A13766">
            <v>620217</v>
          </cell>
          <cell r="B13766" t="str">
            <v>TAPA MANHOLE EN HD T. LIVIANO</v>
          </cell>
        </row>
        <row r="13767">
          <cell r="A13767">
            <v>620218</v>
          </cell>
          <cell r="B13767" t="str">
            <v>JUEGO DE TORNILLERIA Y EMPAQUE  BRIDA 2"</v>
          </cell>
          <cell r="C13767">
            <v>6</v>
          </cell>
        </row>
        <row r="13768">
          <cell r="A13768">
            <v>620219</v>
          </cell>
          <cell r="B13768" t="str">
            <v>TEE HD 3X3" BRIDA</v>
          </cell>
        </row>
        <row r="13769">
          <cell r="A13769">
            <v>620220</v>
          </cell>
          <cell r="B13769" t="str">
            <v>BRIDA LOCA HD 4" (para empatar los dos extremos de 4" de la TEE)</v>
          </cell>
        </row>
        <row r="13770">
          <cell r="A13770">
            <v>620221</v>
          </cell>
          <cell r="B13770" t="str">
            <v>TEE HD 4X2"  EXT. JR  P. LISTA</v>
          </cell>
        </row>
        <row r="13771">
          <cell r="A13771">
            <v>620222</v>
          </cell>
          <cell r="B13771" t="str">
            <v>CODO HD 4"X90°  JUNTA RAPIDA</v>
          </cell>
        </row>
        <row r="13772">
          <cell r="A13772">
            <v>620223</v>
          </cell>
          <cell r="B13772" t="str">
            <v>VALVULA C.E  4"  JUNTA RAPIDA</v>
          </cell>
        </row>
        <row r="13773">
          <cell r="A13773">
            <v>620224</v>
          </cell>
          <cell r="B13773" t="str">
            <v>HIDRANTE HD 4"  EXT. JUNTA RAPIDA</v>
          </cell>
        </row>
        <row r="13774">
          <cell r="A13774">
            <v>620225</v>
          </cell>
          <cell r="B13774" t="str">
            <v>RUEDA MANEJO P/VALVULA 3" Y 4"</v>
          </cell>
        </row>
        <row r="13775">
          <cell r="A13775">
            <v>620226</v>
          </cell>
          <cell r="B13775" t="str">
            <v>PASAMURO 4" L=0.55 m Z=0.25 m B X B ACERO CARBON</v>
          </cell>
        </row>
        <row r="13776">
          <cell r="A13776">
            <v>620227</v>
          </cell>
          <cell r="B13776" t="str">
            <v>UNION DE DESMONTAJE 4"</v>
          </cell>
        </row>
        <row r="13777">
          <cell r="A13777">
            <v>620228</v>
          </cell>
          <cell r="B13777" t="str">
            <v>CODO 4X45 E.BDA</v>
          </cell>
        </row>
        <row r="13778">
          <cell r="A13778">
            <v>620229</v>
          </cell>
          <cell r="B13778" t="str">
            <v>PASAMURO 4" L=0.80 m Z=0.28 m B X B  ACERO CARBON</v>
          </cell>
        </row>
        <row r="13779">
          <cell r="A13779">
            <v>620230</v>
          </cell>
          <cell r="B13779" t="str">
            <v>NIPLE 4" L=0.50 m B X B ACERO CARBON</v>
          </cell>
        </row>
        <row r="13780">
          <cell r="A13780">
            <v>620231</v>
          </cell>
          <cell r="B13780" t="str">
            <v>NIPLE 4" L=0.39 m B X B ACERO CARBON</v>
          </cell>
        </row>
        <row r="13781">
          <cell r="A13781">
            <v>620232</v>
          </cell>
          <cell r="B13781" t="str">
            <v>VENTOSA 1"  DOBLE CAMARA TRIPLE ACCION, ROSCA</v>
          </cell>
        </row>
        <row r="13782">
          <cell r="A13782">
            <v>620233</v>
          </cell>
          <cell r="B13782" t="str">
            <v>ADAPTADOR BRIDA UNIVERSAL 10</v>
          </cell>
        </row>
        <row r="13783">
          <cell r="A13783">
            <v>620234</v>
          </cell>
          <cell r="B13783" t="str">
            <v>VALVULA DE COMPUERTA ELASTICA VASTAGO NO ASCENDENTE BRIDA 10</v>
          </cell>
        </row>
        <row r="13784">
          <cell r="A13784">
            <v>620235</v>
          </cell>
          <cell r="B13784" t="str">
            <v>VALVULA DE COMPUERTA ELASTICA VASTAGO NO ASCENDENTE BRIDA 6</v>
          </cell>
        </row>
        <row r="13785">
          <cell r="A13785">
            <v>620236</v>
          </cell>
          <cell r="B13785" t="str">
            <v>CODO HD JUNTA RAPIDA 8 X 90</v>
          </cell>
        </row>
        <row r="13786">
          <cell r="A13786">
            <v>620237</v>
          </cell>
          <cell r="B13786" t="str">
            <v>CODO HD JUNTA RAPIDA 8 X 45</v>
          </cell>
        </row>
        <row r="13787">
          <cell r="A13787">
            <v>620238</v>
          </cell>
          <cell r="B13787" t="str">
            <v>CODO HD JUNTA RAPIDA 8 X 11 25º</v>
          </cell>
        </row>
        <row r="13788">
          <cell r="A13788">
            <v>620239</v>
          </cell>
          <cell r="B13788" t="str">
            <v>CODO HD JUNTA RAPIDA 8 X 90º</v>
          </cell>
        </row>
        <row r="13789">
          <cell r="A13789">
            <v>620240</v>
          </cell>
          <cell r="B13789" t="str">
            <v>TEE HD JUNTA RAPIDA 8 X 6</v>
          </cell>
        </row>
        <row r="13790">
          <cell r="A13790">
            <v>620241</v>
          </cell>
          <cell r="B13790" t="str">
            <v>VALVULA HD CE EXTREMOS CAMPANA DE 8</v>
          </cell>
        </row>
        <row r="13791">
          <cell r="A13791">
            <v>620242</v>
          </cell>
          <cell r="B13791" t="str">
            <v>VALVULA HD CE EXTREMOS CAMPANA DE 6</v>
          </cell>
        </row>
        <row r="13792">
          <cell r="A13792">
            <v>620243</v>
          </cell>
          <cell r="B13792" t="str">
            <v>HIDRANTE TIPO TRAFICO DE 6 (INCLUYE CODO DE ENTRADA) EXTREMO JUNTA RAPIDA</v>
          </cell>
        </row>
        <row r="13793">
          <cell r="A13793">
            <v>620244</v>
          </cell>
          <cell r="B13793" t="str">
            <v>TE HD 12X8"  E.L PVC</v>
          </cell>
        </row>
        <row r="13794">
          <cell r="A13794">
            <v>620245</v>
          </cell>
          <cell r="B13794" t="str">
            <v>UNION DE DESMONTAJE AUTOPORTANTE BRIDA ANSI 6"</v>
          </cell>
        </row>
        <row r="13795">
          <cell r="A13795">
            <v>620246</v>
          </cell>
          <cell r="B13795" t="str">
            <v>VALVULA COMP. ELASTICA HD 3" EXT. BRIDA CRM</v>
          </cell>
          <cell r="C13795">
            <v>5</v>
          </cell>
        </row>
        <row r="13796">
          <cell r="A13796">
            <v>620247</v>
          </cell>
          <cell r="B13796" t="str">
            <v>UNION DRESSER HD 2" (Empatar espigos PVC)</v>
          </cell>
          <cell r="C13796">
            <v>11</v>
          </cell>
        </row>
        <row r="13797">
          <cell r="A13797">
            <v>620248</v>
          </cell>
          <cell r="B13797" t="str">
            <v>UNION APOLO FLEX 3" (Empata PVC con HD, ASBESTO</v>
          </cell>
          <cell r="C13797">
            <v>23</v>
          </cell>
        </row>
        <row r="13798">
          <cell r="A13798">
            <v>620249</v>
          </cell>
          <cell r="B13798" t="str">
            <v>UNION APOLO FLEX 4" (Empata PVC con HD, ASBESTO</v>
          </cell>
          <cell r="C13798">
            <v>17</v>
          </cell>
        </row>
        <row r="13799">
          <cell r="A13799">
            <v>620250</v>
          </cell>
          <cell r="B13799" t="str">
            <v>UNION UNIVERSAL 3" PEXPE (Empata PEAD)</v>
          </cell>
          <cell r="C13799">
            <v>11</v>
          </cell>
        </row>
        <row r="13800">
          <cell r="A13800">
            <v>620251</v>
          </cell>
          <cell r="B13800" t="str">
            <v>UNION UNIVERSAL 3" PEXR1 (Empata PEAD con PVC, HD)</v>
          </cell>
          <cell r="C13800">
            <v>13</v>
          </cell>
        </row>
        <row r="13801">
          <cell r="A13801">
            <v>620252</v>
          </cell>
          <cell r="B13801" t="str">
            <v>UNION UNIVERSAL 4" PEXPE (Empata PEAD)</v>
          </cell>
          <cell r="C13801">
            <v>8</v>
          </cell>
        </row>
        <row r="13802">
          <cell r="A13802">
            <v>620253</v>
          </cell>
          <cell r="B13802" t="str">
            <v>UNION UNIVERSAL 4" PEXR1 (Empata PEAD con PVC, HD)</v>
          </cell>
          <cell r="C13802">
            <v>11</v>
          </cell>
        </row>
        <row r="13803">
          <cell r="A13803">
            <v>620254</v>
          </cell>
          <cell r="B13803" t="str">
            <v>REGISTRO H.H. PVC 1/2" * 1/2" INSERTO METÁLICO</v>
          </cell>
        </row>
        <row r="13804">
          <cell r="A13804">
            <v>620255</v>
          </cell>
          <cell r="B13804" t="str">
            <v>TEE HD 3X3"  JR</v>
          </cell>
        </row>
        <row r="13805">
          <cell r="A13805">
            <v>620256</v>
          </cell>
          <cell r="B13805" t="str">
            <v>HIDRANTE HD 3" JUNTA RAPIDA</v>
          </cell>
        </row>
        <row r="13806">
          <cell r="A13806">
            <v>620257</v>
          </cell>
          <cell r="B13806" t="str">
            <v>UNION GARRA DE TIGRE 2"</v>
          </cell>
          <cell r="C13806">
            <v>1</v>
          </cell>
        </row>
        <row r="13807">
          <cell r="A13807">
            <v>620258</v>
          </cell>
          <cell r="B13807" t="str">
            <v>EXTREMOS JUNTA RÁPIDA P /PVC 2X2</v>
          </cell>
        </row>
        <row r="13808">
          <cell r="A13808">
            <v>620259</v>
          </cell>
          <cell r="B13808" t="str">
            <v>""EXTREMO JUNTA RÁPIDA 3"</v>
          </cell>
        </row>
        <row r="13809">
          <cell r="A13809">
            <v>620260</v>
          </cell>
          <cell r="B13809" t="str">
            <v>VALVULA COMPUERTA ELASTICA 2"  JUNTA RAPIDA</v>
          </cell>
        </row>
        <row r="13810">
          <cell r="A13810">
            <v>620261</v>
          </cell>
          <cell r="B13810" t="str">
            <v>CHARNELAS 14"</v>
          </cell>
        </row>
        <row r="13811">
          <cell r="A13811">
            <v>620262</v>
          </cell>
          <cell r="B13811" t="str">
            <v>CHARNELAS 8"</v>
          </cell>
        </row>
        <row r="13812">
          <cell r="A13812">
            <v>620263</v>
          </cell>
          <cell r="B13812" t="str">
            <v>UNION APOLO FLEX PVC X R1 (159-181mm)</v>
          </cell>
        </row>
        <row r="13813">
          <cell r="A13813">
            <v>620264</v>
          </cell>
          <cell r="B13813" t="str">
            <v>VALVULA DE COMPUERTA ELASTICA 6" GARRA DE TIGRE  AWWA C-901/906</v>
          </cell>
        </row>
        <row r="13814">
          <cell r="A13814">
            <v>620265</v>
          </cell>
          <cell r="B13814" t="str">
            <v>VALVULA DE COMPUERTA ELASTICA 4" GARRA DE TIGRE  AWWA C-901/906</v>
          </cell>
        </row>
        <row r="13815">
          <cell r="A13815">
            <v>620266</v>
          </cell>
          <cell r="B13815" t="str">
            <v>CODO 10"X45 H.D. EXT LISO PVC APOLO</v>
          </cell>
        </row>
        <row r="13816">
          <cell r="A13816">
            <v>620267</v>
          </cell>
          <cell r="B13816" t="str">
            <v>UNION UNIVERSAL HD 3"</v>
          </cell>
          <cell r="C13816">
            <v>20</v>
          </cell>
        </row>
        <row r="13817">
          <cell r="A13817">
            <v>620268</v>
          </cell>
          <cell r="B13817" t="str">
            <v>UNION UNIVERSAL HD 2" PE</v>
          </cell>
          <cell r="C13817">
            <v>6</v>
          </cell>
        </row>
        <row r="13818">
          <cell r="A13818">
            <v>620269</v>
          </cell>
          <cell r="B13818" t="str">
            <v>VALVULA C.E2" E.L PVC</v>
          </cell>
          <cell r="C13818">
            <v>3</v>
          </cell>
        </row>
        <row r="13819">
          <cell r="A13819">
            <v>620270</v>
          </cell>
          <cell r="B13819" t="str">
            <v>VALVULA C.E 3" E.L PVC</v>
          </cell>
          <cell r="C13819">
            <v>7</v>
          </cell>
        </row>
        <row r="13820">
          <cell r="A13820">
            <v>620271</v>
          </cell>
          <cell r="B13820" t="str">
            <v>UNION DRESSER HD 3"</v>
          </cell>
          <cell r="C13820">
            <v>10</v>
          </cell>
        </row>
        <row r="13821">
          <cell r="A13821">
            <v>620272</v>
          </cell>
          <cell r="B13821" t="str">
            <v>UNION UNIVERSAL HD 6"</v>
          </cell>
          <cell r="C13821">
            <v>4</v>
          </cell>
        </row>
        <row r="13822">
          <cell r="A13822">
            <v>620273</v>
          </cell>
          <cell r="B13822" t="str">
            <v>REJILLA GAIA HD 60X10CMS</v>
          </cell>
        </row>
        <row r="13823">
          <cell r="A13823">
            <v>620274</v>
          </cell>
          <cell r="B13823" t="str">
            <v>REJILLA CONTEMPO 60X10CMS</v>
          </cell>
        </row>
        <row r="13824">
          <cell r="A13824">
            <v>620406</v>
          </cell>
          <cell r="B13824" t="str">
            <v>MANIJA ARMADA</v>
          </cell>
        </row>
        <row r="13825">
          <cell r="A13825">
            <v>620407</v>
          </cell>
          <cell r="B13825" t="str">
            <v>PRISIONERO CILINDRICO M4X0.7</v>
          </cell>
        </row>
        <row r="13826">
          <cell r="A13826">
            <v>620408</v>
          </cell>
          <cell r="B13826" t="str">
            <v>ROSETA</v>
          </cell>
        </row>
        <row r="13827">
          <cell r="A13827">
            <v>620409</v>
          </cell>
          <cell r="B13827" t="str">
            <v>MEZCL.DUCHA C/TIPO E ALTA (DD) BRONCE</v>
          </cell>
        </row>
        <row r="13828">
          <cell r="A13828">
            <v>620623</v>
          </cell>
          <cell r="B13828" t="str">
            <v>URINARIO LIBER POSTERIOR BLANCO</v>
          </cell>
          <cell r="C13828">
            <v>90</v>
          </cell>
        </row>
        <row r="13829">
          <cell r="A13829">
            <v>620624</v>
          </cell>
          <cell r="B13829" t="str">
            <v>INOD. LIBER POSTERIOR BLANCO CON ASIENTO</v>
          </cell>
          <cell r="C13829">
            <v>12</v>
          </cell>
        </row>
        <row r="13830">
          <cell r="A13830">
            <v>620625</v>
          </cell>
          <cell r="B13830" t="str">
            <v>INOD.NAPOLI BLANCO</v>
          </cell>
        </row>
        <row r="13831">
          <cell r="A13831">
            <v>620626</v>
          </cell>
          <cell r="B13831" t="str">
            <v>SANITARIO LIBER SIN TAPA</v>
          </cell>
          <cell r="C13831">
            <v>16</v>
          </cell>
        </row>
        <row r="13832">
          <cell r="A13832">
            <v>620627</v>
          </cell>
          <cell r="B13832" t="str">
            <v>URINARIO LIBER POSTERIOR BLANCO CALIDAD COMERCIAL</v>
          </cell>
          <cell r="C13832">
            <v>1</v>
          </cell>
        </row>
        <row r="13833">
          <cell r="A13833">
            <v>620628</v>
          </cell>
          <cell r="B13833" t="str">
            <v>INOD. LIBER POSTERIOR BLANCO CON ASIENTO</v>
          </cell>
        </row>
        <row r="13834">
          <cell r="A13834">
            <v>620629</v>
          </cell>
          <cell r="B13834" t="str">
            <v>SANITARIO LIBER SIN TAPA CALIDAD COMERCIAL</v>
          </cell>
        </row>
        <row r="13835">
          <cell r="A13835">
            <v>620830</v>
          </cell>
          <cell r="B13835" t="str">
            <v>INOD. GINEBRA BONE</v>
          </cell>
        </row>
        <row r="13836">
          <cell r="A13836">
            <v>621102</v>
          </cell>
          <cell r="B13836" t="str">
            <v>TAPA TANQUE MONACO BONE</v>
          </cell>
        </row>
        <row r="13837">
          <cell r="A13837">
            <v>621103</v>
          </cell>
          <cell r="B13837" t="str">
            <v>TAPA TANQUE MONACO BLANCO</v>
          </cell>
        </row>
        <row r="13838">
          <cell r="A13838">
            <v>621125</v>
          </cell>
          <cell r="B13838" t="str">
            <v>INOD.ONE PIECE MONACO BLANCO</v>
          </cell>
        </row>
        <row r="13839">
          <cell r="A13839">
            <v>621130</v>
          </cell>
          <cell r="B13839" t="str">
            <v>INOD.ONE PIECE MONACO DOBLE DESCARGA BLANCO+ANILLO DE CERA</v>
          </cell>
        </row>
        <row r="13840">
          <cell r="A13840">
            <v>621134</v>
          </cell>
          <cell r="B13840" t="str">
            <v>SANITARIO SUSPENDIDO KREYSY BLANCO</v>
          </cell>
        </row>
        <row r="13841">
          <cell r="A13841">
            <v>621135</v>
          </cell>
          <cell r="B13841" t="str">
            <v>INOD.ONE PIECE MONACO DOBLE DESCARGA BLANCO</v>
          </cell>
          <cell r="C13841">
            <v>393</v>
          </cell>
        </row>
        <row r="13842">
          <cell r="A13842">
            <v>621136</v>
          </cell>
          <cell r="B13842" t="str">
            <v>INOD.ONE PIECE SANTORINI D. DESCARGA BLANCO</v>
          </cell>
        </row>
        <row r="13843">
          <cell r="A13843">
            <v>621137</v>
          </cell>
          <cell r="B13843" t="str">
            <v>ASIENTO MONACO/TRENTO BLANCO</v>
          </cell>
          <cell r="C13843">
            <v>10</v>
          </cell>
        </row>
        <row r="13844">
          <cell r="A13844">
            <v>621138</v>
          </cell>
          <cell r="B13844" t="str">
            <v>TAPA TANQUE SANTORINI BLANCO</v>
          </cell>
        </row>
        <row r="13845">
          <cell r="A13845">
            <v>621139</v>
          </cell>
          <cell r="B13845" t="str">
            <v>SANITARIO PALERMO SUSPENDIDO BLANCO SIN SOPORTE</v>
          </cell>
        </row>
        <row r="13846">
          <cell r="A13846">
            <v>621140</v>
          </cell>
          <cell r="B13846" t="str">
            <v>ASIENTO PARA SANITARIO MONACO/TRENTO BONE</v>
          </cell>
          <cell r="C13846">
            <v>27</v>
          </cell>
        </row>
        <row r="13847">
          <cell r="A13847">
            <v>621141</v>
          </cell>
          <cell r="B13847" t="str">
            <v>INOD.ONE PIECE SANTORINI D. DESCARGA BONE</v>
          </cell>
        </row>
        <row r="13848">
          <cell r="A13848">
            <v>621142</v>
          </cell>
          <cell r="B13848" t="str">
            <v>ASIENTO MONACO/TRENTO BLANCO CALIDAD COMERCIAL</v>
          </cell>
        </row>
        <row r="13849">
          <cell r="A13849">
            <v>621143</v>
          </cell>
          <cell r="B13849" t="str">
            <v>SANITARIO D/D MONACO BLANCO C/TAPA S/ASIENTO S/HERRAJE</v>
          </cell>
        </row>
        <row r="13850">
          <cell r="A13850">
            <v>621144</v>
          </cell>
          <cell r="B13850" t="str">
            <v>SANITARIO D/D MONACO BONE C/TAPA S/ASIENTO S/HERRAJE</v>
          </cell>
        </row>
        <row r="13851">
          <cell r="A13851">
            <v>621145</v>
          </cell>
          <cell r="B13851" t="str">
            <v>SANITARIO MONACO DOBLE DESCARGA CON ANILLO DE CERA</v>
          </cell>
          <cell r="C13851">
            <v>45</v>
          </cell>
        </row>
        <row r="13852">
          <cell r="A13852">
            <v>621146</v>
          </cell>
          <cell r="B13852" t="str">
            <v>SANITARIO D/D MONACO BLANCO C/TAPA C/HERRAJE S/ASIENTO</v>
          </cell>
        </row>
        <row r="13853">
          <cell r="A13853">
            <v>621147</v>
          </cell>
          <cell r="B13853" t="str">
            <v>SANITARIO ONE PIECE OSLO BLANCO</v>
          </cell>
          <cell r="C13853">
            <v>1</v>
          </cell>
        </row>
        <row r="13854">
          <cell r="A13854">
            <v>621148</v>
          </cell>
          <cell r="B13854" t="str">
            <v>INODORO PARMA P-TRAP ECONOMICO BLANCO PALANCA</v>
          </cell>
        </row>
        <row r="13855">
          <cell r="A13855">
            <v>621149</v>
          </cell>
          <cell r="B13855" t="str">
            <v>CONECTOR PARA INODORO PARMA P-TRAP</v>
          </cell>
        </row>
        <row r="13856">
          <cell r="A13856">
            <v>621150</v>
          </cell>
          <cell r="B13856" t="str">
            <v>INODORO PARMA P-TRAP ECONOMICO BLANCO PUSH</v>
          </cell>
          <cell r="C13856">
            <v>1</v>
          </cell>
        </row>
        <row r="13857">
          <cell r="A13857">
            <v>621151</v>
          </cell>
          <cell r="B13857" t="str">
            <v>SANITARIO D/D MONACO BONE S/TAPA S/ASIENTO C/HERRAJE</v>
          </cell>
        </row>
        <row r="13858">
          <cell r="A13858">
            <v>621152</v>
          </cell>
          <cell r="B13858" t="str">
            <v>SANITARIO PALERMO BLANCO - PROMOCION</v>
          </cell>
        </row>
        <row r="13859">
          <cell r="A13859">
            <v>621153</v>
          </cell>
          <cell r="B13859" t="str">
            <v>SANITARIO ONE PIECE RIGA BLANCO</v>
          </cell>
          <cell r="C13859">
            <v>5</v>
          </cell>
        </row>
        <row r="13860">
          <cell r="A13860">
            <v>621154</v>
          </cell>
          <cell r="B13860" t="str">
            <v>SANITARIO ONE PIECE STRAP CANNES BLANCO</v>
          </cell>
          <cell r="C13860">
            <v>84</v>
          </cell>
        </row>
        <row r="13861">
          <cell r="A13861">
            <v>621155</v>
          </cell>
          <cell r="B13861" t="str">
            <v>INOD.ONE PIECE MONACO DD BLANCO CALIDAD COMERCIAL</v>
          </cell>
        </row>
        <row r="13862">
          <cell r="A13862">
            <v>621156</v>
          </cell>
          <cell r="B13862" t="str">
            <v>CUERPO INODORO MONACO BONE S/TAPA S/HERRAJE S/ASIENTO</v>
          </cell>
        </row>
        <row r="13863">
          <cell r="A13863">
            <v>621157</v>
          </cell>
          <cell r="B13863" t="str">
            <v>SANITARIO DD  MONACO BONE CALIDAD COMERCIAL</v>
          </cell>
        </row>
        <row r="13864">
          <cell r="A13864">
            <v>621158</v>
          </cell>
          <cell r="B13864" t="str">
            <v>SANITARIO ONE PIECE STRAP CANNES BLANCO B-S-TRAP</v>
          </cell>
          <cell r="C13864">
            <v>39</v>
          </cell>
        </row>
        <row r="13865">
          <cell r="A13865">
            <v>621225</v>
          </cell>
          <cell r="B13865" t="str">
            <v>INOD.ONE PIECE APOLLO BLANCO</v>
          </cell>
        </row>
        <row r="13866">
          <cell r="A13866">
            <v>621230</v>
          </cell>
          <cell r="B13866" t="str">
            <v>INOD.ONE PIECE APOLLO BONE</v>
          </cell>
        </row>
        <row r="13867">
          <cell r="A13867">
            <v>621325</v>
          </cell>
          <cell r="B13867" t="str">
            <v>INOD.BELLINI ELONGADO BLANCO-DESCONTINUADO</v>
          </cell>
          <cell r="C13867">
            <v>1</v>
          </cell>
        </row>
        <row r="13868">
          <cell r="A13868">
            <v>621401</v>
          </cell>
          <cell r="B13868" t="str">
            <v>INOD.TRENTO BLANCO</v>
          </cell>
          <cell r="C13868">
            <v>283</v>
          </cell>
        </row>
        <row r="13869">
          <cell r="A13869">
            <v>621402</v>
          </cell>
          <cell r="B13869" t="str">
            <v>TAPA TANQUE TRENTO BLANCO S/PUSH</v>
          </cell>
        </row>
        <row r="13870">
          <cell r="A13870">
            <v>621403</v>
          </cell>
          <cell r="B13870" t="str">
            <v>ASIENTO P/ONE PIECE TRENTO/MONACO BLANCO</v>
          </cell>
        </row>
        <row r="13871">
          <cell r="A13871">
            <v>621404</v>
          </cell>
          <cell r="B13871" t="str">
            <v>HERRAJE P/INODORO TRENTO</v>
          </cell>
        </row>
        <row r="13872">
          <cell r="A13872">
            <v>621405</v>
          </cell>
          <cell r="B13872" t="str">
            <v>BOTON DE ACCIONAMIENTO TRENTO</v>
          </cell>
          <cell r="C13872">
            <v>22</v>
          </cell>
        </row>
        <row r="13873">
          <cell r="A13873">
            <v>621406</v>
          </cell>
          <cell r="B13873" t="str">
            <v>HERRAJE PARA INODORO TRENTO</v>
          </cell>
        </row>
        <row r="13874">
          <cell r="A13874">
            <v>621407</v>
          </cell>
          <cell r="B13874" t="str">
            <v>VALVULA DE SALIDA HERRAJE TRENTO</v>
          </cell>
        </row>
        <row r="13875">
          <cell r="A13875">
            <v>621408</v>
          </cell>
          <cell r="B13875" t="str">
            <v>VALVULA DE INGRESO TRENTO</v>
          </cell>
        </row>
        <row r="13876">
          <cell r="A13876">
            <v>621409</v>
          </cell>
          <cell r="B13876" t="str">
            <v>VALVULA DE SALIDA TRENTO</v>
          </cell>
        </row>
        <row r="13877">
          <cell r="A13877">
            <v>621410</v>
          </cell>
          <cell r="B13877" t="str">
            <v>INOD. TRENTO S7TAPA TANQ S/HERRAJE S/ASIENTO</v>
          </cell>
        </row>
        <row r="13878">
          <cell r="A13878">
            <v>621411</v>
          </cell>
          <cell r="B13878" t="str">
            <v>SANITARIO INST. QUANTUM DELUX  C/ASIENTO BLANCO</v>
          </cell>
          <cell r="C13878">
            <v>48</v>
          </cell>
        </row>
        <row r="13879">
          <cell r="A13879">
            <v>621412</v>
          </cell>
          <cell r="B13879" t="str">
            <v>ANILLO DE CERA PARA SANITARIO</v>
          </cell>
          <cell r="C13879">
            <v>634</v>
          </cell>
        </row>
        <row r="13880">
          <cell r="A13880">
            <v>621413</v>
          </cell>
          <cell r="B13880" t="str">
            <v>SANITARIO TRANI BLANCO</v>
          </cell>
          <cell r="C13880">
            <v>77</v>
          </cell>
        </row>
        <row r="13881">
          <cell r="A13881">
            <v>621414</v>
          </cell>
          <cell r="B13881" t="str">
            <v>SANITARIO MESTRE BLANCO</v>
          </cell>
        </row>
        <row r="13882">
          <cell r="A13882">
            <v>621415</v>
          </cell>
          <cell r="B13882" t="str">
            <v>BOTON SANITARIO BABY</v>
          </cell>
        </row>
        <row r="13883">
          <cell r="A13883">
            <v>621416</v>
          </cell>
          <cell r="B13883" t="str">
            <v>INOD.TRENTO BLANCO INCLUYE DESAGUE PUSH Y ANILLO DE CERA</v>
          </cell>
        </row>
        <row r="13884">
          <cell r="A13884">
            <v>621417</v>
          </cell>
          <cell r="B13884" t="str">
            <v>CAJA P/SANITARIO INST. QUANTUM E161-BL</v>
          </cell>
        </row>
        <row r="13885">
          <cell r="A13885">
            <v>621418</v>
          </cell>
          <cell r="B13885" t="str">
            <v>INOD.TRENTO BLANCO</v>
          </cell>
          <cell r="C13885">
            <v>7</v>
          </cell>
        </row>
        <row r="13886">
          <cell r="A13886">
            <v>621419</v>
          </cell>
          <cell r="B13886" t="str">
            <v>SANITARIO INST. QUANTUM DELUX ASIENTO BLANCO CALIDAD COMERCIAL</v>
          </cell>
        </row>
        <row r="13887">
          <cell r="A13887">
            <v>621420</v>
          </cell>
          <cell r="B13887" t="str">
            <v>INOD. TRENTO S/TAPA TANQ S/HERRAJE S/ASIENTO CALIDAD COMERCIAL</v>
          </cell>
        </row>
        <row r="13888">
          <cell r="A13888">
            <v>621421</v>
          </cell>
          <cell r="B13888" t="str">
            <v>INOD.TRENTO BLANCO CALIDAD COMERCIAL</v>
          </cell>
        </row>
        <row r="13889">
          <cell r="A13889">
            <v>622025</v>
          </cell>
          <cell r="B13889" t="str">
            <v>LAVM.FLORENCIA BLANCO</v>
          </cell>
          <cell r="C13889">
            <v>4</v>
          </cell>
        </row>
        <row r="13890">
          <cell r="A13890">
            <v>622030</v>
          </cell>
          <cell r="B13890" t="str">
            <v>LAVM.FLORENCIA BONE</v>
          </cell>
          <cell r="C13890">
            <v>1</v>
          </cell>
        </row>
        <row r="13891">
          <cell r="A13891">
            <v>622031</v>
          </cell>
          <cell r="B13891" t="str">
            <v>LAVAMANOS LIRIO S/PEDESTAL BONE</v>
          </cell>
        </row>
        <row r="13892">
          <cell r="A13892">
            <v>622032</v>
          </cell>
          <cell r="B13892" t="str">
            <v>LAVAMANOS LIRIO S/PEDESTAL BLANCO</v>
          </cell>
        </row>
        <row r="13893">
          <cell r="A13893">
            <v>622033</v>
          </cell>
          <cell r="B13893" t="str">
            <v>LAVAMANOS DIANA BLANCO</v>
          </cell>
        </row>
        <row r="13894">
          <cell r="A13894">
            <v>622034</v>
          </cell>
          <cell r="B13894" t="str">
            <v>LAVAMANOS DIANA BONE</v>
          </cell>
        </row>
        <row r="13895">
          <cell r="A13895">
            <v>622125</v>
          </cell>
          <cell r="B13895" t="str">
            <v>LAVM.GALA CON PEDESTAL BLANCO</v>
          </cell>
        </row>
        <row r="13896">
          <cell r="A13896">
            <v>622126</v>
          </cell>
          <cell r="B13896" t="str">
            <v>LAVAMANOS C/P GALA BONE</v>
          </cell>
        </row>
        <row r="13897">
          <cell r="A13897">
            <v>622127</v>
          </cell>
          <cell r="B13897" t="str">
            <v>LAVAMANOS S/P GALA BLANCO</v>
          </cell>
        </row>
        <row r="13898">
          <cell r="A13898">
            <v>622128</v>
          </cell>
          <cell r="B13898" t="str">
            <v>LAVAMANOS C/P GALA BONE CALIDAD COMERCIAL</v>
          </cell>
        </row>
        <row r="13899">
          <cell r="A13899">
            <v>622130</v>
          </cell>
          <cell r="B13899" t="str">
            <v>LAVM. AURORA BLANCO</v>
          </cell>
          <cell r="C13899">
            <v>22</v>
          </cell>
        </row>
        <row r="13900">
          <cell r="A13900">
            <v>622131</v>
          </cell>
          <cell r="B13900" t="str">
            <v>LAVAMANOS AURORA BONE-DESCONTINUADO</v>
          </cell>
          <cell r="C13900">
            <v>6</v>
          </cell>
        </row>
        <row r="13901">
          <cell r="A13901">
            <v>622315</v>
          </cell>
          <cell r="B13901" t="str">
            <v>LAVM.FERRARA DE PARED AZUL COBALTO</v>
          </cell>
        </row>
        <row r="13902">
          <cell r="A13902">
            <v>622320</v>
          </cell>
          <cell r="B13902" t="str">
            <v>LAVM.FERRARA DE PARED ARENA</v>
          </cell>
        </row>
        <row r="13903">
          <cell r="A13903">
            <v>622325</v>
          </cell>
          <cell r="B13903" t="str">
            <v>LAVM.FERRARA DE PARED S/P BLANCO</v>
          </cell>
        </row>
        <row r="13904">
          <cell r="A13904">
            <v>622330</v>
          </cell>
          <cell r="B13904" t="str">
            <v>LAVM.FERRARA DE PARED BONE</v>
          </cell>
        </row>
        <row r="13905">
          <cell r="A13905">
            <v>622345</v>
          </cell>
          <cell r="B13905" t="str">
            <v>LAVM.FERRARA DE PARED GRIS</v>
          </cell>
        </row>
        <row r="13906">
          <cell r="A13906">
            <v>622350</v>
          </cell>
          <cell r="B13906" t="str">
            <v>LAVM.FERRARA DE PARED MERLOT</v>
          </cell>
          <cell r="C13906">
            <v>1</v>
          </cell>
        </row>
        <row r="13907">
          <cell r="A13907">
            <v>622351</v>
          </cell>
          <cell r="B13907" t="str">
            <v>LAVM.FERRARA DE PARED AZUL MEDITERRANEO</v>
          </cell>
        </row>
        <row r="13908">
          <cell r="A13908">
            <v>622352</v>
          </cell>
          <cell r="B13908" t="str">
            <v>LAVM.FERRARA DE PARED CIPRES</v>
          </cell>
        </row>
        <row r="13909">
          <cell r="A13909">
            <v>622353</v>
          </cell>
          <cell r="B13909" t="str">
            <v>LAVM.FERRARA DE PARED NEGRO</v>
          </cell>
        </row>
        <row r="13910">
          <cell r="A13910">
            <v>622355</v>
          </cell>
          <cell r="B13910" t="str">
            <v>LAVM.FERRARA DE PARED MORA</v>
          </cell>
        </row>
        <row r="13911">
          <cell r="A13911">
            <v>622365</v>
          </cell>
          <cell r="B13911" t="str">
            <v>LAVM.FERRARA DE PARED VERDE PRIMAVERA</v>
          </cell>
        </row>
        <row r="13912">
          <cell r="A13912">
            <v>622405</v>
          </cell>
          <cell r="B13912" t="str">
            <v>LAVM.FERRARA CON PEDESTAL AZUL CIELO</v>
          </cell>
        </row>
        <row r="13913">
          <cell r="A13913">
            <v>622410</v>
          </cell>
          <cell r="B13913" t="str">
            <v>LAVM.FERRARA CON PEDESTAL AZUL MEDITERRAN</v>
          </cell>
        </row>
        <row r="13914">
          <cell r="A13914">
            <v>622415</v>
          </cell>
          <cell r="B13914" t="str">
            <v>LAVM.FERRARA CON PEDESTAL AZUL COBALTO</v>
          </cell>
        </row>
        <row r="13915">
          <cell r="A13915">
            <v>622420</v>
          </cell>
          <cell r="B13915" t="str">
            <v>LAVM.FERRARA CON PEDESTAL ARENA</v>
          </cell>
          <cell r="C13915">
            <v>5</v>
          </cell>
        </row>
        <row r="13916">
          <cell r="A13916">
            <v>622422</v>
          </cell>
          <cell r="B13916" t="str">
            <v>Tapa completa para válvula electrónica sanitario</v>
          </cell>
        </row>
        <row r="13917">
          <cell r="A13917">
            <v>622425</v>
          </cell>
          <cell r="B13917" t="str">
            <v>LAVM.FERRARA CON PEDESTAL BLANCO</v>
          </cell>
          <cell r="C13917">
            <v>5</v>
          </cell>
        </row>
        <row r="13918">
          <cell r="A13918">
            <v>622430</v>
          </cell>
          <cell r="B13918" t="str">
            <v>LAVM.FERRARA CON PEDESTAL BONE</v>
          </cell>
          <cell r="C13918">
            <v>8</v>
          </cell>
        </row>
        <row r="13919">
          <cell r="A13919">
            <v>622435</v>
          </cell>
          <cell r="B13919" t="str">
            <v>LAVM.FERRARA CON PEDESTAL CIPRES</v>
          </cell>
          <cell r="C13919">
            <v>3</v>
          </cell>
        </row>
        <row r="13920">
          <cell r="A13920">
            <v>622440</v>
          </cell>
          <cell r="B13920" t="str">
            <v>LAVM.FERRARA CON PEDESTAL C.SHELL</v>
          </cell>
        </row>
        <row r="13921">
          <cell r="A13921">
            <v>622445</v>
          </cell>
          <cell r="B13921" t="str">
            <v>LAVM.FERRARA CON PEDESTAL GRIS</v>
          </cell>
        </row>
        <row r="13922">
          <cell r="A13922">
            <v>622450</v>
          </cell>
          <cell r="B13922" t="str">
            <v>LAVM.FERRARA SIN PEDESTAL MERLOT</v>
          </cell>
          <cell r="C13922">
            <v>9</v>
          </cell>
        </row>
        <row r="13923">
          <cell r="A13923">
            <v>622455</v>
          </cell>
          <cell r="B13923" t="str">
            <v>LAVM.FERRARA CON PEDESTAL MORA</v>
          </cell>
        </row>
        <row r="13924">
          <cell r="A13924">
            <v>622460</v>
          </cell>
          <cell r="B13924" t="str">
            <v>LAVM.FERRARA CON PEDESTAL NEGRO</v>
          </cell>
        </row>
        <row r="13925">
          <cell r="A13925">
            <v>622461</v>
          </cell>
          <cell r="B13925" t="str">
            <v>LAVM.FERRARA CON PEDESTAL NEGRO CALIDAD COMERCIAL</v>
          </cell>
        </row>
        <row r="13926">
          <cell r="A13926">
            <v>622465</v>
          </cell>
          <cell r="B13926" t="str">
            <v>LAVM.FERRARA SIN PEDESTAL VERDE PRIM.</v>
          </cell>
          <cell r="C13926">
            <v>4</v>
          </cell>
        </row>
        <row r="13927">
          <cell r="A13927">
            <v>622525</v>
          </cell>
          <cell r="B13927" t="str">
            <v>LAVM.ROMA BLANCO</v>
          </cell>
          <cell r="C13927">
            <v>362</v>
          </cell>
        </row>
        <row r="13928">
          <cell r="A13928">
            <v>622526</v>
          </cell>
          <cell r="B13928" t="str">
            <v>LAVM.ROMA BLANCO CALIDAD COMERCIAL</v>
          </cell>
        </row>
        <row r="13929">
          <cell r="A13929">
            <v>622530</v>
          </cell>
          <cell r="B13929" t="str">
            <v>LAVM.ROMA BONE</v>
          </cell>
          <cell r="C13929">
            <v>117</v>
          </cell>
        </row>
        <row r="13930">
          <cell r="A13930">
            <v>622540</v>
          </cell>
          <cell r="B13930" t="str">
            <v>LAVM.ROMA CARIBBEAN SHELL</v>
          </cell>
        </row>
        <row r="13931">
          <cell r="A13931">
            <v>622545</v>
          </cell>
          <cell r="B13931" t="str">
            <v>LAVM.ROMA GRIS</v>
          </cell>
        </row>
        <row r="13932">
          <cell r="A13932">
            <v>622565</v>
          </cell>
          <cell r="B13932" t="str">
            <v>LAVM.ROMA VERDE PRIMAVERA</v>
          </cell>
          <cell r="C13932">
            <v>4</v>
          </cell>
        </row>
        <row r="13933">
          <cell r="A13933">
            <v>622570</v>
          </cell>
          <cell r="B13933" t="str">
            <v>LAVM.SCALA BLANCO</v>
          </cell>
        </row>
        <row r="13934">
          <cell r="A13934">
            <v>622571</v>
          </cell>
          <cell r="B13934" t="str">
            <v>LAVM.PARED PROMOCION GRIS</v>
          </cell>
        </row>
        <row r="13935">
          <cell r="A13935">
            <v>622572</v>
          </cell>
          <cell r="B13935" t="str">
            <v>LAVM.PARED PROMOCION CARIBEAN SHELL</v>
          </cell>
        </row>
        <row r="13936">
          <cell r="A13936">
            <v>622573</v>
          </cell>
          <cell r="B13936" t="str">
            <v>LAVM.PARED PROMOCION BONE</v>
          </cell>
        </row>
        <row r="13937">
          <cell r="A13937">
            <v>623019</v>
          </cell>
          <cell r="B13937" t="str">
            <v>LAVAMANOS VESSEL MOZART BLANCO</v>
          </cell>
          <cell r="C13937">
            <v>6</v>
          </cell>
        </row>
        <row r="13938">
          <cell r="A13938">
            <v>623020</v>
          </cell>
          <cell r="B13938" t="str">
            <v>LAVAMANOS HELENA 75 CMS</v>
          </cell>
        </row>
        <row r="13939">
          <cell r="A13939">
            <v>623021</v>
          </cell>
          <cell r="B13939" t="str">
            <v>LAVAMANOS HELENA 60 CMS</v>
          </cell>
          <cell r="C13939">
            <v>1</v>
          </cell>
        </row>
        <row r="13940">
          <cell r="A13940">
            <v>623022</v>
          </cell>
          <cell r="B13940" t="str">
            <v>LAVAMANOS C/P BARI BONE</v>
          </cell>
          <cell r="C13940">
            <v>1</v>
          </cell>
        </row>
        <row r="13941">
          <cell r="A13941">
            <v>623023</v>
          </cell>
          <cell r="B13941" t="str">
            <v>LAVAMANOS C/P BARI BLANCO</v>
          </cell>
          <cell r="C13941">
            <v>1</v>
          </cell>
        </row>
        <row r="13942">
          <cell r="A13942">
            <v>623024</v>
          </cell>
          <cell r="B13942" t="str">
            <v>LAVAMANOS AQUA BLANCO</v>
          </cell>
          <cell r="C13942">
            <v>84</v>
          </cell>
        </row>
        <row r="13943">
          <cell r="A13943">
            <v>623025</v>
          </cell>
          <cell r="B13943" t="str">
            <v>LAVM.ELEA OVAL EMPOTRAR BLANCO</v>
          </cell>
          <cell r="C13943">
            <v>120</v>
          </cell>
        </row>
        <row r="13944">
          <cell r="A13944">
            <v>623026</v>
          </cell>
          <cell r="B13944" t="str">
            <v>LAVM.ELEA OVAL PEQ 43CMS EMPOTRAR BLANCO</v>
          </cell>
          <cell r="C13944">
            <v>264</v>
          </cell>
        </row>
        <row r="13945">
          <cell r="A13945">
            <v>623027</v>
          </cell>
          <cell r="B13945" t="str">
            <v>LAVM.ELEA OVAL PEQ 43CMS EMPOTRAR BONE</v>
          </cell>
          <cell r="C13945">
            <v>60</v>
          </cell>
        </row>
        <row r="13946">
          <cell r="A13946">
            <v>623028</v>
          </cell>
          <cell r="B13946" t="str">
            <v>SOPORTE LAVAMANOS AQUA BLANCO (PAR) C/TORNILLO</v>
          </cell>
          <cell r="C13946">
            <v>103</v>
          </cell>
        </row>
        <row r="13947">
          <cell r="A13947">
            <v>623029</v>
          </cell>
          <cell r="B13947" t="str">
            <v>LAVAMANOS SIENA MEDIO PEDESTAL BLANCO</v>
          </cell>
        </row>
        <row r="13948">
          <cell r="A13948">
            <v>623030</v>
          </cell>
          <cell r="B13948" t="str">
            <v>LAVM.ELEA OVAL EMPOTRAR BONE 52 CMS</v>
          </cell>
          <cell r="C13948">
            <v>46</v>
          </cell>
        </row>
        <row r="13949">
          <cell r="A13949">
            <v>623031</v>
          </cell>
          <cell r="B13949" t="str">
            <v>LAVAMANOS C/P BARI BONE CALIDAD COMERCIAL</v>
          </cell>
        </row>
        <row r="13950">
          <cell r="A13950">
            <v>623032</v>
          </cell>
          <cell r="B13950" t="str">
            <v>LAVAMANOS AQUA BLANCO CALIDAD COMERCIAL</v>
          </cell>
        </row>
        <row r="13951">
          <cell r="A13951">
            <v>623033</v>
          </cell>
          <cell r="B13951" t="str">
            <v>LAVM.ELEA OVAL PEQ 43CMS EMPOTRAR BONE CALIDAD COMERCIAL</v>
          </cell>
        </row>
        <row r="13952">
          <cell r="A13952">
            <v>623034</v>
          </cell>
          <cell r="B13952" t="str">
            <v>LAVM.ELEA OVAL PEQ 43CMS EMPOTRAR BLANCO CALIDAD COMERCIAL</v>
          </cell>
        </row>
        <row r="13953">
          <cell r="A13953">
            <v>623035</v>
          </cell>
          <cell r="B13953" t="str">
            <v>LAVM.ELEA OVAL EMPOTRAR BLANCO CALIDAD COMERCIAL</v>
          </cell>
        </row>
        <row r="13954">
          <cell r="A13954">
            <v>623125</v>
          </cell>
          <cell r="B13954" t="str">
            <v>LAVM.ANGELINA SOBREPONER BLANCO-DESCONTINUADO</v>
          </cell>
          <cell r="C13954">
            <v>3</v>
          </cell>
        </row>
        <row r="13955">
          <cell r="A13955">
            <v>623130</v>
          </cell>
          <cell r="B13955" t="str">
            <v>LAVM.ANGELINA SOBREPONER BONE</v>
          </cell>
          <cell r="C13955">
            <v>24</v>
          </cell>
        </row>
        <row r="13956">
          <cell r="A13956">
            <v>623140</v>
          </cell>
          <cell r="B13956" t="str">
            <v>LAVM.VESSEL ALBENIZ BLANCO</v>
          </cell>
          <cell r="C13956">
            <v>147</v>
          </cell>
        </row>
        <row r="13957">
          <cell r="A13957">
            <v>623141</v>
          </cell>
          <cell r="B13957" t="str">
            <v>LAVAMANOS VESSEL ALBENIZ BONE</v>
          </cell>
          <cell r="C13957">
            <v>45</v>
          </cell>
        </row>
        <row r="13958">
          <cell r="A13958">
            <v>623142</v>
          </cell>
          <cell r="B13958" t="str">
            <v>LAVM.VESSEL ALBENIZ BLANCO CALIDAD COMERCIAL</v>
          </cell>
        </row>
        <row r="13959">
          <cell r="A13959">
            <v>623143</v>
          </cell>
          <cell r="B13959" t="str">
            <v>LAVAMANOS VESSEL ALBENIZ BONE CALIDAD COMERCIAL</v>
          </cell>
        </row>
        <row r="13960">
          <cell r="A13960">
            <v>623225</v>
          </cell>
          <cell r="B13960" t="str">
            <v>LAVM.RONDO SOBREPONER BLANCO</v>
          </cell>
          <cell r="C13960">
            <v>39</v>
          </cell>
        </row>
        <row r="13961">
          <cell r="A13961">
            <v>623226</v>
          </cell>
          <cell r="B13961" t="str">
            <v>LAVM.RONDO SOBREPONER BLANCO CALIDAD COMERCIAL</v>
          </cell>
        </row>
        <row r="13962">
          <cell r="A13962">
            <v>623230</v>
          </cell>
          <cell r="B13962" t="str">
            <v>LAVM.RONDO SOBREPONER BONE-DESCONTINUADO</v>
          </cell>
          <cell r="C13962">
            <v>28</v>
          </cell>
        </row>
        <row r="13963">
          <cell r="A13963">
            <v>623245</v>
          </cell>
          <cell r="B13963" t="str">
            <v>LAVM.RONDO SOBREPONER GRIS</v>
          </cell>
        </row>
        <row r="13964">
          <cell r="A13964">
            <v>623325</v>
          </cell>
          <cell r="B13964" t="str">
            <v>LAVM.MERCURY EMPOTRAR BLANCO</v>
          </cell>
          <cell r="C13964">
            <v>617</v>
          </cell>
        </row>
        <row r="13965">
          <cell r="A13965">
            <v>623326</v>
          </cell>
          <cell r="B13965" t="str">
            <v>LAVM.MERCURY EMPOTRAR BLANCO</v>
          </cell>
        </row>
        <row r="13966">
          <cell r="A13966">
            <v>623330</v>
          </cell>
          <cell r="B13966" t="str">
            <v>LAVM.MERCURY EMPOTRAR BONE</v>
          </cell>
          <cell r="C13966">
            <v>47</v>
          </cell>
        </row>
        <row r="13967">
          <cell r="A13967">
            <v>623425</v>
          </cell>
          <cell r="B13967" t="str">
            <v>LAVM.CARUSSO SOBRE MESON BLANCO</v>
          </cell>
          <cell r="C13967">
            <v>88</v>
          </cell>
        </row>
        <row r="13968">
          <cell r="A13968">
            <v>623426</v>
          </cell>
          <cell r="B13968" t="str">
            <v>LAVM.CARUSSO SOBRE MESON BLANCO CALIDAD COMERCIAL</v>
          </cell>
        </row>
        <row r="13969">
          <cell r="A13969">
            <v>623430</v>
          </cell>
          <cell r="B13969" t="str">
            <v>LAVM.CARUSSO SOBRE MESON BONE</v>
          </cell>
          <cell r="C13969">
            <v>63</v>
          </cell>
        </row>
        <row r="13970">
          <cell r="A13970">
            <v>623431</v>
          </cell>
          <cell r="B13970" t="str">
            <v>LAVM. MARSELLA BLANCO</v>
          </cell>
          <cell r="C13970">
            <v>7</v>
          </cell>
        </row>
        <row r="13971">
          <cell r="A13971">
            <v>623432</v>
          </cell>
          <cell r="B13971" t="str">
            <v>LAVM. CARUSITO DECORADO BLANCO</v>
          </cell>
        </row>
        <row r="13972">
          <cell r="A13972">
            <v>623433</v>
          </cell>
          <cell r="B13972" t="str">
            <v>LAVM. BERLIOZ BLANCO</v>
          </cell>
        </row>
        <row r="13973">
          <cell r="A13973">
            <v>623434</v>
          </cell>
          <cell r="B13973" t="str">
            <v>LAVM. ROSSINI BLANCO</v>
          </cell>
        </row>
        <row r="13974">
          <cell r="A13974">
            <v>623435</v>
          </cell>
          <cell r="B13974" t="str">
            <v>LAVM. VESSEL STRAUSS BLANCO</v>
          </cell>
          <cell r="C13974">
            <v>391</v>
          </cell>
        </row>
        <row r="13975">
          <cell r="A13975">
            <v>623436</v>
          </cell>
          <cell r="B13975" t="str">
            <v>LAVM.CARUSSO SOBRE MESON BONE CALIDAD COMERCIAL</v>
          </cell>
        </row>
        <row r="13976">
          <cell r="A13976">
            <v>623437</v>
          </cell>
          <cell r="B13976" t="str">
            <v>LLAVE PARED PICO BAJO FIORI CR</v>
          </cell>
        </row>
        <row r="13977">
          <cell r="A13977">
            <v>623440</v>
          </cell>
          <cell r="B13977" t="str">
            <v>LAVM. WAGNER VESSEL BLANCO</v>
          </cell>
        </row>
        <row r="13978">
          <cell r="A13978">
            <v>623445</v>
          </cell>
          <cell r="B13978" t="str">
            <v>LAVM. VESSEL AMADEUS BLANCO</v>
          </cell>
          <cell r="C13978">
            <v>162</v>
          </cell>
        </row>
        <row r="13979">
          <cell r="A13979">
            <v>623446</v>
          </cell>
          <cell r="B13979" t="str">
            <v>LAVM. VESSEL STRAUSS BONE</v>
          </cell>
        </row>
        <row r="13980">
          <cell r="A13980">
            <v>623447</v>
          </cell>
          <cell r="B13980" t="str">
            <v>LAVM. VESSEL BACH BLANCO</v>
          </cell>
          <cell r="C13980">
            <v>12</v>
          </cell>
        </row>
        <row r="13981">
          <cell r="A13981">
            <v>623448</v>
          </cell>
          <cell r="B13981" t="str">
            <v>LAVM. VESSEL OTERO BLANCO</v>
          </cell>
          <cell r="C13981">
            <v>338</v>
          </cell>
        </row>
        <row r="13982">
          <cell r="A13982">
            <v>623449</v>
          </cell>
          <cell r="B13982" t="str">
            <v>LAVM. VESSEL SOLER BLANCO</v>
          </cell>
          <cell r="C13982">
            <v>382</v>
          </cell>
        </row>
        <row r="13983">
          <cell r="A13983">
            <v>623450</v>
          </cell>
          <cell r="B13983" t="str">
            <v>LAVM. VESSEL PERTI BLANCO</v>
          </cell>
          <cell r="C13983">
            <v>45</v>
          </cell>
        </row>
        <row r="13984">
          <cell r="A13984">
            <v>623451</v>
          </cell>
          <cell r="B13984" t="str">
            <v>LAVM. VESSEL SOLER BLANCO CALIDAD COMERCIAL</v>
          </cell>
        </row>
        <row r="13985">
          <cell r="A13985">
            <v>623452</v>
          </cell>
          <cell r="B13985" t="str">
            <v>RECTANGULAR AIREADOR TONGDA</v>
          </cell>
        </row>
        <row r="13986">
          <cell r="A13986">
            <v>623525</v>
          </cell>
          <cell r="B13986" t="str">
            <v>LAVM.VERDI SOBRE MESON BLANCO</v>
          </cell>
          <cell r="C13986">
            <v>240</v>
          </cell>
        </row>
        <row r="13987">
          <cell r="A13987">
            <v>623526</v>
          </cell>
          <cell r="B13987" t="str">
            <v>LAVAMANOS  VESSEL VERDI MARMOLADO   AZUL</v>
          </cell>
        </row>
        <row r="13988">
          <cell r="A13988">
            <v>623527</v>
          </cell>
          <cell r="B13988" t="str">
            <v>LAVAMANOS  VESSEL VERDI MARMOLADO   CIPRES</v>
          </cell>
        </row>
        <row r="13989">
          <cell r="A13989">
            <v>623528</v>
          </cell>
          <cell r="B13989" t="str">
            <v>LAVAMANOS  VESSEL VERDI MARMOLADO   NEGRO</v>
          </cell>
        </row>
        <row r="13990">
          <cell r="A13990">
            <v>623529</v>
          </cell>
          <cell r="B13990" t="str">
            <v>LAVM.VERDI SOBRE MESON BLANCO CALIDAD COMERCIAL</v>
          </cell>
        </row>
        <row r="13991">
          <cell r="A13991">
            <v>623530</v>
          </cell>
          <cell r="B13991" t="str">
            <v>LAVM.VERDI SOBRE MESON BONE</v>
          </cell>
          <cell r="C13991">
            <v>11</v>
          </cell>
        </row>
        <row r="13992">
          <cell r="A13992">
            <v>623531</v>
          </cell>
          <cell r="B13992" t="str">
            <v>LAVM.VERDI SOBRE MESON BONE CALIDAD COMERCIAL</v>
          </cell>
        </row>
        <row r="13993">
          <cell r="A13993">
            <v>623625</v>
          </cell>
          <cell r="B13993" t="str">
            <v>LAVM.VIVALDI SOBRE MESON BLANCO</v>
          </cell>
          <cell r="C13993">
            <v>108</v>
          </cell>
        </row>
        <row r="13994">
          <cell r="A13994">
            <v>623626</v>
          </cell>
          <cell r="B13994" t="str">
            <v>LAVAMANOS VESSEL VIVALDI MARMOLADO  NEGRO</v>
          </cell>
        </row>
        <row r="13995">
          <cell r="A13995">
            <v>623627</v>
          </cell>
          <cell r="B13995" t="str">
            <v>LAVAMANOS COREAN SFV02 BLANCO</v>
          </cell>
        </row>
        <row r="13996">
          <cell r="A13996">
            <v>623628</v>
          </cell>
          <cell r="B13996" t="str">
            <v>LAVM.VIVALDI SOBRE MESON BLANCO CALIDAD COMERCIAL</v>
          </cell>
        </row>
        <row r="13997">
          <cell r="A13997">
            <v>623629</v>
          </cell>
          <cell r="B13997" t="str">
            <v>MONOCOMANDO  DUCHA SIN SALIDA A TINA/ SIN CABEZA DE DUCHA</v>
          </cell>
        </row>
        <row r="13998">
          <cell r="A13998">
            <v>623630</v>
          </cell>
          <cell r="B13998" t="str">
            <v>LAVM.VIVALDI SOBRE MESON BONE</v>
          </cell>
          <cell r="C13998">
            <v>23</v>
          </cell>
        </row>
        <row r="13999">
          <cell r="A13999">
            <v>623631</v>
          </cell>
          <cell r="B13999" t="str">
            <v>LAVAMANOS VESSEL VIVALDI MARMOLADO  AZUL</v>
          </cell>
          <cell r="C13999">
            <v>7</v>
          </cell>
        </row>
        <row r="14000">
          <cell r="A14000">
            <v>623632</v>
          </cell>
          <cell r="B14000" t="str">
            <v>LAVAMANOS VESSEL VIVALDI MARMOLADO  CIPRES</v>
          </cell>
        </row>
        <row r="14001">
          <cell r="A14001">
            <v>623633</v>
          </cell>
          <cell r="B14001" t="str">
            <v>LAVAMANOS MARA BONE</v>
          </cell>
        </row>
        <row r="14002">
          <cell r="A14002">
            <v>623634</v>
          </cell>
          <cell r="B14002" t="str">
            <v>LAVM. MARA BLANCO</v>
          </cell>
          <cell r="C14002">
            <v>1</v>
          </cell>
        </row>
        <row r="14003">
          <cell r="A14003">
            <v>623635</v>
          </cell>
          <cell r="B14003" t="str">
            <v>LAVM. VESSEL BERLIOZ BLANCO</v>
          </cell>
          <cell r="C14003">
            <v>1</v>
          </cell>
        </row>
        <row r="14004">
          <cell r="A14004">
            <v>623636</v>
          </cell>
          <cell r="B14004" t="str">
            <v>DUCHAMATIC CUADRADA CROMO</v>
          </cell>
        </row>
        <row r="14005">
          <cell r="A14005">
            <v>623637</v>
          </cell>
          <cell r="B14005" t="str">
            <v>TAPA ASIENTO OSLO BLANCO</v>
          </cell>
          <cell r="C14005">
            <v>1</v>
          </cell>
        </row>
        <row r="14006">
          <cell r="A14006">
            <v>623638</v>
          </cell>
          <cell r="B14006" t="str">
            <v>REPUESTO AEREADOR 8.3 1/m</v>
          </cell>
          <cell r="C14006">
            <v>15</v>
          </cell>
        </row>
        <row r="14007">
          <cell r="A14007">
            <v>623701</v>
          </cell>
          <cell r="B14007" t="str">
            <v>LAVM. VETRO TRANSPARENTE REDONDO</v>
          </cell>
          <cell r="C14007">
            <v>1</v>
          </cell>
        </row>
        <row r="14008">
          <cell r="A14008">
            <v>623702</v>
          </cell>
          <cell r="B14008" t="str">
            <v>LAVM. VETRO CAFE REDONDO</v>
          </cell>
          <cell r="C14008">
            <v>2</v>
          </cell>
        </row>
        <row r="14009">
          <cell r="A14009">
            <v>623703</v>
          </cell>
          <cell r="B14009" t="str">
            <v>LAVM. VETRO CAFE TRANSP. REDONDO</v>
          </cell>
        </row>
        <row r="14010">
          <cell r="A14010">
            <v>623825</v>
          </cell>
          <cell r="B14010" t="str">
            <v>LAVM.MURANO BLANCO</v>
          </cell>
        </row>
        <row r="14011">
          <cell r="A14011">
            <v>624146</v>
          </cell>
          <cell r="B14011" t="str">
            <v>LAVM.LIRIO CON PEDESTAL BLANCO</v>
          </cell>
        </row>
        <row r="14012">
          <cell r="A14012">
            <v>624225</v>
          </cell>
          <cell r="B14012" t="str">
            <v>LAVM.AVIGNON 65CM BLANCO</v>
          </cell>
        </row>
        <row r="14013">
          <cell r="A14013">
            <v>624226</v>
          </cell>
          <cell r="B14013" t="str">
            <v>LAVM.AVIGNON 52CM BLANCO</v>
          </cell>
        </row>
        <row r="14014">
          <cell r="A14014">
            <v>624301</v>
          </cell>
          <cell r="B14014" t="str">
            <v>LAVM. VENECIA-MARSELLA 64CMS BLANCO S/MUEBLE</v>
          </cell>
          <cell r="C14014">
            <v>2</v>
          </cell>
        </row>
        <row r="14015">
          <cell r="A14015">
            <v>624302</v>
          </cell>
          <cell r="B14015" t="str">
            <v>LAVM. VENECIA 48CMS MONOC WENGUE C/MUEBLE COLGAR-DESCONTINUADO</v>
          </cell>
        </row>
        <row r="14016">
          <cell r="A14016">
            <v>624303</v>
          </cell>
          <cell r="B14016" t="str">
            <v>LAVAMANOS VENECIA PARA MONOCOMANDO WENGUE 64 CMS C/M</v>
          </cell>
        </row>
        <row r="14017">
          <cell r="A14017">
            <v>624304</v>
          </cell>
          <cell r="B14017" t="str">
            <v>LAVAMANOS VENECIA PARA MONOCOMANDO WENGUE CON MUEBLE DE COLGAR 64 CMS-DESCONTINUADO</v>
          </cell>
          <cell r="C14017">
            <v>6</v>
          </cell>
        </row>
        <row r="14018">
          <cell r="A14018">
            <v>624305</v>
          </cell>
          <cell r="B14018" t="str">
            <v>LAVAMANOS VENECIA SIN MUEBLE  DE 48 CM BLANCO-DESCONTINUADO</v>
          </cell>
          <cell r="C14018">
            <v>6</v>
          </cell>
        </row>
        <row r="14019">
          <cell r="A14019">
            <v>624324</v>
          </cell>
          <cell r="B14019" t="str">
            <v>MUEBLE WENGUE P/LAVM.VENECIA 48CM</v>
          </cell>
        </row>
        <row r="14020">
          <cell r="A14020">
            <v>624325</v>
          </cell>
          <cell r="B14020" t="str">
            <v>LAVM.VENECIA 48CM BLANCO C/MUEBLE</v>
          </cell>
          <cell r="C14020">
            <v>1</v>
          </cell>
        </row>
        <row r="14021">
          <cell r="A14021">
            <v>624326</v>
          </cell>
          <cell r="B14021" t="str">
            <v>LAVM.VENECIA 64CM BLANCO</v>
          </cell>
          <cell r="C14021">
            <v>1</v>
          </cell>
        </row>
        <row r="14022">
          <cell r="A14022">
            <v>624327</v>
          </cell>
          <cell r="B14022" t="str">
            <v>LAVM.VENECIA 48CM WENGUE C/MUEBLE</v>
          </cell>
        </row>
        <row r="14023">
          <cell r="A14023">
            <v>624625</v>
          </cell>
          <cell r="B14023" t="str">
            <v>LAVM.ATHENEA BLANCO</v>
          </cell>
        </row>
        <row r="14024">
          <cell r="A14024">
            <v>624626</v>
          </cell>
          <cell r="B14024" t="str">
            <v>LAVM.ROSSINI BLANCO</v>
          </cell>
        </row>
        <row r="14025">
          <cell r="A14025">
            <v>624627</v>
          </cell>
          <cell r="B14025" t="str">
            <v>LAVM.CUADRA BLANCO</v>
          </cell>
        </row>
        <row r="14026">
          <cell r="A14026">
            <v>624628</v>
          </cell>
          <cell r="B14026" t="str">
            <v>LAVAMANOS ALBA BLANCO</v>
          </cell>
          <cell r="C14026">
            <v>228</v>
          </cell>
        </row>
        <row r="14027">
          <cell r="A14027">
            <v>625005</v>
          </cell>
          <cell r="B14027" t="str">
            <v>JGO.ACCE.PORCELANA AZUL CIELO</v>
          </cell>
        </row>
        <row r="14028">
          <cell r="A14028">
            <v>625006</v>
          </cell>
          <cell r="B14028" t="str">
            <v>JUEGO COMPLETO ACCESORIOS PORCELANA DURFIX NARANJA</v>
          </cell>
        </row>
        <row r="14029">
          <cell r="A14029">
            <v>625007</v>
          </cell>
          <cell r="B14029" t="str">
            <v>JUEGO COMPLETO ACCESORIOS PORCELANA DURFIX NEGRO</v>
          </cell>
        </row>
        <row r="14030">
          <cell r="A14030">
            <v>625008</v>
          </cell>
          <cell r="B14030" t="str">
            <v>JUEGO COMPLETO ACCESORIOS PORCELANA DURFIX ROJO</v>
          </cell>
        </row>
        <row r="14031">
          <cell r="A14031">
            <v>625009</v>
          </cell>
          <cell r="B14031" t="str">
            <v>JUEGO COMPLETO ACCESORIOS PORCELANA DURFIX VERDE LIMON</v>
          </cell>
          <cell r="C14031">
            <v>2</v>
          </cell>
        </row>
        <row r="14032">
          <cell r="A14032">
            <v>625010</v>
          </cell>
          <cell r="B14032" t="str">
            <v>JGO.ACCE.PORCELANA AZUL MEDITERRANEO</v>
          </cell>
          <cell r="C14032">
            <v>2</v>
          </cell>
        </row>
        <row r="14033">
          <cell r="A14033">
            <v>625015</v>
          </cell>
          <cell r="B14033" t="str">
            <v>JGO.ACCE.PORCELANA AZUL COBALTO</v>
          </cell>
        </row>
        <row r="14034">
          <cell r="A14034">
            <v>625020</v>
          </cell>
          <cell r="B14034" t="str">
            <v>JGO.ACCE.PORCELANA ARENA</v>
          </cell>
          <cell r="C14034">
            <v>13</v>
          </cell>
        </row>
        <row r="14035">
          <cell r="A14035">
            <v>625025</v>
          </cell>
          <cell r="B14035" t="str">
            <v>JGO.ACCE.PORCELANA BLANCO</v>
          </cell>
          <cell r="C14035">
            <v>2</v>
          </cell>
        </row>
        <row r="14036">
          <cell r="A14036">
            <v>625030</v>
          </cell>
          <cell r="B14036" t="str">
            <v>JGO.ACCE.PORCELANA BONE</v>
          </cell>
        </row>
        <row r="14037">
          <cell r="A14037">
            <v>625035</v>
          </cell>
          <cell r="B14037" t="str">
            <v>JGO.ACCE.PORCELANA CIPRES</v>
          </cell>
          <cell r="C14037">
            <v>2</v>
          </cell>
        </row>
        <row r="14038">
          <cell r="A14038">
            <v>625040</v>
          </cell>
          <cell r="B14038" t="str">
            <v>JGO.ACCE.PORCELANA SHELL</v>
          </cell>
        </row>
        <row r="14039">
          <cell r="A14039">
            <v>625045</v>
          </cell>
          <cell r="B14039" t="str">
            <v>JGO.ACCE.PORCELANA GRIS</v>
          </cell>
        </row>
        <row r="14040">
          <cell r="A14040">
            <v>625050</v>
          </cell>
          <cell r="B14040" t="str">
            <v>JGO.ACCE.PORCELANA MERLOT</v>
          </cell>
          <cell r="C14040">
            <v>6</v>
          </cell>
        </row>
        <row r="14041">
          <cell r="A14041">
            <v>625055</v>
          </cell>
          <cell r="B14041" t="str">
            <v>JGO.ACCE.PORCELANA MORA</v>
          </cell>
          <cell r="C14041">
            <v>9</v>
          </cell>
        </row>
        <row r="14042">
          <cell r="A14042">
            <v>625060</v>
          </cell>
          <cell r="B14042" t="str">
            <v>JGO.ACCE.PORCELANA NEGRO</v>
          </cell>
          <cell r="C14042">
            <v>1</v>
          </cell>
        </row>
        <row r="14043">
          <cell r="A14043">
            <v>625065</v>
          </cell>
          <cell r="B14043" t="str">
            <v>JGO.ACCE.PORCELANA VERDE PRIMAVERA</v>
          </cell>
        </row>
        <row r="14044">
          <cell r="A14044">
            <v>625225</v>
          </cell>
          <cell r="B14044" t="str">
            <v>1/2 JUEGO ACCE.PORC. GANCHO BL</v>
          </cell>
        </row>
        <row r="14045">
          <cell r="A14045">
            <v>625226</v>
          </cell>
          <cell r="B14045" t="str">
            <v>MEDIO JUEGO DE ACCESORIOS PORCELANA DURFIX AZUL MEDITERRANEO</v>
          </cell>
        </row>
        <row r="14046">
          <cell r="A14046">
            <v>625227</v>
          </cell>
          <cell r="B14046" t="str">
            <v>1/2 JUEGO ACCE.PORC.BLANCO</v>
          </cell>
          <cell r="C14046">
            <v>415</v>
          </cell>
        </row>
        <row r="14047">
          <cell r="A14047">
            <v>625228</v>
          </cell>
          <cell r="B14047" t="str">
            <v>MEDIO JUEGO DE ACCESORIOS PORCELANA DURFIX CIPRES</v>
          </cell>
        </row>
        <row r="14048">
          <cell r="A14048">
            <v>625230</v>
          </cell>
          <cell r="B14048" t="str">
            <v>1/2 JUEGO ACCE.PORC.BONE</v>
          </cell>
          <cell r="C14048">
            <v>43</v>
          </cell>
        </row>
        <row r="14049">
          <cell r="A14049">
            <v>625240</v>
          </cell>
          <cell r="B14049" t="str">
            <v>1/2 JUEGO ACCE.PORC.C.SHELL</v>
          </cell>
        </row>
        <row r="14050">
          <cell r="A14050">
            <v>625245</v>
          </cell>
          <cell r="B14050" t="str">
            <v>1/2 JUEGO ACCE.PORC.GRIS</v>
          </cell>
          <cell r="C14050">
            <v>36</v>
          </cell>
        </row>
        <row r="14051">
          <cell r="A14051">
            <v>625265</v>
          </cell>
          <cell r="B14051" t="str">
            <v>1/2 JUEGO ACCE.PORC.VERDE PRIM.</v>
          </cell>
          <cell r="C14051">
            <v>8</v>
          </cell>
        </row>
        <row r="14052">
          <cell r="A14052">
            <v>625325</v>
          </cell>
          <cell r="B14052" t="str">
            <v>1/2 JGO.ACCE ROUND BANCO</v>
          </cell>
        </row>
        <row r="14053">
          <cell r="A14053">
            <v>625405</v>
          </cell>
          <cell r="B14053" t="str">
            <v>TAZA LIDO AZUL CIELO</v>
          </cell>
        </row>
        <row r="14054">
          <cell r="A14054">
            <v>625410</v>
          </cell>
          <cell r="B14054" t="str">
            <v>TAZA LIDO AZUL MEDITERRANEO</v>
          </cell>
          <cell r="C14054">
            <v>7</v>
          </cell>
        </row>
        <row r="14055">
          <cell r="A14055">
            <v>625411</v>
          </cell>
          <cell r="B14055" t="str">
            <v>TAZA LIDO VERDE CIPRES</v>
          </cell>
          <cell r="C14055">
            <v>2</v>
          </cell>
        </row>
        <row r="14056">
          <cell r="A14056">
            <v>625425</v>
          </cell>
          <cell r="B14056" t="str">
            <v>TAZA MILAN BLANCA</v>
          </cell>
          <cell r="C14056">
            <v>32</v>
          </cell>
        </row>
        <row r="14057">
          <cell r="A14057">
            <v>625426</v>
          </cell>
          <cell r="B14057" t="str">
            <v>TAZA PARA SANITARIO GRECO BLANCO</v>
          </cell>
          <cell r="C14057">
            <v>2</v>
          </cell>
        </row>
        <row r="14058">
          <cell r="A14058">
            <v>625427</v>
          </cell>
          <cell r="B14058" t="str">
            <v>TAZA MILAN BLANCA CALIDAD COMERCIAL</v>
          </cell>
        </row>
        <row r="14059">
          <cell r="A14059">
            <v>625428</v>
          </cell>
          <cell r="B14059" t="str">
            <v>TAZA LIDO/MILAN BONE CALIDAD COMERCIAL</v>
          </cell>
        </row>
        <row r="14060">
          <cell r="A14060">
            <v>625430</v>
          </cell>
          <cell r="B14060" t="str">
            <v>TAZA LIDO/MILAN BONE</v>
          </cell>
          <cell r="C14060">
            <v>33</v>
          </cell>
        </row>
        <row r="14061">
          <cell r="A14061">
            <v>625440</v>
          </cell>
          <cell r="B14061" t="str">
            <v>TAZA LIDO SHELL</v>
          </cell>
        </row>
        <row r="14062">
          <cell r="A14062">
            <v>625445</v>
          </cell>
          <cell r="B14062" t="str">
            <v>TAZA LIDO GRIS</v>
          </cell>
          <cell r="C14062">
            <v>9</v>
          </cell>
        </row>
        <row r="14063">
          <cell r="A14063">
            <v>625450</v>
          </cell>
          <cell r="B14063" t="str">
            <v>TAZA LIDO MERLOT</v>
          </cell>
          <cell r="C14063">
            <v>7</v>
          </cell>
        </row>
        <row r="14064">
          <cell r="A14064">
            <v>625455</v>
          </cell>
          <cell r="B14064" t="str">
            <v>TAZA LIDO MORA</v>
          </cell>
        </row>
        <row r="14065">
          <cell r="A14065">
            <v>625460</v>
          </cell>
          <cell r="B14065" t="str">
            <v>TAZA LIDO NEGRO</v>
          </cell>
          <cell r="C14065">
            <v>9</v>
          </cell>
        </row>
        <row r="14066">
          <cell r="A14066">
            <v>625465</v>
          </cell>
          <cell r="B14066" t="str">
            <v>TAZA LIDO VERDE PRIMAVERA</v>
          </cell>
          <cell r="C14066">
            <v>4</v>
          </cell>
        </row>
        <row r="14067">
          <cell r="A14067">
            <v>625502</v>
          </cell>
          <cell r="B14067" t="str">
            <v>TANQUE COMPLETO MILAN DUAL NEGRO</v>
          </cell>
          <cell r="C14067">
            <v>9</v>
          </cell>
        </row>
        <row r="14068">
          <cell r="A14068">
            <v>625503</v>
          </cell>
          <cell r="B14068" t="str">
            <v>TANQUE COMPLETO MILAN DUAL NEGRO</v>
          </cell>
          <cell r="C14068">
            <v>16</v>
          </cell>
        </row>
        <row r="14069">
          <cell r="A14069">
            <v>625504</v>
          </cell>
          <cell r="B14069" t="str">
            <v>TANQUE COMPLETO MILAN DUAL TAPA NARANJA</v>
          </cell>
        </row>
        <row r="14070">
          <cell r="A14070">
            <v>625505</v>
          </cell>
          <cell r="B14070" t="str">
            <v>TANQUE COMPLETO LIDO AZUL CIELO</v>
          </cell>
        </row>
        <row r="14071">
          <cell r="A14071">
            <v>625510</v>
          </cell>
          <cell r="B14071" t="str">
            <v>TANQUE COMPLETO LIDO AZUL MEDITERRANEO</v>
          </cell>
          <cell r="C14071">
            <v>7</v>
          </cell>
        </row>
        <row r="14072">
          <cell r="A14072">
            <v>625529</v>
          </cell>
          <cell r="B14072" t="str">
            <v>TANQUE COMPLETO MILAN BLANCO</v>
          </cell>
          <cell r="C14072">
            <v>15</v>
          </cell>
        </row>
        <row r="14073">
          <cell r="A14073">
            <v>625530</v>
          </cell>
          <cell r="B14073" t="str">
            <v>TANQUE COMPLETO LIDO BONE</v>
          </cell>
        </row>
        <row r="14074">
          <cell r="A14074">
            <v>625531</v>
          </cell>
          <cell r="B14074" t="str">
            <v>TANQUE COMPLETO MILAN BONE</v>
          </cell>
          <cell r="C14074">
            <v>5</v>
          </cell>
        </row>
        <row r="14075">
          <cell r="A14075">
            <v>625532</v>
          </cell>
          <cell r="B14075" t="str">
            <v>TAPA TANQUE  MILAN BLANCO</v>
          </cell>
        </row>
        <row r="14076">
          <cell r="A14076">
            <v>625533</v>
          </cell>
          <cell r="B14076" t="str">
            <v>TANQUE CON TAPA SIN HERRAJE GRECO BLANCO</v>
          </cell>
          <cell r="C14076">
            <v>12</v>
          </cell>
        </row>
        <row r="14077">
          <cell r="A14077">
            <v>625534</v>
          </cell>
          <cell r="B14077" t="str">
            <v>TANQUE  CON TAPA S/HERRAJE MILAN BLANO</v>
          </cell>
        </row>
        <row r="14078">
          <cell r="A14078">
            <v>625535</v>
          </cell>
          <cell r="B14078" t="str">
            <v>TANQUE COMPLETO LIDO CIPRES</v>
          </cell>
        </row>
        <row r="14079">
          <cell r="A14079">
            <v>625540</v>
          </cell>
          <cell r="B14079" t="str">
            <v>TANQUE COMPLETO LIDO SHELL</v>
          </cell>
        </row>
        <row r="14080">
          <cell r="A14080">
            <v>625545</v>
          </cell>
          <cell r="B14080" t="str">
            <v>TANQUE COMPLETO LIDO GRIS</v>
          </cell>
        </row>
        <row r="14081">
          <cell r="A14081">
            <v>625550</v>
          </cell>
          <cell r="B14081" t="str">
            <v>TANQUE COMPLETO LIDO MERLOT</v>
          </cell>
          <cell r="C14081">
            <v>10</v>
          </cell>
        </row>
        <row r="14082">
          <cell r="A14082">
            <v>625555</v>
          </cell>
          <cell r="B14082" t="str">
            <v>TANQUE COMPLETO LIDO MORA</v>
          </cell>
        </row>
        <row r="14083">
          <cell r="A14083">
            <v>625565</v>
          </cell>
          <cell r="B14083" t="str">
            <v>TANQUE COMPLETO LIDO VERDE PRIMAVERA</v>
          </cell>
        </row>
        <row r="14084">
          <cell r="A14084">
            <v>625610</v>
          </cell>
          <cell r="B14084" t="str">
            <v>TAPA TANQUE LIDO AZUL MEDITERRANEO</v>
          </cell>
        </row>
        <row r="14085">
          <cell r="A14085">
            <v>625625</v>
          </cell>
          <cell r="B14085" t="str">
            <v>TAPA TANQUE LIDO BLANCO</v>
          </cell>
        </row>
        <row r="14086">
          <cell r="A14086">
            <v>625626</v>
          </cell>
          <cell r="B14086" t="str">
            <v>TAPA TANQUE LIDO BOTON SUPERIOR BONE</v>
          </cell>
          <cell r="C14086">
            <v>3</v>
          </cell>
        </row>
        <row r="14087">
          <cell r="A14087">
            <v>625627</v>
          </cell>
          <cell r="B14087" t="str">
            <v>TAPA TANQUE LIDO BOTON SUPERIOR BLANCO</v>
          </cell>
        </row>
        <row r="14088">
          <cell r="A14088">
            <v>625628</v>
          </cell>
          <cell r="B14088" t="str">
            <v>TAPA TANQUE FIRENZE BONE</v>
          </cell>
        </row>
        <row r="14089">
          <cell r="A14089">
            <v>625629</v>
          </cell>
          <cell r="B14089" t="str">
            <v>TAPA TANQUE GINEBRA BLANCO</v>
          </cell>
        </row>
        <row r="14090">
          <cell r="A14090">
            <v>625630</v>
          </cell>
          <cell r="B14090" t="str">
            <v>TAPA TANQUE LIDO BONE</v>
          </cell>
        </row>
        <row r="14091">
          <cell r="A14091">
            <v>625631</v>
          </cell>
          <cell r="B14091" t="str">
            <v>TAPA TANQUE GINEBRA BONE</v>
          </cell>
        </row>
        <row r="14092">
          <cell r="A14092">
            <v>625632</v>
          </cell>
          <cell r="B14092" t="str">
            <v>TAPA TANQUE SANIT BARI BLANCO</v>
          </cell>
        </row>
        <row r="14093">
          <cell r="A14093">
            <v>625633</v>
          </cell>
          <cell r="B14093" t="str">
            <v>TAPA TANQUE SANIT MURANO BLANCO</v>
          </cell>
        </row>
        <row r="14094">
          <cell r="A14094">
            <v>625645</v>
          </cell>
          <cell r="B14094" t="str">
            <v>TAPA TANQUE LIDO GRIS</v>
          </cell>
        </row>
        <row r="14095">
          <cell r="A14095">
            <v>625675</v>
          </cell>
          <cell r="B14095" t="str">
            <v>TAPA TANQUE EVOLUTION AZUL MEDITERRANEO</v>
          </cell>
        </row>
        <row r="14096">
          <cell r="A14096">
            <v>625676</v>
          </cell>
          <cell r="B14096" t="str">
            <v>TAPA TANQUE EVOLUTION BONE</v>
          </cell>
        </row>
        <row r="14097">
          <cell r="A14097">
            <v>625677</v>
          </cell>
          <cell r="B14097" t="str">
            <v>TAPA TANQUE BICOLOR VERDE</v>
          </cell>
        </row>
        <row r="14098">
          <cell r="A14098">
            <v>625678</v>
          </cell>
          <cell r="B14098" t="str">
            <v>TAPA TANQUE BICOLOR NEGRO</v>
          </cell>
        </row>
        <row r="14099">
          <cell r="A14099">
            <v>625679</v>
          </cell>
          <cell r="B14099" t="str">
            <v>TANQUE COMPLETO C/PUSH MILAN BLANCO</v>
          </cell>
          <cell r="C14099">
            <v>3</v>
          </cell>
        </row>
        <row r="14100">
          <cell r="A14100">
            <v>625680</v>
          </cell>
          <cell r="B14100" t="str">
            <v>TANQUE COMPLETO C/PUSH MILAN CIPRES</v>
          </cell>
          <cell r="C14100">
            <v>3</v>
          </cell>
        </row>
        <row r="14101">
          <cell r="A14101">
            <v>625681</v>
          </cell>
          <cell r="B14101" t="str">
            <v>TAPA TANQUE BICOLOR NARANJA</v>
          </cell>
        </row>
        <row r="14102">
          <cell r="A14102">
            <v>625682</v>
          </cell>
          <cell r="B14102" t="str">
            <v>TAPA TANQUE EVOLUTION BLANCA</v>
          </cell>
        </row>
        <row r="14103">
          <cell r="A14103">
            <v>625683</v>
          </cell>
          <cell r="B14103" t="str">
            <v>TANQUE COMPLETO EVOLUTION BLANCO S/HERRAJE</v>
          </cell>
        </row>
        <row r="14104">
          <cell r="A14104">
            <v>625684</v>
          </cell>
          <cell r="B14104" t="str">
            <v>TAPA TANQUE BICOLOR ROJO</v>
          </cell>
        </row>
        <row r="14105">
          <cell r="A14105">
            <v>625685</v>
          </cell>
          <cell r="B14105" t="str">
            <v>TAPA TANQUE EVOLUTION NEGRO</v>
          </cell>
        </row>
        <row r="14106">
          <cell r="A14106">
            <v>625686</v>
          </cell>
          <cell r="B14106" t="str">
            <v>TAPA TANQUE GRECO BLANCO</v>
          </cell>
        </row>
        <row r="14107">
          <cell r="A14107">
            <v>625687</v>
          </cell>
          <cell r="B14107" t="str">
            <v>TANQUE SIN TAPA GRECO BLANCO</v>
          </cell>
        </row>
        <row r="14108">
          <cell r="A14108">
            <v>625810</v>
          </cell>
          <cell r="B14108" t="str">
            <v>TANQUE SIN TAPA LIDO AZUL MEDITERRANEO</v>
          </cell>
        </row>
        <row r="14109">
          <cell r="A14109">
            <v>625820</v>
          </cell>
          <cell r="B14109" t="str">
            <v>TANQUE SIN TAPA LIDO ARENA</v>
          </cell>
        </row>
        <row r="14110">
          <cell r="A14110">
            <v>625825</v>
          </cell>
          <cell r="B14110" t="str">
            <v>TANQUE SIN TAPA LIDO BLANCO</v>
          </cell>
        </row>
        <row r="14111">
          <cell r="A14111">
            <v>625826</v>
          </cell>
          <cell r="B14111" t="str">
            <v>TANQUE CON TAPA S/HERRAJE LIDO BLANCO</v>
          </cell>
          <cell r="C14111">
            <v>13</v>
          </cell>
        </row>
        <row r="14112">
          <cell r="A14112">
            <v>625827</v>
          </cell>
          <cell r="B14112" t="str">
            <v>TANQUE COMPLETO LIDO BLANCO</v>
          </cell>
        </row>
        <row r="14113">
          <cell r="A14113">
            <v>625828</v>
          </cell>
          <cell r="B14113" t="str">
            <v>TANQUE SIN TAPA S/HERRAJE MILAN BLANCO</v>
          </cell>
        </row>
        <row r="14114">
          <cell r="A14114">
            <v>625829</v>
          </cell>
          <cell r="B14114" t="str">
            <v>TANQUE  S/HERRAJE MILAN</v>
          </cell>
        </row>
        <row r="14115">
          <cell r="A14115">
            <v>625830</v>
          </cell>
          <cell r="B14115" t="str">
            <v>TANQUE SIN TAPA LIDO BONE</v>
          </cell>
        </row>
        <row r="14116">
          <cell r="A14116">
            <v>625835</v>
          </cell>
          <cell r="B14116" t="str">
            <v>TANQUE SIN TAPA LIDO CIPRES</v>
          </cell>
        </row>
        <row r="14117">
          <cell r="A14117">
            <v>625840</v>
          </cell>
          <cell r="B14117" t="str">
            <v>TANQUE SIN TAPA LIDO SHELL</v>
          </cell>
        </row>
        <row r="14118">
          <cell r="A14118">
            <v>625845</v>
          </cell>
          <cell r="B14118" t="str">
            <v>TANQUE SIN TAPA LIDO GRIS</v>
          </cell>
        </row>
        <row r="14119">
          <cell r="A14119">
            <v>625850</v>
          </cell>
          <cell r="B14119" t="str">
            <v>TANQUE SIN TAPA LIDO MERLOT</v>
          </cell>
        </row>
        <row r="14120">
          <cell r="A14120">
            <v>625855</v>
          </cell>
          <cell r="B14120" t="str">
            <v>TANQUE SIN TAPA LIDO MORA</v>
          </cell>
          <cell r="C14120">
            <v>1</v>
          </cell>
        </row>
        <row r="14121">
          <cell r="A14121">
            <v>625865</v>
          </cell>
          <cell r="B14121" t="str">
            <v>TANQUE SIN TAPA LIDO VERDE PRIMAVERA</v>
          </cell>
          <cell r="C14121">
            <v>1</v>
          </cell>
        </row>
        <row r="14122">
          <cell r="A14122">
            <v>625875</v>
          </cell>
          <cell r="B14122" t="str">
            <v>TANQUE SIN TAPA EVOLUTION AZUL MEDITERRANEO</v>
          </cell>
        </row>
        <row r="14123">
          <cell r="A14123">
            <v>626005</v>
          </cell>
          <cell r="B14123" t="str">
            <v>PEDESTAL FERRARA AZUL CIELO</v>
          </cell>
        </row>
        <row r="14124">
          <cell r="A14124">
            <v>626006</v>
          </cell>
          <cell r="B14124" t="str">
            <v>PEDESTAL FERRARA  AZUL MEDITERRANEO</v>
          </cell>
        </row>
        <row r="14125">
          <cell r="A14125">
            <v>626007</v>
          </cell>
          <cell r="B14125" t="str">
            <v>PEDESTAL FERRARA VERDE CIPRES</v>
          </cell>
          <cell r="C14125">
            <v>3</v>
          </cell>
        </row>
        <row r="14126">
          <cell r="A14126">
            <v>626015</v>
          </cell>
          <cell r="B14126" t="str">
            <v>PEDESTAL FERRARA AZUL COBALTO</v>
          </cell>
        </row>
        <row r="14127">
          <cell r="A14127">
            <v>626020</v>
          </cell>
          <cell r="B14127" t="str">
            <v>PEDESTAL FERRARA ARENA</v>
          </cell>
          <cell r="C14127">
            <v>2</v>
          </cell>
        </row>
        <row r="14128">
          <cell r="A14128">
            <v>626025</v>
          </cell>
          <cell r="B14128" t="str">
            <v>PEDESTAL FERRARA BLANCO</v>
          </cell>
          <cell r="C14128">
            <v>92</v>
          </cell>
        </row>
        <row r="14129">
          <cell r="A14129">
            <v>626030</v>
          </cell>
          <cell r="B14129" t="str">
            <v>PEDESTAL FERRARA BONE</v>
          </cell>
          <cell r="C14129">
            <v>119</v>
          </cell>
        </row>
        <row r="14130">
          <cell r="A14130">
            <v>626045</v>
          </cell>
          <cell r="B14130" t="str">
            <v>PEDESTAL FERRARA GRIS</v>
          </cell>
        </row>
        <row r="14131">
          <cell r="A14131">
            <v>626050</v>
          </cell>
          <cell r="B14131" t="str">
            <v>PEDESTAL FERRARA MERLOT</v>
          </cell>
        </row>
        <row r="14132">
          <cell r="A14132">
            <v>626055</v>
          </cell>
          <cell r="B14132" t="str">
            <v>PEDESTAL FERRARA MORA</v>
          </cell>
        </row>
        <row r="14133">
          <cell r="A14133">
            <v>626060</v>
          </cell>
          <cell r="B14133" t="str">
            <v>PEDESTAL FERRARA NEGRO</v>
          </cell>
          <cell r="C14133">
            <v>7</v>
          </cell>
        </row>
        <row r="14134">
          <cell r="A14134">
            <v>626061</v>
          </cell>
          <cell r="B14134" t="str">
            <v>PEDESTAL FERRARA NEGRO CALIDAD COMERCIAL</v>
          </cell>
        </row>
        <row r="14135">
          <cell r="A14135">
            <v>626062</v>
          </cell>
          <cell r="B14135" t="str">
            <v>PEDESTAL FERRARA BLANCO CALIDAD COMERCIAL</v>
          </cell>
        </row>
        <row r="14136">
          <cell r="A14136">
            <v>626065</v>
          </cell>
          <cell r="B14136" t="str">
            <v>PEDESTAL FERRARA VERDE PRIMAVERA</v>
          </cell>
        </row>
        <row r="14137">
          <cell r="A14137">
            <v>626112</v>
          </cell>
          <cell r="B14137" t="str">
            <v>TANQUE SIN TAPA NAPOLI BLANCO</v>
          </cell>
        </row>
        <row r="14138">
          <cell r="A14138">
            <v>626113</v>
          </cell>
          <cell r="B14138" t="str">
            <v>TANQUE SIN TAPA EVOLUTION BLANCA</v>
          </cell>
          <cell r="C14138">
            <v>19</v>
          </cell>
        </row>
        <row r="14139">
          <cell r="A14139">
            <v>626114</v>
          </cell>
          <cell r="B14139" t="str">
            <v>TANQUE SIN TAPA EVOLUTION BONE</v>
          </cell>
          <cell r="C14139">
            <v>14</v>
          </cell>
        </row>
        <row r="14140">
          <cell r="A14140">
            <v>626320</v>
          </cell>
          <cell r="B14140" t="str">
            <v>ASIENTO ESTANDAR ARENA</v>
          </cell>
        </row>
        <row r="14141">
          <cell r="A14141">
            <v>626321</v>
          </cell>
          <cell r="B14141" t="str">
            <v>ASIENTO ESTANDAR AZUL MEDITERRANEO</v>
          </cell>
          <cell r="C14141">
            <v>4</v>
          </cell>
        </row>
        <row r="14142">
          <cell r="A14142">
            <v>626322</v>
          </cell>
          <cell r="B14142" t="str">
            <v>ASIENTO ESTANDAR NARANJA</v>
          </cell>
        </row>
        <row r="14143">
          <cell r="A14143">
            <v>626323</v>
          </cell>
          <cell r="B14143" t="str">
            <v>ASIENTO ESTANDAR NEGRO</v>
          </cell>
          <cell r="C14143">
            <v>12</v>
          </cell>
        </row>
        <row r="14144">
          <cell r="A14144">
            <v>626324</v>
          </cell>
          <cell r="B14144" t="str">
            <v>ASIENTO ESTANDAR ROJO</v>
          </cell>
        </row>
        <row r="14145">
          <cell r="A14145">
            <v>626325</v>
          </cell>
          <cell r="B14145" t="str">
            <v>ASIENTO ESTANDAR BLANCO</v>
          </cell>
          <cell r="C14145">
            <v>40</v>
          </cell>
        </row>
        <row r="14146">
          <cell r="A14146">
            <v>626326</v>
          </cell>
          <cell r="B14146" t="str">
            <v>ASIENTO ESTANDAR VERDE LIMON</v>
          </cell>
          <cell r="C14146">
            <v>1</v>
          </cell>
        </row>
        <row r="14147">
          <cell r="A14147">
            <v>626327</v>
          </cell>
          <cell r="B14147" t="str">
            <v>ASIENTO ESTANDAR MORA</v>
          </cell>
        </row>
        <row r="14148">
          <cell r="A14148">
            <v>626330</v>
          </cell>
          <cell r="B14148" t="str">
            <v>ASIENTO ESTANDAR BONE</v>
          </cell>
          <cell r="C14148">
            <v>70</v>
          </cell>
        </row>
        <row r="14149">
          <cell r="A14149">
            <v>626335</v>
          </cell>
          <cell r="B14149" t="str">
            <v>ASIENTO ESTANDAR CIPRES</v>
          </cell>
        </row>
        <row r="14150">
          <cell r="A14150">
            <v>626350</v>
          </cell>
          <cell r="B14150" t="str">
            <v>ASIENTO ESTANDAR MERLOT</v>
          </cell>
        </row>
        <row r="14151">
          <cell r="A14151">
            <v>626401</v>
          </cell>
          <cell r="B14151" t="str">
            <v>ASIENTO QUANTUM BLANCO</v>
          </cell>
          <cell r="C14151">
            <v>155</v>
          </cell>
        </row>
        <row r="14152">
          <cell r="A14152">
            <v>626402</v>
          </cell>
          <cell r="B14152" t="str">
            <v>ASIENTO INSTITUCIONAL BLANCO</v>
          </cell>
          <cell r="C14152">
            <v>1</v>
          </cell>
        </row>
        <row r="14153">
          <cell r="A14153">
            <v>626403</v>
          </cell>
          <cell r="B14153" t="str">
            <v>ASIENTO PARA SANITARIO REDONDO SLOW MOTION CAIDA LENTA BLANCO</v>
          </cell>
          <cell r="C14153">
            <v>1</v>
          </cell>
        </row>
        <row r="14154">
          <cell r="A14154">
            <v>626404</v>
          </cell>
          <cell r="B14154" t="str">
            <v>ASIENTO PARA SANITARIO REDONDO SLOW MOTION CAIDA LENTA BONE</v>
          </cell>
          <cell r="C14154">
            <v>1</v>
          </cell>
        </row>
        <row r="14155">
          <cell r="A14155">
            <v>626405</v>
          </cell>
          <cell r="B14155" t="str">
            <v>ASIENTO QUANTUM NEGRO</v>
          </cell>
        </row>
        <row r="14156">
          <cell r="A14156">
            <v>626406</v>
          </cell>
          <cell r="B14156" t="str">
            <v>INODORO PALERMO BLANCO</v>
          </cell>
        </row>
        <row r="14157">
          <cell r="A14157">
            <v>626407</v>
          </cell>
          <cell r="B14157" t="str">
            <v>ASIENTO INODORO PALERMO BLANCO</v>
          </cell>
        </row>
        <row r="14158">
          <cell r="A14158">
            <v>626408</v>
          </cell>
          <cell r="B14158" t="str">
            <v>ASIENTO P/ONE PIECE TRENTO/MONACO BLANCO</v>
          </cell>
          <cell r="C14158">
            <v>70</v>
          </cell>
        </row>
        <row r="14159">
          <cell r="A14159">
            <v>626409</v>
          </cell>
          <cell r="B14159" t="str">
            <v>ASIENTO P/ONE PIECE TRENTO/MONACO BONE</v>
          </cell>
        </row>
        <row r="14160">
          <cell r="A14160">
            <v>626410</v>
          </cell>
          <cell r="B14160" t="str">
            <v>ASIENTO ELONGADO ABIERTO AL FRENTE AQUA</v>
          </cell>
          <cell r="C14160">
            <v>275</v>
          </cell>
        </row>
        <row r="14161">
          <cell r="A14161">
            <v>626411</v>
          </cell>
          <cell r="B14161" t="str">
            <v>CAJA IGR / IQL</v>
          </cell>
        </row>
        <row r="14162">
          <cell r="A14162">
            <v>626412</v>
          </cell>
          <cell r="B14162" t="str">
            <v>JUEGO 8PULG LAVABO/PIST/SIF-FV COLLEC CR</v>
          </cell>
        </row>
        <row r="14163">
          <cell r="A14163">
            <v>626413</v>
          </cell>
          <cell r="B14163" t="str">
            <v>PISTON/EJE P/JUEGO 0342 Y 0344</v>
          </cell>
        </row>
        <row r="14164">
          <cell r="A14164">
            <v>626414</v>
          </cell>
          <cell r="B14164" t="str">
            <v>CARTUCHO COMPLETO PRESSMATIC LUJO 361.01</v>
          </cell>
          <cell r="C14164">
            <v>14</v>
          </cell>
        </row>
        <row r="14165">
          <cell r="A14165">
            <v>626415</v>
          </cell>
          <cell r="B14165" t="str">
            <v>ASIENTO P/ONE PIECE APOLO SLOW MOTION BLANCO</v>
          </cell>
          <cell r="C14165">
            <v>37</v>
          </cell>
        </row>
        <row r="14166">
          <cell r="A14166">
            <v>626416</v>
          </cell>
          <cell r="B14166" t="str">
            <v>ASIENTO P/ONE PIECE APOLO SLOW MOTION BONE</v>
          </cell>
          <cell r="C14166">
            <v>14</v>
          </cell>
        </row>
        <row r="14167">
          <cell r="A14167">
            <v>626417</v>
          </cell>
          <cell r="B14167" t="str">
            <v>CAJA UQM</v>
          </cell>
        </row>
        <row r="14168">
          <cell r="A14168">
            <v>626418</v>
          </cell>
          <cell r="B14168" t="str">
            <v>CAJA LRM VCR VAM VST</v>
          </cell>
        </row>
        <row r="14169">
          <cell r="A14169">
            <v>626419</v>
          </cell>
          <cell r="B14169" t="str">
            <v>CAJA URINARIO QUANTUM MODERNIZADO</v>
          </cell>
        </row>
        <row r="14170">
          <cell r="A14170">
            <v>626420</v>
          </cell>
          <cell r="B14170" t="str">
            <v>BANDEJA INF IGE-IQE-ILB</v>
          </cell>
        </row>
        <row r="14171">
          <cell r="A14171">
            <v>626421</v>
          </cell>
          <cell r="B14171" t="str">
            <v>BANDEJA SUP INOD LIBER</v>
          </cell>
        </row>
        <row r="14172">
          <cell r="A14172">
            <v>626425</v>
          </cell>
          <cell r="B14172" t="str">
            <v>ASIENTO ELONGADO BLANCO</v>
          </cell>
        </row>
        <row r="14173">
          <cell r="A14173">
            <v>626426</v>
          </cell>
          <cell r="B14173" t="str">
            <v>ASIENTO ELONGADO BLANCO LIV.</v>
          </cell>
        </row>
        <row r="14174">
          <cell r="A14174">
            <v>626430</v>
          </cell>
          <cell r="B14174" t="str">
            <v>ASIENTO ELONGADO BONE</v>
          </cell>
        </row>
        <row r="14175">
          <cell r="A14175">
            <v>626445</v>
          </cell>
          <cell r="B14175" t="str">
            <v>ASIENTO ELONGADO GRIS</v>
          </cell>
        </row>
        <row r="14176">
          <cell r="A14176">
            <v>626530</v>
          </cell>
          <cell r="B14176" t="str">
            <v>ASIENTO ELONGADO ADRIATICA BONE</v>
          </cell>
        </row>
        <row r="14177">
          <cell r="A14177">
            <v>626725</v>
          </cell>
          <cell r="B14177" t="str">
            <v>ASIENTO ECONOMICO BLANCO</v>
          </cell>
          <cell r="C14177">
            <v>20</v>
          </cell>
        </row>
        <row r="14178">
          <cell r="A14178">
            <v>626730</v>
          </cell>
          <cell r="B14178" t="str">
            <v>ASIENTO ECONOMICO BONE</v>
          </cell>
          <cell r="C14178">
            <v>2</v>
          </cell>
        </row>
        <row r="14179">
          <cell r="A14179">
            <v>626731</v>
          </cell>
          <cell r="B14179" t="str">
            <v>ASIENTO ECONOMICO CARIBEAN SHELL</v>
          </cell>
        </row>
        <row r="14180">
          <cell r="A14180">
            <v>626732</v>
          </cell>
          <cell r="B14180" t="str">
            <v>ASIENTO ECONOMICO BONE CALIDAD COMERCIAL</v>
          </cell>
        </row>
        <row r="14181">
          <cell r="A14181">
            <v>626745</v>
          </cell>
          <cell r="B14181" t="str">
            <v>ASIENTO ECONOMICO GRIS</v>
          </cell>
        </row>
        <row r="14182">
          <cell r="A14182">
            <v>626765</v>
          </cell>
          <cell r="B14182" t="str">
            <v>ASIENTO ECONOMICO VERDE PRIMAVERA</v>
          </cell>
          <cell r="C14182">
            <v>1</v>
          </cell>
        </row>
        <row r="14183">
          <cell r="A14183">
            <v>626805</v>
          </cell>
          <cell r="B14183" t="str">
            <v>ASIENTO PLUS AZUL CIELO</v>
          </cell>
        </row>
        <row r="14184">
          <cell r="A14184">
            <v>626810</v>
          </cell>
          <cell r="B14184" t="str">
            <v>ASIENTO PLUS AZUL MEDITERRANEO</v>
          </cell>
        </row>
        <row r="14185">
          <cell r="A14185">
            <v>626815</v>
          </cell>
          <cell r="B14185" t="str">
            <v>ASIENTO PLUS NEGRO</v>
          </cell>
        </row>
        <row r="14186">
          <cell r="A14186">
            <v>626925</v>
          </cell>
          <cell r="B14186" t="str">
            <v>ASIENTO BELLINI BLANCO</v>
          </cell>
        </row>
        <row r="14187">
          <cell r="A14187">
            <v>626926</v>
          </cell>
          <cell r="B14187" t="str">
            <v>TAPA TANQUE BELLINI BONE</v>
          </cell>
        </row>
        <row r="14188">
          <cell r="A14188">
            <v>626927</v>
          </cell>
          <cell r="B14188" t="str">
            <v>BISAGRA PARA ASIENTO BLANCO</v>
          </cell>
        </row>
        <row r="14189">
          <cell r="A14189">
            <v>626928</v>
          </cell>
          <cell r="B14189" t="str">
            <v>BISAGRA IZQUIERDA LIDA STANDAR BLANCA</v>
          </cell>
        </row>
        <row r="14190">
          <cell r="A14190">
            <v>627524</v>
          </cell>
          <cell r="B14190" t="str">
            <v>URINARIO TEMPUS BLANCO - LIQUIDACION</v>
          </cell>
        </row>
        <row r="14191">
          <cell r="A14191">
            <v>627525</v>
          </cell>
          <cell r="B14191" t="str">
            <v>URINARIO QUANTUM BLANCO</v>
          </cell>
          <cell r="C14191">
            <v>22</v>
          </cell>
        </row>
        <row r="14192">
          <cell r="A14192">
            <v>627526</v>
          </cell>
          <cell r="B14192" t="str">
            <v>SANITARIO INST. QUANTUM C/ASIENTO BLANCO</v>
          </cell>
        </row>
        <row r="14193">
          <cell r="A14193">
            <v>627527</v>
          </cell>
          <cell r="B14193" t="str">
            <v>URINARIO QUANTUM BONE</v>
          </cell>
          <cell r="C14193">
            <v>55</v>
          </cell>
        </row>
        <row r="14194">
          <cell r="A14194">
            <v>627528</v>
          </cell>
          <cell r="B14194" t="str">
            <v>URINARIO QUANTUM PLUSS BLANCO</v>
          </cell>
          <cell r="C14194">
            <v>8</v>
          </cell>
        </row>
        <row r="14195">
          <cell r="A14195">
            <v>627529</v>
          </cell>
          <cell r="B14195" t="str">
            <v>BUJE P/URINARIO QUANTUM</v>
          </cell>
        </row>
        <row r="14196">
          <cell r="A14196">
            <v>627530</v>
          </cell>
          <cell r="B14196" t="str">
            <v>URINARIO QUANTUM BLANCO CALIDAD COMERCIAL</v>
          </cell>
        </row>
        <row r="14197">
          <cell r="A14197">
            <v>627531</v>
          </cell>
          <cell r="B14197" t="str">
            <v>URINARIO QUANTUM PLUSS BLANCO CALIDAD COMERCIAL</v>
          </cell>
        </row>
        <row r="14198">
          <cell r="A14198">
            <v>627532</v>
          </cell>
          <cell r="B14198" t="str">
            <v>URINARIO QUANTUM BLANCO SIN BUJE</v>
          </cell>
          <cell r="C14198">
            <v>3</v>
          </cell>
        </row>
        <row r="14199">
          <cell r="A14199">
            <v>627533</v>
          </cell>
          <cell r="B14199" t="str">
            <v>URINARIO QUANTUM BONE SIN BUJE</v>
          </cell>
          <cell r="C14199">
            <v>1</v>
          </cell>
        </row>
        <row r="14200">
          <cell r="A14200">
            <v>627725</v>
          </cell>
          <cell r="B14200" t="str">
            <v>TOALLERO BARRA 30CM PORCELANA BLANCO</v>
          </cell>
          <cell r="C14200">
            <v>125</v>
          </cell>
        </row>
        <row r="14201">
          <cell r="A14201">
            <v>627730</v>
          </cell>
          <cell r="B14201" t="str">
            <v>TOALLERO BARRA 30CM PORCELANA BONE</v>
          </cell>
          <cell r="C14201">
            <v>89</v>
          </cell>
        </row>
        <row r="14202">
          <cell r="A14202">
            <v>627731</v>
          </cell>
          <cell r="B14202" t="str">
            <v>TOALLERO BARRA 30CM PORCELANA GRIS</v>
          </cell>
        </row>
        <row r="14203">
          <cell r="A14203">
            <v>627765</v>
          </cell>
          <cell r="B14203" t="str">
            <v>TOALLERO BARRA 30CM PORCELANA VERDE PRIMAVERA</v>
          </cell>
        </row>
        <row r="14204">
          <cell r="A14204">
            <v>627805</v>
          </cell>
          <cell r="B14204" t="str">
            <v>TOALLERO BARRA 60CM PORCELANA AZUL CIELO</v>
          </cell>
        </row>
        <row r="14205">
          <cell r="A14205">
            <v>627806</v>
          </cell>
          <cell r="B14205" t="str">
            <v>TOALLERO DE BARRA DURFIX 60 CMS BONE</v>
          </cell>
          <cell r="C14205">
            <v>118</v>
          </cell>
        </row>
        <row r="14206">
          <cell r="A14206">
            <v>627810</v>
          </cell>
          <cell r="B14206" t="str">
            <v>TOALLERO BARRA 60CM PORCELANA AZUL MEDITERRANE</v>
          </cell>
          <cell r="C14206">
            <v>1</v>
          </cell>
        </row>
        <row r="14207">
          <cell r="A14207">
            <v>627825</v>
          </cell>
          <cell r="B14207" t="str">
            <v>TOALLERO BARRA 60CM PORCELANA BLANCO</v>
          </cell>
          <cell r="C14207">
            <v>1</v>
          </cell>
        </row>
        <row r="14208">
          <cell r="A14208">
            <v>627855</v>
          </cell>
          <cell r="B14208" t="str">
            <v>TOALLERO DE ARO PORCELANA BLANCO</v>
          </cell>
        </row>
        <row r="14209">
          <cell r="A14209">
            <v>628010</v>
          </cell>
          <cell r="B14209" t="str">
            <v>GANCHO PARA ROPA PORCELANA AZUL MEDITERRA</v>
          </cell>
          <cell r="C14209">
            <v>1</v>
          </cell>
        </row>
        <row r="14210">
          <cell r="A14210">
            <v>628011</v>
          </cell>
          <cell r="B14210" t="str">
            <v>GANCHO DE ROPA DURFIX BONE</v>
          </cell>
          <cell r="C14210">
            <v>181</v>
          </cell>
        </row>
        <row r="14211">
          <cell r="A14211">
            <v>628012</v>
          </cell>
          <cell r="B14211" t="str">
            <v>GANCHO PARA ROPA PORCELANA AZUL COBALTO</v>
          </cell>
        </row>
        <row r="14212">
          <cell r="A14212">
            <v>628025</v>
          </cell>
          <cell r="B14212" t="str">
            <v>GANCHO PARA ROPA PORCELANA BLANCO</v>
          </cell>
          <cell r="C14212">
            <v>5</v>
          </cell>
        </row>
        <row r="14213">
          <cell r="A14213">
            <v>628035</v>
          </cell>
          <cell r="B14213" t="str">
            <v>GANCHO PARA ROPA PORCELANA CIPRES</v>
          </cell>
        </row>
        <row r="14214">
          <cell r="A14214">
            <v>628110</v>
          </cell>
          <cell r="B14214" t="str">
            <v>PORTARROLLO PORCELANA AZUL MEDITERRANEO</v>
          </cell>
        </row>
        <row r="14215">
          <cell r="A14215">
            <v>628111</v>
          </cell>
          <cell r="B14215" t="str">
            <v>PORTARROLLO PORCELANA AZUL COBALTO</v>
          </cell>
        </row>
        <row r="14216">
          <cell r="A14216">
            <v>628112</v>
          </cell>
          <cell r="B14216" t="str">
            <v>PORTARROLLO PORCELANA CARIBEAN SHELL</v>
          </cell>
        </row>
        <row r="14217">
          <cell r="A14217">
            <v>628125</v>
          </cell>
          <cell r="B14217" t="str">
            <v>PORTARROLLO PORCELANA BLANCO</v>
          </cell>
          <cell r="C14217">
            <v>261</v>
          </cell>
        </row>
        <row r="14218">
          <cell r="A14218">
            <v>628126</v>
          </cell>
          <cell r="B14218" t="str">
            <v>TUBO P/PORTARROLLO PORCELANA</v>
          </cell>
        </row>
        <row r="14219">
          <cell r="A14219">
            <v>628127</v>
          </cell>
          <cell r="B14219" t="str">
            <v>PORTARROLLO PORCELANA BLANCO</v>
          </cell>
        </row>
        <row r="14220">
          <cell r="A14220">
            <v>628130</v>
          </cell>
          <cell r="B14220" t="str">
            <v>PORTARROLLO PORCELANA BONE</v>
          </cell>
          <cell r="C14220">
            <v>48</v>
          </cell>
        </row>
        <row r="14221">
          <cell r="A14221">
            <v>628135</v>
          </cell>
          <cell r="B14221" t="str">
            <v>PORTARROLLO PORCELANA CIPRES</v>
          </cell>
        </row>
        <row r="14222">
          <cell r="A14222">
            <v>628145</v>
          </cell>
          <cell r="B14222" t="str">
            <v>PORTARROLLO PORCELANA GRIS</v>
          </cell>
        </row>
        <row r="14223">
          <cell r="A14223">
            <v>628150</v>
          </cell>
          <cell r="B14223" t="str">
            <v>PORTARROLLO PORCELANA MERLOT</v>
          </cell>
        </row>
        <row r="14224">
          <cell r="A14224">
            <v>628160</v>
          </cell>
          <cell r="B14224" t="str">
            <v>PORTARROLLO PORCELANA ROUND NEGRO</v>
          </cell>
          <cell r="C14224">
            <v>1</v>
          </cell>
        </row>
        <row r="14225">
          <cell r="A14225">
            <v>628165</v>
          </cell>
          <cell r="B14225" t="str">
            <v>PORTARROLLO PORCELANA VERDE PRIMAVERA</v>
          </cell>
        </row>
        <row r="14226">
          <cell r="A14226">
            <v>628167</v>
          </cell>
          <cell r="B14226" t="str">
            <v>TOALLERO DE ARO ROUND BLANCO</v>
          </cell>
        </row>
        <row r="14227">
          <cell r="A14227">
            <v>628210</v>
          </cell>
          <cell r="B14227" t="str">
            <v>JABONERA PORCELANA AZUL MEDITERRANEO</v>
          </cell>
        </row>
        <row r="14228">
          <cell r="A14228">
            <v>628225</v>
          </cell>
          <cell r="B14228" t="str">
            <v>JABONERA PORCELANA BLANCO</v>
          </cell>
          <cell r="C14228">
            <v>327</v>
          </cell>
        </row>
        <row r="14229">
          <cell r="A14229">
            <v>628230</v>
          </cell>
          <cell r="B14229" t="str">
            <v>JABONERA PORCELANA BONE</v>
          </cell>
          <cell r="C14229">
            <v>9</v>
          </cell>
        </row>
        <row r="14230">
          <cell r="A14230">
            <v>628235</v>
          </cell>
          <cell r="B14230" t="str">
            <v>JABONERA PORCELANA CIPRES</v>
          </cell>
          <cell r="C14230">
            <v>1</v>
          </cell>
        </row>
        <row r="14231">
          <cell r="A14231">
            <v>628245</v>
          </cell>
          <cell r="B14231" t="str">
            <v>JABONERA PORCELANA GRIS</v>
          </cell>
        </row>
        <row r="14232">
          <cell r="A14232">
            <v>628250</v>
          </cell>
          <cell r="B14232" t="str">
            <v>JABONERA PORCELANA MERLOT</v>
          </cell>
        </row>
        <row r="14233">
          <cell r="A14233">
            <v>628266</v>
          </cell>
          <cell r="B14233" t="str">
            <v>JABONERA PORCELANA ROUND BLANCO</v>
          </cell>
        </row>
        <row r="14234">
          <cell r="A14234">
            <v>628268</v>
          </cell>
          <cell r="B14234" t="str">
            <v>JABONERA PORCELANA CARIBEAN SHELL</v>
          </cell>
        </row>
        <row r="14235">
          <cell r="A14235">
            <v>628425</v>
          </cell>
          <cell r="B14235" t="str">
            <v>PORTACEPILLOS PORCELANA BLANCO</v>
          </cell>
          <cell r="C14235">
            <v>98</v>
          </cell>
        </row>
        <row r="14236">
          <cell r="A14236">
            <v>628430</v>
          </cell>
          <cell r="B14236" t="str">
            <v>PORTACEPILLOS PORCELANA BONE</v>
          </cell>
          <cell r="C14236">
            <v>139</v>
          </cell>
        </row>
        <row r="14237">
          <cell r="A14237">
            <v>628431</v>
          </cell>
          <cell r="B14237" t="str">
            <v>SET DE PERNOS PARA INSTALACIÓN</v>
          </cell>
          <cell r="C14237">
            <v>5</v>
          </cell>
        </row>
        <row r="14238">
          <cell r="A14238">
            <v>628450</v>
          </cell>
          <cell r="B14238" t="str">
            <v>PORTACEPILLO PORCELANA MERLOT</v>
          </cell>
        </row>
        <row r="14239">
          <cell r="A14239">
            <v>628451</v>
          </cell>
          <cell r="B14239" t="str">
            <v>PORTACEPILLO PORCELANA AZUL COBALTO</v>
          </cell>
        </row>
        <row r="14240">
          <cell r="A14240">
            <v>628452</v>
          </cell>
          <cell r="B14240" t="str">
            <v>PORTACEPILLO PORCELANA AZUL MEDITERRANEO</v>
          </cell>
        </row>
        <row r="14241">
          <cell r="A14241">
            <v>628465</v>
          </cell>
          <cell r="B14241" t="str">
            <v>PORTACEPILLOS PORCELANA VERDE PRIMAVERA</v>
          </cell>
        </row>
        <row r="14242">
          <cell r="A14242">
            <v>628525</v>
          </cell>
          <cell r="B14242" t="str">
            <v>JABONERA DUCHA ROUND BLANCO</v>
          </cell>
        </row>
        <row r="14243">
          <cell r="A14243">
            <v>628526</v>
          </cell>
          <cell r="B14243" t="str">
            <v>JABONERA DUCHA ROUND BLANCO</v>
          </cell>
        </row>
        <row r="14244">
          <cell r="A14244">
            <v>628625</v>
          </cell>
          <cell r="B14244" t="str">
            <v>JABONERA DUCHA PORCELANA BLANCA</v>
          </cell>
          <cell r="C14244">
            <v>111</v>
          </cell>
        </row>
        <row r="14245">
          <cell r="A14245">
            <v>628626</v>
          </cell>
          <cell r="B14245" t="str">
            <v>JABONERA DUCHA PORCELANA BLANCA CALIDAD COMERCIAL</v>
          </cell>
        </row>
        <row r="14246">
          <cell r="A14246">
            <v>628630</v>
          </cell>
          <cell r="B14246" t="str">
            <v>JABONERA DUCHA PORCELANA BONE</v>
          </cell>
          <cell r="C14246">
            <v>238</v>
          </cell>
        </row>
        <row r="14247">
          <cell r="A14247">
            <v>628635</v>
          </cell>
          <cell r="B14247" t="str">
            <v>JABONERA DUCHA CIPRES</v>
          </cell>
        </row>
        <row r="14248">
          <cell r="A14248">
            <v>628650</v>
          </cell>
          <cell r="B14248" t="str">
            <v>JABONERA DUCHA PORCELANA MERLOT</v>
          </cell>
        </row>
        <row r="14249">
          <cell r="A14249">
            <v>628660</v>
          </cell>
          <cell r="B14249" t="str">
            <v>JABONERA DUCHA PORCELANA ROUND NEGRO</v>
          </cell>
          <cell r="C14249">
            <v>1</v>
          </cell>
        </row>
        <row r="14250">
          <cell r="A14250">
            <v>629910</v>
          </cell>
          <cell r="B14250" t="str">
            <v>COMBO ROMA BLANCO</v>
          </cell>
        </row>
        <row r="14251">
          <cell r="A14251">
            <v>629911</v>
          </cell>
          <cell r="B14251" t="str">
            <v>COMBO ROMA BONE</v>
          </cell>
        </row>
        <row r="14252">
          <cell r="A14252">
            <v>629912</v>
          </cell>
          <cell r="B14252" t="str">
            <v>COMBO ROMA CARIBEAN SHELL</v>
          </cell>
        </row>
        <row r="14253">
          <cell r="A14253">
            <v>629913</v>
          </cell>
          <cell r="B14253" t="str">
            <v>COMBO ONIX C/PEDESTAL BLANCO</v>
          </cell>
        </row>
        <row r="14254">
          <cell r="A14254">
            <v>629914</v>
          </cell>
          <cell r="B14254" t="str">
            <v>COMBO ONIX C/PEDESTAL NEGRO</v>
          </cell>
        </row>
        <row r="14255">
          <cell r="A14255">
            <v>629920</v>
          </cell>
          <cell r="B14255" t="str">
            <v>COMBO FERRARA BLANCO</v>
          </cell>
        </row>
        <row r="14256">
          <cell r="A14256">
            <v>629922</v>
          </cell>
          <cell r="B14256" t="str">
            <v>COMBO FERRARA BONE</v>
          </cell>
        </row>
        <row r="14257">
          <cell r="A14257">
            <v>629926</v>
          </cell>
          <cell r="B14257" t="str">
            <v>COMBO FERRARA AZUL CIELO</v>
          </cell>
        </row>
        <row r="14258">
          <cell r="A14258">
            <v>629928</v>
          </cell>
          <cell r="B14258" t="str">
            <v>COMBO FERRARA AZUL COBALTO</v>
          </cell>
        </row>
        <row r="14259">
          <cell r="A14259">
            <v>629929</v>
          </cell>
          <cell r="B14259" t="str">
            <v>""COMBO BICOLOR VERDE GRIFERIA 4"""</v>
          </cell>
        </row>
        <row r="14260">
          <cell r="A14260">
            <v>629930</v>
          </cell>
          <cell r="B14260" t="str">
            <v>COMBO FERRARA CIPRES</v>
          </cell>
        </row>
        <row r="14261">
          <cell r="A14261">
            <v>629931</v>
          </cell>
          <cell r="B14261" t="str">
            <v>COMBO FERRARA MERLOT</v>
          </cell>
        </row>
        <row r="14262">
          <cell r="A14262">
            <v>629932</v>
          </cell>
          <cell r="B14262" t="str">
            <v>COMBO FERRARA MORA</v>
          </cell>
        </row>
        <row r="14263">
          <cell r="A14263">
            <v>629933</v>
          </cell>
          <cell r="B14263" t="str">
            <v>""COMBO BICOLOR NARANJA GRIFERIA 4"""</v>
          </cell>
        </row>
        <row r="14264">
          <cell r="A14264">
            <v>629934</v>
          </cell>
          <cell r="B14264" t="str">
            <v>""COMBO BICOLOR ROJO GRIFERIA 4"""</v>
          </cell>
        </row>
        <row r="14265">
          <cell r="A14265">
            <v>629935</v>
          </cell>
          <cell r="B14265" t="str">
            <v>COMBO ROMA D/DESCARGA BLANCO</v>
          </cell>
        </row>
        <row r="14266">
          <cell r="A14266">
            <v>629936</v>
          </cell>
          <cell r="B14266" t="str">
            <v>COMBO DUAL BLANCO</v>
          </cell>
        </row>
        <row r="14267">
          <cell r="A14267">
            <v>629937</v>
          </cell>
          <cell r="B14267" t="str">
            <v>COMBO DUAL BONE</v>
          </cell>
        </row>
        <row r="14268">
          <cell r="A14268">
            <v>629938</v>
          </cell>
          <cell r="B14268" t="str">
            <v>COMBO MILAN DUAL FERRARA BLANCO</v>
          </cell>
        </row>
        <row r="14269">
          <cell r="A14269">
            <v>629939</v>
          </cell>
          <cell r="B14269" t="str">
            <v>""COMBO BICOLOR NEGRO GRIFERIA 4"""</v>
          </cell>
        </row>
        <row r="14270">
          <cell r="A14270">
            <v>629940</v>
          </cell>
          <cell r="B14270" t="str">
            <v>COMBO EVOLUTION  BLANCO</v>
          </cell>
        </row>
        <row r="14271">
          <cell r="A14271">
            <v>629941</v>
          </cell>
          <cell r="B14271" t="str">
            <v>COMBO EVOLUTION  BONE</v>
          </cell>
        </row>
        <row r="14272">
          <cell r="A14272">
            <v>629942</v>
          </cell>
          <cell r="B14272" t="str">
            <v>COMBO EVOLUTION  AZUL MEDITERRANEO</v>
          </cell>
        </row>
        <row r="14273">
          <cell r="A14273">
            <v>629943</v>
          </cell>
          <cell r="B14273" t="str">
            <v>COMBO EVOLUTION  CIPRES</v>
          </cell>
        </row>
        <row r="14274">
          <cell r="A14274">
            <v>629944</v>
          </cell>
          <cell r="B14274" t="str">
            <v>COMBO EVOLUTION  GRIS</v>
          </cell>
        </row>
        <row r="14275">
          <cell r="A14275">
            <v>629945</v>
          </cell>
          <cell r="B14275" t="str">
            <v>COMBO EVOLUTION  MERLOT</v>
          </cell>
        </row>
        <row r="14276">
          <cell r="A14276">
            <v>629946</v>
          </cell>
          <cell r="B14276" t="str">
            <v>COMBO EVOLUTION  VERDE PRIMAVERA</v>
          </cell>
        </row>
        <row r="14277">
          <cell r="A14277">
            <v>629947</v>
          </cell>
          <cell r="B14277" t="str">
            <v>COMBO EVOLUTION  AZUL CIELO</v>
          </cell>
        </row>
        <row r="14278">
          <cell r="A14278">
            <v>629948</v>
          </cell>
          <cell r="B14278" t="str">
            <v>COMBO EVOLUTION  NEGRO</v>
          </cell>
        </row>
        <row r="14279">
          <cell r="A14279">
            <v>629949</v>
          </cell>
          <cell r="B14279" t="str">
            <v>COMBO AMBAR BLANCO</v>
          </cell>
        </row>
        <row r="14280">
          <cell r="A14280">
            <v>629950</v>
          </cell>
          <cell r="B14280" t="str">
            <v>COMBO MILAN ROMA EVOLUTION BLANCO</v>
          </cell>
          <cell r="C14280">
            <v>278</v>
          </cell>
        </row>
        <row r="14281">
          <cell r="A14281">
            <v>629951</v>
          </cell>
          <cell r="B14281" t="str">
            <v>COMBO MONACO GALA 3 ACCE BLANCO</v>
          </cell>
        </row>
        <row r="14282">
          <cell r="A14282">
            <v>629952</v>
          </cell>
          <cell r="B14282" t="str">
            <v>COMBO MONACO GALA 3 ACCE BONE</v>
          </cell>
        </row>
        <row r="14283">
          <cell r="A14283">
            <v>629953</v>
          </cell>
          <cell r="B14283" t="str">
            <v>COMBO MONACO GALA 6 ACCE BLANCO</v>
          </cell>
        </row>
        <row r="14284">
          <cell r="A14284">
            <v>629954</v>
          </cell>
          <cell r="B14284" t="str">
            <v>COMBO MONACO GALA 6 ACCE BONE</v>
          </cell>
        </row>
        <row r="14285">
          <cell r="A14285">
            <v>629955</v>
          </cell>
          <cell r="B14285" t="str">
            <v>COMBO MILAN ROMA EVOLUTION PEDESTAL BLANCO</v>
          </cell>
        </row>
        <row r="14286">
          <cell r="A14286">
            <v>629956</v>
          </cell>
          <cell r="B14286" t="str">
            <v>COMBO MILAN ROMA EVOLUTION BONE</v>
          </cell>
          <cell r="C14286">
            <v>37</v>
          </cell>
        </row>
        <row r="14287">
          <cell r="A14287">
            <v>629957</v>
          </cell>
          <cell r="B14287" t="str">
            <v>COMBO MILAN ROMA EVOLUT C/PED  S/ACCE BLANCO</v>
          </cell>
        </row>
        <row r="14288">
          <cell r="A14288">
            <v>629958</v>
          </cell>
          <cell r="B14288" t="str">
            <v>COMBO BICOLOR NEGRO LLAVE SENCILLA</v>
          </cell>
        </row>
        <row r="14289">
          <cell r="A14289">
            <v>629959</v>
          </cell>
          <cell r="B14289" t="str">
            <v>COMBO BICOLOR ROJO LLAVE SENCILLA</v>
          </cell>
        </row>
        <row r="14290">
          <cell r="A14290">
            <v>629960</v>
          </cell>
          <cell r="B14290" t="str">
            <v>LAVAMANOS ROMA CON PEDESTAL</v>
          </cell>
        </row>
        <row r="14291">
          <cell r="A14291">
            <v>629961</v>
          </cell>
          <cell r="B14291" t="str">
            <v>CABEZA DE DUCHA 20 CM REDONDA CROMO</v>
          </cell>
        </row>
        <row r="14292">
          <cell r="A14292">
            <v>629962</v>
          </cell>
          <cell r="B14292" t="str">
            <v>SANITARIO AGER SIN TAPA ASIENTO</v>
          </cell>
          <cell r="C14292">
            <v>73</v>
          </cell>
        </row>
        <row r="14293">
          <cell r="A14293">
            <v>629963</v>
          </cell>
          <cell r="B14293" t="str">
            <v>ASIENTO P/SANITARIO SALERNO</v>
          </cell>
          <cell r="C14293">
            <v>1</v>
          </cell>
        </row>
        <row r="14294">
          <cell r="A14294">
            <v>629964</v>
          </cell>
          <cell r="B14294" t="str">
            <v>HERRAJE PARA SANITARIO SALERNO</v>
          </cell>
        </row>
        <row r="14295">
          <cell r="A14295">
            <v>629965</v>
          </cell>
          <cell r="B14295" t="str">
            <v>MANGUERA FLEXIBLE BIDET</v>
          </cell>
          <cell r="C14295">
            <v>1</v>
          </cell>
        </row>
        <row r="14296">
          <cell r="A14296">
            <v>629966</v>
          </cell>
          <cell r="B14296" t="str">
            <v>RESTRICTOR LEED 5L MONOCOMANDO BAJO FRESIA</v>
          </cell>
        </row>
        <row r="14297">
          <cell r="A14297">
            <v>629967</v>
          </cell>
          <cell r="B14297" t="str">
            <v>RESTRICTOR LEED 7 L/M (2.5 GPM X 10) MONOCOMANDO LAVP FRESIA</v>
          </cell>
          <cell r="C14297">
            <v>18</v>
          </cell>
        </row>
        <row r="14298">
          <cell r="A14298">
            <v>629968</v>
          </cell>
          <cell r="B14298" t="str">
            <v>MONOCOMANDO BAJO FRESIA CR + RESTRICTOR LEED 5 L</v>
          </cell>
        </row>
        <row r="14299">
          <cell r="A14299">
            <v>629969</v>
          </cell>
          <cell r="B14299" t="str">
            <v>MONOCOMANDO LAVP FRESIA CROMO + RESTRICTOR 7 L/M</v>
          </cell>
        </row>
        <row r="14300">
          <cell r="A14300">
            <v>629970</v>
          </cell>
          <cell r="B14300" t="str">
            <v>CAJA LRO-LDI-VGC-LAL</v>
          </cell>
          <cell r="C14300">
            <v>140</v>
          </cell>
        </row>
        <row r="14301">
          <cell r="A14301">
            <v>629971</v>
          </cell>
          <cell r="B14301" t="str">
            <v>TROQUEL LRO-LDI-LAL</v>
          </cell>
          <cell r="C14301">
            <v>140</v>
          </cell>
        </row>
        <row r="14302">
          <cell r="A14302">
            <v>629972</v>
          </cell>
          <cell r="B14302" t="str">
            <v>ETIQUETA ADHESIVA 148.5X52MM</v>
          </cell>
        </row>
        <row r="14303">
          <cell r="A14303">
            <v>629973</v>
          </cell>
          <cell r="B14303" t="str">
            <v>BOTON DE ACCIONAMIENTO CR. DOBLE DESCARGA R&amp;T</v>
          </cell>
        </row>
        <row r="14304">
          <cell r="A14304">
            <v>629974</v>
          </cell>
          <cell r="B14304" t="str">
            <v>CAJA LRO-LDI-VGC-LAL</v>
          </cell>
        </row>
        <row r="14305">
          <cell r="A14305">
            <v>629975</v>
          </cell>
          <cell r="B14305" t="str">
            <v>CAJA LRM-VCR-VAM-VST</v>
          </cell>
        </row>
        <row r="14306">
          <cell r="A14306">
            <v>629976</v>
          </cell>
          <cell r="B14306" t="str">
            <v>TROQUEL PARA VESSELS</v>
          </cell>
        </row>
        <row r="14307">
          <cell r="A14307">
            <v>629977</v>
          </cell>
          <cell r="B14307" t="str">
            <v>GRAPAS FV</v>
          </cell>
        </row>
        <row r="14308">
          <cell r="A14308">
            <v>629978</v>
          </cell>
          <cell r="B14308" t="str">
            <v>KIT ORINAL QUANTUM PLUS</v>
          </cell>
        </row>
        <row r="14309">
          <cell r="A14309">
            <v>629979</v>
          </cell>
          <cell r="B14309" t="str">
            <v>LLAVE LAVAPLATOS CISNE</v>
          </cell>
        </row>
        <row r="14310">
          <cell r="A14310">
            <v>629980</v>
          </cell>
          <cell r="B14310" t="str">
            <v>LAVAMANOS VICTORIA BLANCO SIN PEDESTAL</v>
          </cell>
          <cell r="C14310">
            <v>2</v>
          </cell>
        </row>
        <row r="14311">
          <cell r="A14311">
            <v>629981</v>
          </cell>
          <cell r="B14311" t="str">
            <v>TOALLERO DE ARO PORCELANA</v>
          </cell>
        </row>
        <row r="14312">
          <cell r="A14312">
            <v>629982</v>
          </cell>
          <cell r="B14312" t="str">
            <v>JABONERA DUCHA PORCELANA AZUL</v>
          </cell>
        </row>
        <row r="14313">
          <cell r="A14313">
            <v>629983</v>
          </cell>
          <cell r="B14313" t="str">
            <v>TANQUE TAPA APOLO BONE</v>
          </cell>
        </row>
        <row r="14314">
          <cell r="A14314">
            <v>629984</v>
          </cell>
          <cell r="B14314" t="str">
            <v>HERRAJE SANITARIO CANNES SIN BOTON</v>
          </cell>
        </row>
        <row r="14315">
          <cell r="A14315">
            <v>629985</v>
          </cell>
          <cell r="B14315" t="str">
            <v>SELLO SALIDA SANITARIO LIDO</v>
          </cell>
        </row>
        <row r="14316">
          <cell r="A14316">
            <v>629986</v>
          </cell>
          <cell r="B14316" t="str">
            <v>TROQUEL 1/2 JUEGOS ECO</v>
          </cell>
          <cell r="C14316">
            <v>130</v>
          </cell>
        </row>
        <row r="14317">
          <cell r="A14317">
            <v>629987</v>
          </cell>
          <cell r="B14317" t="str">
            <v>ETIQUETA INDIVIDUAL C579.13-BL</v>
          </cell>
        </row>
        <row r="14318">
          <cell r="A14318">
            <v>629988</v>
          </cell>
          <cell r="B14318" t="str">
            <v>ETIQUETA INDIVIDUAL C579.13-BO</v>
          </cell>
        </row>
        <row r="14319">
          <cell r="A14319">
            <v>629989</v>
          </cell>
          <cell r="B14319" t="str">
            <v>CABEZA DE DUCHA CUADRADA DE ACERO INOX (300 MM X 2 MM)</v>
          </cell>
        </row>
        <row r="14320">
          <cell r="A14320">
            <v>629990</v>
          </cell>
          <cell r="B14320" t="str">
            <v>KIT AIREADOR M20 CROMO</v>
          </cell>
          <cell r="C14320">
            <v>10</v>
          </cell>
        </row>
        <row r="14321">
          <cell r="A14321">
            <v>629991</v>
          </cell>
          <cell r="B14321" t="str">
            <v>INODORO PARMA P-TRAP BLANCO S/ASIENTO</v>
          </cell>
          <cell r="C14321">
            <v>1</v>
          </cell>
        </row>
        <row r="14322">
          <cell r="A14322">
            <v>629992</v>
          </cell>
          <cell r="B14322" t="str">
            <v>PIEMATIC P/URINAR. INSTITUCIONAL CROMO</v>
          </cell>
        </row>
        <row r="14323">
          <cell r="A14323">
            <v>630102</v>
          </cell>
          <cell r="B14323" t="str">
            <v>01001515 - REJILLA 3X2 CON SOSCO SOCIAL GRICOL</v>
          </cell>
          <cell r="C14323">
            <v>5</v>
          </cell>
        </row>
        <row r="14324">
          <cell r="A14324">
            <v>630104</v>
          </cell>
          <cell r="B14324" t="str">
            <v>01004315 - REJILLA  VENTIL. GAS PERSIANA 30X30 BLANCA</v>
          </cell>
        </row>
        <row r="14325">
          <cell r="A14325">
            <v>630105</v>
          </cell>
          <cell r="B14325" t="str">
            <v>01002615 - REJILLA 4X3 CON SOSCO CTE GRICOL</v>
          </cell>
          <cell r="C14325">
            <v>2</v>
          </cell>
        </row>
        <row r="14326">
          <cell r="A14326">
            <v>630107</v>
          </cell>
          <cell r="B14326" t="str">
            <v>01002415 - REJILLA VENTIL.PERSIANA 17X17 EXT 15X15 INT GRICOL</v>
          </cell>
          <cell r="C14326">
            <v>1</v>
          </cell>
        </row>
        <row r="14327">
          <cell r="A14327">
            <v>630109</v>
          </cell>
          <cell r="B14327" t="str">
            <v>01003511 - REJILLA 3X2 C/SOSCO MILENIO CROMO GRICOL</v>
          </cell>
          <cell r="C14327">
            <v>13</v>
          </cell>
        </row>
        <row r="14328">
          <cell r="A14328">
            <v>630115</v>
          </cell>
          <cell r="B14328" t="str">
            <v>01001715 - REJILLA 3X2 C/S ANTICUCARACHAS GRICOL</v>
          </cell>
        </row>
        <row r="14329">
          <cell r="A14329">
            <v>630125</v>
          </cell>
          <cell r="B14329" t="str">
            <v>01005715 - REJILLA VENT. CORRIENTE 30X18 EXT. 25X13 INT. BLANCA GRICOL</v>
          </cell>
        </row>
        <row r="14330">
          <cell r="A14330">
            <v>630146</v>
          </cell>
          <cell r="B14330" t="str">
            <v>01003015 - REJILLA VENT. GAS CTE. BLANCA 22.5X22.5 EXT.20X20INT.POT.MAX.26 KW GRICOL</v>
          </cell>
          <cell r="C14330">
            <v>26</v>
          </cell>
        </row>
        <row r="14331">
          <cell r="A14331">
            <v>630148</v>
          </cell>
          <cell r="B14331" t="str">
            <v>01002315 - REJILLA VENTIL. PERSIANA 22X22 BLANCA</v>
          </cell>
          <cell r="C14331">
            <v>5</v>
          </cell>
        </row>
        <row r="14332">
          <cell r="A14332">
            <v>630149</v>
          </cell>
          <cell r="B14332" t="str">
            <v>01002312 - REJILLA VENTIL. PERSIANA 22X22 LADRILLO</v>
          </cell>
          <cell r="C14332">
            <v>3</v>
          </cell>
        </row>
        <row r="14333">
          <cell r="A14333">
            <v>630180</v>
          </cell>
          <cell r="B14333" t="str">
            <v>01050715 - TRAGANTE CUPULA 5X3 GRICOL</v>
          </cell>
        </row>
        <row r="14334">
          <cell r="A14334">
            <v>630181</v>
          </cell>
          <cell r="B14334" t="str">
            <v>01051415 - TRAGANTE CUPULA 5X4 GRICOL</v>
          </cell>
        </row>
        <row r="14335">
          <cell r="A14335">
            <v>630183</v>
          </cell>
          <cell r="B14335" t="str">
            <v>01051115 - CAJA LLAVES LAVADORA 23X15X8 GRICOL</v>
          </cell>
        </row>
        <row r="14336">
          <cell r="A14336">
            <v>630184</v>
          </cell>
          <cell r="B14336" t="str">
            <v>01052015 - TAPA REGISTRO CORRIENTE 25X25 EXT. 20.5X20.5 INT.</v>
          </cell>
          <cell r="C14336">
            <v>17</v>
          </cell>
        </row>
        <row r="14337">
          <cell r="A14337">
            <v>630186</v>
          </cell>
          <cell r="B14337" t="str">
            <v>01050515 - TAPA REGISTRO CORRIENTE 17X17 EXT. 15X15 INT. GRICOL</v>
          </cell>
          <cell r="C14337">
            <v>4</v>
          </cell>
        </row>
        <row r="14338">
          <cell r="A14338">
            <v>630189</v>
          </cell>
          <cell r="B14338" t="str">
            <v>01298315 - CJNTO CAJA LAVADORA+2 LLAVES PLASTICA</v>
          </cell>
          <cell r="C14338">
            <v>1</v>
          </cell>
        </row>
        <row r="14339">
          <cell r="A14339">
            <v>630201</v>
          </cell>
          <cell r="B14339" t="str">
            <v>10030202 - VÁLVULA DE CORTE ANTIFRAUDE HEMBRA</v>
          </cell>
          <cell r="C14339">
            <v>22</v>
          </cell>
        </row>
        <row r="14340">
          <cell r="A14340">
            <v>630202</v>
          </cell>
          <cell r="B14340" t="str">
            <v>10030502 - VÁLVULA DE CORTE ANTIFRAUDE HEMBRA</v>
          </cell>
          <cell r="C14340">
            <v>1</v>
          </cell>
        </row>
        <row r="14341">
          <cell r="A14341">
            <v>630203</v>
          </cell>
          <cell r="B14341" t="str">
            <v>10033002 - VÁLVULA DE CORTE ANTIFRAUDE HEMBRA</v>
          </cell>
          <cell r="C14341">
            <v>4</v>
          </cell>
        </row>
        <row r="14342">
          <cell r="A14342">
            <v>630204</v>
          </cell>
          <cell r="B14342" t="str">
            <v>10032802 - VALVULA DE INC. H X M 1/2"" ANTIFRAUDE GRICOL"</v>
          </cell>
          <cell r="C14342">
            <v>49</v>
          </cell>
        </row>
        <row r="14343">
          <cell r="A14343">
            <v>630205</v>
          </cell>
          <cell r="B14343" t="str">
            <v>10011202 - VALVULA DE INC. H X M 3/4"" ANTIFRAUDE GRICOL"</v>
          </cell>
          <cell r="C14343">
            <v>30</v>
          </cell>
        </row>
        <row r="14344">
          <cell r="A14344">
            <v>630206</v>
          </cell>
          <cell r="B14344" t="str">
            <v>10010702 - VALVULA DE INC. H X M 1"" ANTIFRAUDE GRICOL"</v>
          </cell>
          <cell r="C14344">
            <v>24</v>
          </cell>
        </row>
        <row r="14345">
          <cell r="A14345">
            <v>630207</v>
          </cell>
          <cell r="B14345" t="str">
            <v>10033202 - VALVULA DE CORTE H X MG 1/2"" X 16 mm ANTIFRAUDE GRICOL"</v>
          </cell>
          <cell r="C14345">
            <v>17</v>
          </cell>
        </row>
        <row r="14346">
          <cell r="A14346">
            <v>630208</v>
          </cell>
          <cell r="B14346" t="str">
            <v>10030702 - VALVULA DE CORTE H X MG 1/2"" X 20 mm ANTIFRAUDE GRICOL"</v>
          </cell>
          <cell r="C14346">
            <v>10</v>
          </cell>
        </row>
        <row r="14347">
          <cell r="A14347">
            <v>630209</v>
          </cell>
          <cell r="B14347" t="str">
            <v>10033102 - VALVULA DE INC. M X MG 1/2"" X 16 mm ANTIFRAUDE GRICOL"</v>
          </cell>
          <cell r="C14347">
            <v>7</v>
          </cell>
        </row>
        <row r="14348">
          <cell r="A14348">
            <v>630210</v>
          </cell>
          <cell r="B14348" t="str">
            <v>10030802 - VALVULA DE INC. M X MG 1/2"" X 20 mm ANTIFRAUDE GRICOL"</v>
          </cell>
          <cell r="C14348">
            <v>10</v>
          </cell>
        </row>
        <row r="14349">
          <cell r="A14349">
            <v>630211</v>
          </cell>
          <cell r="B14349" t="str">
            <v>10010602 - VALVULA DE INC. M X MG 1"" X 32 mm ANTIFRAUDE GRICOL"</v>
          </cell>
          <cell r="C14349">
            <v>3</v>
          </cell>
        </row>
        <row r="14350">
          <cell r="A14350">
            <v>630212</v>
          </cell>
          <cell r="B14350" t="str">
            <v>10030902 - VALVULA DE CORTE U X H 3/4"" X 1/2"" ANTIFRAUDE GRICOL"</v>
          </cell>
        </row>
        <row r="14351">
          <cell r="A14351">
            <v>630213</v>
          </cell>
          <cell r="B14351" t="str">
            <v>10033502 - VALVULA DE CORTE U X MG 3/4"" X 16 mm ANTIFRAUDE GRICOL"</v>
          </cell>
          <cell r="C14351">
            <v>1</v>
          </cell>
        </row>
        <row r="14352">
          <cell r="A14352">
            <v>630214</v>
          </cell>
          <cell r="B14352" t="str">
            <v>10031002 - VALVULA DE CORTE U X MG 3/4"" X 20 mm ANTIFRAUDE GRICOL"</v>
          </cell>
          <cell r="C14352">
            <v>17</v>
          </cell>
        </row>
        <row r="14353">
          <cell r="A14353">
            <v>630215</v>
          </cell>
          <cell r="B14353" t="str">
            <v>10031102 - VALVULA DE CORTE UXF 3/4""X1/2"" ANTIFRAUDE GRICOL"</v>
          </cell>
          <cell r="C14353">
            <v>14</v>
          </cell>
        </row>
        <row r="14354">
          <cell r="A14354">
            <v>630216</v>
          </cell>
          <cell r="B14354" t="str">
            <v>10031202 - VALVULA DE INC. M X F 1/2"" ANTIFRAUDE GRICOL"</v>
          </cell>
        </row>
        <row r="14355">
          <cell r="A14355">
            <v>630217</v>
          </cell>
          <cell r="B14355" t="str">
            <v>10031302 - VALVULA DE CORTE  H X F 1/2"" ANTIFRAUDE GRICOL"</v>
          </cell>
        </row>
        <row r="14356">
          <cell r="A14356">
            <v>630218</v>
          </cell>
          <cell r="B14356" t="str">
            <v>10030602 - VALVULA DE CORTE  H X F 3/4"" ANTIFRAUDE GRICOL"</v>
          </cell>
          <cell r="C14356">
            <v>43</v>
          </cell>
        </row>
        <row r="14357">
          <cell r="A14357">
            <v>630219</v>
          </cell>
          <cell r="B14357" t="str">
            <v>10032212 - CONECTOR MEDIDOR M26 1/2"" X G 1</v>
          </cell>
        </row>
        <row r="14358">
          <cell r="A14358">
            <v>630220</v>
          </cell>
          <cell r="B14358" t="str">
            <v>10014112 - CONECTOR MEDIDOR M26X3/4"" G2.5"</v>
          </cell>
        </row>
        <row r="14359">
          <cell r="A14359">
            <v>630221</v>
          </cell>
          <cell r="B14359" t="str">
            <v>10031512 - ACOPLE MXF 1/2"" GRICOL"</v>
          </cell>
          <cell r="C14359">
            <v>2</v>
          </cell>
        </row>
        <row r="14360">
          <cell r="A14360">
            <v>630222</v>
          </cell>
          <cell r="B14360" t="str">
            <v>10033106 - VALVULA DE INC. MXPEALPE 1/2X16MM GRICOL</v>
          </cell>
        </row>
        <row r="14361">
          <cell r="A14361">
            <v>630223</v>
          </cell>
          <cell r="B14361" t="str">
            <v>10032512 - ELEVADOR 20MM  RDE 9</v>
          </cell>
        </row>
        <row r="14362">
          <cell r="A14362">
            <v>630224</v>
          </cell>
          <cell r="B14362" t="str">
            <v>10033206 - VALVULA 1/2X16MM CORTE HEMBRAXPEALPE</v>
          </cell>
        </row>
        <row r="14363">
          <cell r="A14363">
            <v>630225</v>
          </cell>
          <cell r="B14363" t="str">
            <v>10032512 - ELEVADOR 20MM  RDE 9</v>
          </cell>
        </row>
        <row r="14364">
          <cell r="A14364">
            <v>630226</v>
          </cell>
          <cell r="B14364" t="str">
            <v>10033206 - VALVULA 1/2X16MM CORTE HEMBRAXPEALPE</v>
          </cell>
        </row>
        <row r="14365">
          <cell r="A14365">
            <v>630227</v>
          </cell>
          <cell r="B14365" t="str">
            <v>10010334 - VÁLVULA ESFERA AGUA 3/4"</v>
          </cell>
          <cell r="C14365">
            <v>2</v>
          </cell>
        </row>
        <row r="14366">
          <cell r="A14366">
            <v>630228</v>
          </cell>
          <cell r="B14366" t="str">
            <v>10010331 - VÁLVULA ESFERA AGUA 1"</v>
          </cell>
          <cell r="C14366">
            <v>2</v>
          </cell>
        </row>
        <row r="14367">
          <cell r="A14367">
            <v>630229</v>
          </cell>
          <cell r="B14367" t="str">
            <v>10011902 - VALVULA DE CORTE H X MG 3/4"" X 25 mm ANTIFRAUDE GRICOL"</v>
          </cell>
        </row>
        <row r="14368">
          <cell r="A14368">
            <v>630230</v>
          </cell>
          <cell r="B14368" t="str">
            <v>10012702 - VALVULA DE CORTE H X MG 1"" X 32 mm ANTIFRAUDE GRICOL"</v>
          </cell>
        </row>
        <row r="14369">
          <cell r="A14369">
            <v>630231</v>
          </cell>
          <cell r="B14369" t="str">
            <v>10011802 - VALVULA DE INC. M X MG 3/4"" X 25 mm ANTIFRAUDE GRICOL"</v>
          </cell>
          <cell r="C14369">
            <v>12</v>
          </cell>
        </row>
        <row r="14370">
          <cell r="A14370">
            <v>630232</v>
          </cell>
          <cell r="B14370" t="str">
            <v>10013502 - VALVULA DE INC. MXMG 1/2"" GRICOL"</v>
          </cell>
          <cell r="C14370">
            <v>41</v>
          </cell>
        </row>
        <row r="14371">
          <cell r="A14371">
            <v>630233</v>
          </cell>
          <cell r="B14371" t="str">
            <v>10013302 - VALVULA DE INC. HXMG 1/2"" GRICOL"</v>
          </cell>
        </row>
        <row r="14372">
          <cell r="A14372">
            <v>630234</v>
          </cell>
          <cell r="B14372" t="str">
            <v>10010430 - VALVULA BOLA 1/2"" GAS GRICOL"</v>
          </cell>
          <cell r="C14372">
            <v>7</v>
          </cell>
        </row>
        <row r="14373">
          <cell r="A14373">
            <v>630235</v>
          </cell>
          <cell r="B14373" t="str">
            <v>10010434 - VALVULA BOLA 3/4"" GAS GRICOL"</v>
          </cell>
        </row>
        <row r="14374">
          <cell r="A14374">
            <v>630236</v>
          </cell>
          <cell r="B14374" t="str">
            <v>10010431 - VALVULA BOLA 1"" GAS GRICOL"</v>
          </cell>
          <cell r="C14374">
            <v>6</v>
          </cell>
        </row>
        <row r="14375">
          <cell r="A14375">
            <v>630237</v>
          </cell>
          <cell r="B14375" t="str">
            <v>10020012 - VALVULA GLP GAS PROPANO</v>
          </cell>
          <cell r="C14375">
            <v>1</v>
          </cell>
        </row>
        <row r="14376">
          <cell r="A14376">
            <v>630238</v>
          </cell>
          <cell r="B14376" t="str">
            <v>10013206 -Valvula bress macho 1/2 Pulg. por u</v>
          </cell>
          <cell r="C14376">
            <v>10</v>
          </cell>
        </row>
        <row r="14377">
          <cell r="A14377">
            <v>630239</v>
          </cell>
          <cell r="B14377" t="str">
            <v>10011106 - VALVULA CORTE HH 3/8"" GAS ANTIF. GRICOL"</v>
          </cell>
          <cell r="C14377">
            <v>12</v>
          </cell>
        </row>
        <row r="14378">
          <cell r="A14378">
            <v>630240</v>
          </cell>
          <cell r="B14378" t="str">
            <v>10030206 - VÁLVULA DE CORTE ANTIFRAUDE HEMBRA 1/2 GAS</v>
          </cell>
          <cell r="C14378">
            <v>26</v>
          </cell>
        </row>
        <row r="14379">
          <cell r="A14379">
            <v>630241</v>
          </cell>
          <cell r="B14379" t="str">
            <v>10030506 - VÁLVULA DE CORTE ANTIFRAUDE HEMBRA</v>
          </cell>
        </row>
        <row r="14380">
          <cell r="A14380">
            <v>630242</v>
          </cell>
          <cell r="B14380" t="str">
            <v>10033006 - VÁLVULA DE CORTE ANTIFRAUDE HEMBRA</v>
          </cell>
          <cell r="C14380">
            <v>30</v>
          </cell>
        </row>
        <row r="14381">
          <cell r="A14381">
            <v>630243</v>
          </cell>
          <cell r="B14381" t="str">
            <v>10014612 - ELEVADOR 1/2"" METÁLICO BRONCE"</v>
          </cell>
          <cell r="C14381">
            <v>34</v>
          </cell>
        </row>
        <row r="14382">
          <cell r="A14382">
            <v>630244</v>
          </cell>
          <cell r="B14382" t="str">
            <v>10011512 - ELEVADOR RDE11 20MM METÁLICO BRONCE</v>
          </cell>
          <cell r="C14382">
            <v>20</v>
          </cell>
        </row>
        <row r="14383">
          <cell r="A14383">
            <v>630245</v>
          </cell>
          <cell r="B14383" t="str">
            <v>10032712 - ELEVADOR 25MM RDE 11</v>
          </cell>
          <cell r="C14383">
            <v>21</v>
          </cell>
        </row>
        <row r="14384">
          <cell r="A14384">
            <v>630246</v>
          </cell>
          <cell r="B14384" t="str">
            <v>10012012 - ELEVADOR RDE11 32MM METÁLICO BRONCE</v>
          </cell>
          <cell r="C14384">
            <v>10</v>
          </cell>
        </row>
        <row r="14385">
          <cell r="A14385">
            <v>630247</v>
          </cell>
          <cell r="B14385" t="str">
            <v>10013612 - ELEVADOR RDE9 20MM ELEVADOR HÍBRIDO</v>
          </cell>
        </row>
        <row r="14386">
          <cell r="A14386">
            <v>630248</v>
          </cell>
          <cell r="B14386" t="str">
            <v>10013712 - ELEVADOR RDE11 20MM ELEVADOR HÍBRIDO</v>
          </cell>
        </row>
        <row r="14387">
          <cell r="A14387">
            <v>630249</v>
          </cell>
          <cell r="B14387" t="str">
            <v>01177011 - VÁLVULA ESFERA DUCHA PASO TOTAL SIN REGADERA HELIX PALA</v>
          </cell>
          <cell r="C14387">
            <v>29</v>
          </cell>
        </row>
        <row r="14388">
          <cell r="A14388">
            <v>630250</v>
          </cell>
          <cell r="B14388" t="str">
            <v>10016002 - VÁLVULA DE CORTE MARIPOSA HEMBRA POR HEMBRA</v>
          </cell>
        </row>
        <row r="14389">
          <cell r="A14389">
            <v>630251</v>
          </cell>
          <cell r="B14389" t="str">
            <v>10016006 - VÁLVULA DE CORTE MARIPOSA HEMBRA POR HEMBRA</v>
          </cell>
        </row>
        <row r="14390">
          <cell r="A14390">
            <v>630252</v>
          </cell>
          <cell r="B14390" t="str">
            <v>10015612 - ELEVADOR HIBRIDO IPS 1/2 RDE11</v>
          </cell>
        </row>
        <row r="14391">
          <cell r="A14391">
            <v>630253</v>
          </cell>
          <cell r="B14391" t="str">
            <v>10015912 - ELEVADOR IPS 1/2 PULG. RDE 11</v>
          </cell>
          <cell r="C14391">
            <v>11</v>
          </cell>
        </row>
        <row r="14392">
          <cell r="A14392">
            <v>630254</v>
          </cell>
          <cell r="B14392" t="str">
            <v>10016012 - ELEVADOR IPS 3/4 PULG. RDE 11</v>
          </cell>
          <cell r="C14392">
            <v>20</v>
          </cell>
        </row>
        <row r="14393">
          <cell r="A14393">
            <v>630255</v>
          </cell>
          <cell r="B14393" t="str">
            <v>10016112 - ELEVADOR IPS 1 PULG. RDE 11</v>
          </cell>
        </row>
        <row r="14394">
          <cell r="A14394">
            <v>630256</v>
          </cell>
          <cell r="B14394" t="str">
            <v>01167011 - VÁLVULA ESFERA DUCHA PASO TOTAL SIN REGADERA HELIX CRUZ</v>
          </cell>
          <cell r="C14394">
            <v>2</v>
          </cell>
        </row>
        <row r="14395">
          <cell r="A14395">
            <v>630299</v>
          </cell>
          <cell r="B14395" t="str">
            <v>10010330 - VÁLVULA ESFERA AGUA 1/2 "</v>
          </cell>
          <cell r="C14395">
            <v>3</v>
          </cell>
        </row>
        <row r="14396">
          <cell r="A14396">
            <v>630300</v>
          </cell>
          <cell r="B14396" t="str">
            <v>10010530 - VÁLVULA HEMBRA 1/2 " POR HEMBRA</v>
          </cell>
        </row>
        <row r="14397">
          <cell r="A14397">
            <v>630301</v>
          </cell>
          <cell r="B14397" t="str">
            <v>10032312 - CONECTOR DE MEDIDOR 1/2 PULG.</v>
          </cell>
          <cell r="C14397">
            <v>52</v>
          </cell>
        </row>
        <row r="14398">
          <cell r="A14398">
            <v>630302</v>
          </cell>
          <cell r="B14398" t="str">
            <v>10010912 - CONECTOR MEDIDOR 3/4"" GRICOL"</v>
          </cell>
          <cell r="C14398">
            <v>7</v>
          </cell>
        </row>
        <row r="14399">
          <cell r="A14399">
            <v>630303</v>
          </cell>
          <cell r="B14399" t="str">
            <v>10032012 - ACOPLE U X F 1/2"" GRICOL"</v>
          </cell>
        </row>
        <row r="14400">
          <cell r="A14400">
            <v>630304</v>
          </cell>
          <cell r="B14400" t="str">
            <v>06082211 - LLAVE P/MANIJA 1/2-3/4 ANTIFRAUDE</v>
          </cell>
        </row>
        <row r="14401">
          <cell r="A14401">
            <v>630305</v>
          </cell>
          <cell r="B14401" t="str">
            <v>10012112 - CONECTOR MEDIDOR 1"" GRICOL"</v>
          </cell>
          <cell r="C14401">
            <v>6</v>
          </cell>
        </row>
        <row r="14402">
          <cell r="A14402">
            <v>630306</v>
          </cell>
          <cell r="B14402" t="str">
            <v>10012212 - CONECTOR MEDIDOR 1 1/2"" GRICOL"</v>
          </cell>
          <cell r="C14402">
            <v>2</v>
          </cell>
        </row>
        <row r="14403">
          <cell r="A14403">
            <v>630307</v>
          </cell>
          <cell r="B14403" t="str">
            <v>10013812 - ACOPLE MXMG 1/2"" CAMPANA GRICOL"</v>
          </cell>
        </row>
        <row r="14404">
          <cell r="A14404">
            <v>630308</v>
          </cell>
          <cell r="B14404" t="str">
            <v>10013912 - ACOPLE MXMG 3/4"" CAMPANA GRICOL"</v>
          </cell>
        </row>
        <row r="14405">
          <cell r="A14405">
            <v>630309</v>
          </cell>
          <cell r="B14405" t="str">
            <v>10014012 - ACOPLE MXMG 1"" CAMPANA GRICOL"</v>
          </cell>
        </row>
        <row r="14406">
          <cell r="A14406">
            <v>630310</v>
          </cell>
          <cell r="B14406" t="str">
            <v>10012512 - ACOPLE MXMG 1/2"" PRENSE GRICOL"</v>
          </cell>
        </row>
        <row r="14407">
          <cell r="A14407">
            <v>630311</v>
          </cell>
          <cell r="B14407" t="str">
            <v>10035212 - ACOPLE MXMG 1 1/2"" PRENSE GRICOL"</v>
          </cell>
        </row>
        <row r="14408">
          <cell r="A14408">
            <v>630312</v>
          </cell>
          <cell r="B14408" t="str">
            <v>10035312 - ACOPLE MXMG 2"" PRENSE GRICOL"</v>
          </cell>
        </row>
        <row r="14409">
          <cell r="A14409">
            <v>630313</v>
          </cell>
          <cell r="B14409" t="str">
            <v>10012412 - ACOPLE HXMG 1/2"" 16MM GRICOL"</v>
          </cell>
        </row>
        <row r="14410">
          <cell r="A14410">
            <v>630314</v>
          </cell>
          <cell r="B14410" t="str">
            <v>10011612 - ACOPLE HXMG 1/2"" 20MM GRICOL"</v>
          </cell>
        </row>
        <row r="14411">
          <cell r="A14411">
            <v>630315</v>
          </cell>
          <cell r="B14411" t="str">
            <v>10035112 - ACOPLE HXMG 3/4"" GRICOL"</v>
          </cell>
        </row>
        <row r="14412">
          <cell r="A14412">
            <v>630316</v>
          </cell>
          <cell r="B14412" t="str">
            <v>10031812 - ACOPLE MGXMG 20MM GRICOL</v>
          </cell>
        </row>
        <row r="14413">
          <cell r="A14413">
            <v>630317</v>
          </cell>
          <cell r="B14413" t="str">
            <v>10032912 - ACOPLE MGXMG 25MM GRICOL</v>
          </cell>
        </row>
        <row r="14414">
          <cell r="A14414">
            <v>630318</v>
          </cell>
          <cell r="B14414" t="str">
            <v>10011312 - ACOPLE MGXMG 32MM GRICOL</v>
          </cell>
        </row>
        <row r="14415">
          <cell r="A14415">
            <v>630319</v>
          </cell>
          <cell r="B14415" t="str">
            <v>10012612 - ACOPLE FXMG 1/2"" 16MM GRICOL"</v>
          </cell>
        </row>
        <row r="14416">
          <cell r="A14416">
            <v>630320</v>
          </cell>
          <cell r="B14416" t="str">
            <v>10031712 - ACOPLE FXMG 1/2"" 20MM GRICOL"</v>
          </cell>
          <cell r="C14416">
            <v>4</v>
          </cell>
        </row>
        <row r="14417">
          <cell r="A14417">
            <v>630321</v>
          </cell>
          <cell r="B14417" t="str">
            <v>10031412 - ACOPLE HXF 1/2"" GRICOL"</v>
          </cell>
        </row>
        <row r="14418">
          <cell r="A14418">
            <v>630322</v>
          </cell>
          <cell r="B14418" t="str">
            <v>10010812 - ACOPLE HXF 3/4"" GRICOL"</v>
          </cell>
        </row>
        <row r="14419">
          <cell r="A14419">
            <v>630323</v>
          </cell>
          <cell r="B14419" t="str">
            <v>RB092213 - LLAVE P/MANIJA 1"" ANTIFRAUDE"</v>
          </cell>
        </row>
        <row r="14420">
          <cell r="A14420">
            <v>630324</v>
          </cell>
          <cell r="B14420" t="str">
            <v>10035412 - CONECTOR MEDIDOR 1 1/4""G G 4.0"</v>
          </cell>
        </row>
        <row r="14421">
          <cell r="A14421">
            <v>630325</v>
          </cell>
          <cell r="B14421" t="str">
            <v>10012812 - CONECTOR CIEGO M26X1/2"" NPT GRICOL"</v>
          </cell>
          <cell r="C14421">
            <v>50</v>
          </cell>
        </row>
        <row r="14422">
          <cell r="A14422">
            <v>630326</v>
          </cell>
          <cell r="B14422" t="str">
            <v>10014712 - ADAPT. MACHO M26X1/2"" GRICOL"</v>
          </cell>
        </row>
        <row r="14423">
          <cell r="A14423">
            <v>630327</v>
          </cell>
          <cell r="B14423" t="str">
            <v>10014512 - UNIVERSAL LARGA 1/2"" MACHO  GRICOL"</v>
          </cell>
        </row>
        <row r="14424">
          <cell r="A14424">
            <v>630328</v>
          </cell>
          <cell r="B14424" t="str">
            <v>10014912 - UNIVERSAL CORTA 1/2"" MACHO GRICOL"</v>
          </cell>
          <cell r="C14424">
            <v>10</v>
          </cell>
        </row>
        <row r="14425">
          <cell r="A14425">
            <v>630329</v>
          </cell>
          <cell r="B14425" t="str">
            <v>10015706 - CNJTO ELEVADOR VALVULA 1/2 RDE11 IPS</v>
          </cell>
        </row>
        <row r="14426">
          <cell r="A14426">
            <v>630330</v>
          </cell>
          <cell r="B14426" t="str">
            <v>10015806 - CNJTO ELEVADOR VALVULA 20MM RDE11</v>
          </cell>
        </row>
        <row r="14427">
          <cell r="A14427">
            <v>630331</v>
          </cell>
          <cell r="B14427" t="str">
            <v>10040007 -  MEDIDOR VELOCIDAD UNICO PLASTICO R100</v>
          </cell>
        </row>
        <row r="14428">
          <cell r="A14428">
            <v>630332</v>
          </cell>
          <cell r="B14428" t="str">
            <v>10040112 -  MEDIDOR VELOCIDAD UNICO BRONCE R100</v>
          </cell>
        </row>
        <row r="14429">
          <cell r="A14429">
            <v>630333</v>
          </cell>
          <cell r="B14429" t="str">
            <v>10040212 - MEDIDOR 1/2 VEL. 115 MET.MAGNETICO R160</v>
          </cell>
        </row>
        <row r="14430">
          <cell r="A14430">
            <v>630334</v>
          </cell>
          <cell r="B14430" t="str">
            <v>10040312 - MEDIDOR 1/2 VEL. 190 MET.MAGNETICO R160</v>
          </cell>
        </row>
        <row r="14431">
          <cell r="A14431">
            <v>630335</v>
          </cell>
          <cell r="B14431" t="str">
            <v>10041007 - CAJA MEDIDOR MUNICIPAL C/TAPA</v>
          </cell>
        </row>
        <row r="14432">
          <cell r="A14432">
            <v>630336</v>
          </cell>
          <cell r="B14432" t="str">
            <v>10041107 -  CAJA MEDIDOR ECOBOX</v>
          </cell>
        </row>
        <row r="14433">
          <cell r="A14433">
            <v>630337</v>
          </cell>
          <cell r="B14433" t="str">
            <v>10041207 - CAJA MEDIDOR PEATONAL C/MIRILLA</v>
          </cell>
        </row>
        <row r="14434">
          <cell r="A14434">
            <v>630338</v>
          </cell>
          <cell r="B14434" t="str">
            <v>10041305 - CAJA MEDIDOR VEHICULAR EAAB NP022</v>
          </cell>
        </row>
        <row r="14435">
          <cell r="A14435">
            <v>630340</v>
          </cell>
          <cell r="B14435" t="str">
            <v>RB082213 - LLAVE P/MANIJA 1/2-3/4"" ANTIFRAUDE"</v>
          </cell>
          <cell r="C14435">
            <v>1</v>
          </cell>
        </row>
        <row r="14436">
          <cell r="A14436">
            <v>630341</v>
          </cell>
          <cell r="B14436" t="str">
            <v>10015312 - CONECTOR MEDIDOR 3/4 X NIPLE 1/2</v>
          </cell>
        </row>
        <row r="14437">
          <cell r="A14437">
            <v>630350</v>
          </cell>
          <cell r="B14437" t="str">
            <v>GF-9608 - MONOCONTROL DUCHA SIN SALIDA A BAÑERA CROMO GESTEC</v>
          </cell>
          <cell r="C14437">
            <v>4</v>
          </cell>
        </row>
        <row r="14438">
          <cell r="A14438">
            <v>630351</v>
          </cell>
          <cell r="B14438" t="str">
            <v>GM-213C - MONOCONTROL LAVAMANOS CROMO GESTEC</v>
          </cell>
        </row>
        <row r="14439">
          <cell r="A14439">
            <v>630352</v>
          </cell>
          <cell r="B14439" t="str">
            <v>GF-4204-5 - "MEZCLADOR LAVAMANOS 4"" CROMO GESTEC"</v>
          </cell>
          <cell r="C14439">
            <v>9</v>
          </cell>
        </row>
        <row r="14440">
          <cell r="A14440">
            <v>630353</v>
          </cell>
          <cell r="B14440" t="str">
            <v>GH-SF02-9 - LLAVE LAVAMANOS PALA CROMO GESTEC</v>
          </cell>
          <cell r="C14440">
            <v>3</v>
          </cell>
        </row>
        <row r="14441">
          <cell r="A14441">
            <v>630354</v>
          </cell>
          <cell r="B14441" t="str">
            <v>GF-1232-C - LLAVE LAVAMANOS CRUZ CROMO GESTEC</v>
          </cell>
          <cell r="C14441">
            <v>1</v>
          </cell>
        </row>
        <row r="14442">
          <cell r="A14442">
            <v>630355</v>
          </cell>
          <cell r="B14442" t="str">
            <v>GF-9408 - MONOCONTROL LAVAPLATOS CROMO GESTEC</v>
          </cell>
          <cell r="C14442">
            <v>1</v>
          </cell>
        </row>
        <row r="14443">
          <cell r="A14443">
            <v>630356</v>
          </cell>
          <cell r="B14443" t="str">
            <v>GF-8257 - "MEZCLADOR LAVAPLATOS 8"" CROMO GESTEC"</v>
          </cell>
        </row>
        <row r="14444">
          <cell r="A14444">
            <v>630357</v>
          </cell>
          <cell r="B14444" t="str">
            <v>GF-9425-C - LLAVE LAVAPLATOS MESA GANSO CROMO GESTEC</v>
          </cell>
          <cell r="C14444">
            <v>12</v>
          </cell>
        </row>
        <row r="14445">
          <cell r="A14445">
            <v>630358</v>
          </cell>
          <cell r="B14445" t="str">
            <v>GF-9443 - LLAVE LAVAPLATOS PARED C CROMO GESTEC</v>
          </cell>
          <cell r="C14445">
            <v>2</v>
          </cell>
        </row>
        <row r="14446">
          <cell r="A14446">
            <v>630359</v>
          </cell>
          <cell r="B14446" t="str">
            <v>GF-9417 - LLAVE LAVAPLATOS PARED S CROMO GESTEC DESCONTINUADA</v>
          </cell>
          <cell r="C14446">
            <v>4</v>
          </cell>
        </row>
        <row r="14447">
          <cell r="A14447">
            <v>630360</v>
          </cell>
          <cell r="B14447" t="str">
            <v>GF-1125 - LLAVE LAVAMANOS PUSH CROMO GESTEC</v>
          </cell>
          <cell r="C14447">
            <v>4</v>
          </cell>
        </row>
        <row r="14448">
          <cell r="A14448">
            <v>630361</v>
          </cell>
          <cell r="B14448" t="str">
            <v>GF-1121 - LLAVE ORINAL PUSH CROMO GESTEC</v>
          </cell>
          <cell r="C14448">
            <v>11</v>
          </cell>
        </row>
        <row r="14449">
          <cell r="A14449">
            <v>630362</v>
          </cell>
          <cell r="B14449" t="str">
            <v>10010531 - VÁLVULA HEMBRA 1 PULG. POR HEMBRA 1 PULG.</v>
          </cell>
          <cell r="C14449">
            <v>12</v>
          </cell>
        </row>
        <row r="14450">
          <cell r="A14450">
            <v>630363</v>
          </cell>
          <cell r="B14450" t="str">
            <v>10010534 - VÁLVULA HEMBRA 3/4 PULG. POR HEMBRA</v>
          </cell>
          <cell r="C14450">
            <v>529</v>
          </cell>
        </row>
        <row r="14451">
          <cell r="A14451">
            <v>630364</v>
          </cell>
          <cell r="B14451" t="str">
            <v>010010530 - VÁLVULA HEMBRA 1/2 PULG. POR HEMBRA</v>
          </cell>
          <cell r="C14451">
            <v>338</v>
          </cell>
        </row>
        <row r="14452">
          <cell r="A14452">
            <v>630365</v>
          </cell>
          <cell r="B14452" t="str">
            <v>GF-23102 - CJNTO REGISTRO DUCHA ADELAIDA GESTEC</v>
          </cell>
        </row>
        <row r="14453">
          <cell r="A14453">
            <v>630366</v>
          </cell>
          <cell r="B14453" t="str">
            <v>GH-CSF029 - COMBOX6 LLAVE LAVM SYDNEY GESTEC</v>
          </cell>
        </row>
        <row r="14454">
          <cell r="A14454">
            <v>630367</v>
          </cell>
          <cell r="B14454" t="str">
            <v>GF-23202 - "CJNTO MEZCL 8"" DUCHA ADELAIDA GESTEC"</v>
          </cell>
        </row>
        <row r="14455">
          <cell r="A14455">
            <v>630368</v>
          </cell>
          <cell r="B14455" t="str">
            <v>GF-32301 - MONOC. LAVM SYDNEY GESTEC</v>
          </cell>
          <cell r="C14455">
            <v>22</v>
          </cell>
        </row>
        <row r="14456">
          <cell r="A14456">
            <v>630369</v>
          </cell>
          <cell r="B14456" t="str">
            <v>GF-C1232-C - COMBOX6 LLAVE LAVM CRUZ GESTEC</v>
          </cell>
        </row>
        <row r="14457">
          <cell r="A14457">
            <v>630370</v>
          </cell>
          <cell r="B14457" t="str">
            <v>GH-230C - MANIJA ESCUDO PALA CROMO GESTEC</v>
          </cell>
        </row>
        <row r="14458">
          <cell r="A14458">
            <v>630371</v>
          </cell>
          <cell r="B14458" t="str">
            <v>GF-8257-S - "VASTAGO MEZC..LAVAP. 8"" CIERRE DERECHO GESTEC"</v>
          </cell>
        </row>
        <row r="14459">
          <cell r="A14459">
            <v>630372</v>
          </cell>
          <cell r="B14459" t="str">
            <v>GH-SF02-9S - CARTUCHO LLAVE LAVAMANOS PALA GESTEC</v>
          </cell>
        </row>
        <row r="14460">
          <cell r="A14460">
            <v>630373</v>
          </cell>
          <cell r="B14460" t="str">
            <v>GF-9608-S - CARTUCHO MONOCONTROL DUCHA GESTEC</v>
          </cell>
          <cell r="C14460">
            <v>13</v>
          </cell>
        </row>
        <row r="14461">
          <cell r="A14461">
            <v>630374</v>
          </cell>
          <cell r="B14461" t="str">
            <v>GF-8257-SI - "VASTAGO MEZC..LAVAP. 8"" CIERRE IZQUIERDO GESTEC"</v>
          </cell>
        </row>
        <row r="14462">
          <cell r="A14462">
            <v>630375</v>
          </cell>
          <cell r="B14462" t="str">
            <v>GM-213C-S - CARTUCHO MONOCONTROL LAVAMANOS GESTEC</v>
          </cell>
          <cell r="C14462">
            <v>10</v>
          </cell>
        </row>
        <row r="14463">
          <cell r="A14463">
            <v>630376</v>
          </cell>
          <cell r="B14463" t="str">
            <v>GF-9425-S - VASTAGO LLAVE LAVAP. MESA GANSO GESTEC</v>
          </cell>
        </row>
        <row r="14464">
          <cell r="A14464">
            <v>630377</v>
          </cell>
          <cell r="B14464" t="str">
            <v>GF-4204-5S - "VASTAGO MEZC. LAVM. 4"" CIERRE DERECHO GESTEC"</v>
          </cell>
          <cell r="C14464">
            <v>5</v>
          </cell>
        </row>
        <row r="14465">
          <cell r="A14465">
            <v>630378</v>
          </cell>
          <cell r="B14465" t="str">
            <v>GF-9443-S - VASTAGO LLAVE LAVAP. PARED C GESTEC</v>
          </cell>
        </row>
        <row r="14466">
          <cell r="A14466">
            <v>630379</v>
          </cell>
          <cell r="B14466" t="str">
            <v>GF-4204-5SI - "VASTAGO MEZC. LAVM. 4"" CIERRE IZQUIERDO GESTEC"</v>
          </cell>
        </row>
        <row r="14467">
          <cell r="A14467">
            <v>630380</v>
          </cell>
          <cell r="B14467" t="str">
            <v>GF-9417-S - VASTAGO LLAVE LAVAP. PARED S GESTEC</v>
          </cell>
        </row>
        <row r="14468">
          <cell r="A14468">
            <v>630381</v>
          </cell>
          <cell r="B14468" t="str">
            <v>GF-1125-S - VALVULA LLAVE LAVAMANOS PUSH GESTEC</v>
          </cell>
          <cell r="C14468">
            <v>7</v>
          </cell>
        </row>
        <row r="14469">
          <cell r="A14469">
            <v>630382</v>
          </cell>
          <cell r="B14469" t="str">
            <v>GF-1232-S - VASTAGO LLAVE LAVAMANOS CRUZ GESTEC</v>
          </cell>
        </row>
        <row r="14470">
          <cell r="A14470">
            <v>630383</v>
          </cell>
          <cell r="B14470" t="str">
            <v>GF-1121-S - VALVULA LLAVE ORINAL PUSH GESTEC</v>
          </cell>
          <cell r="C14470">
            <v>31</v>
          </cell>
        </row>
        <row r="14471">
          <cell r="A14471">
            <v>630384</v>
          </cell>
          <cell r="B14471" t="str">
            <v>GF-9408-S - CARTUCHO MONOCONTROL LAVAP. GESTEC</v>
          </cell>
        </row>
        <row r="14472">
          <cell r="A14472">
            <v>630385</v>
          </cell>
          <cell r="B14472" t="str">
            <v>GC-42045-01 - "CONJUNTO MEZCL.4"" LAVAM. GESTEC"</v>
          </cell>
        </row>
        <row r="14473">
          <cell r="A14473">
            <v>630386</v>
          </cell>
          <cell r="B14473" t="str">
            <v>GC-1232-03 - CONJUNTO LLAVE LAVAM. CRUZ GESTEC</v>
          </cell>
          <cell r="C14473">
            <v>9</v>
          </cell>
        </row>
        <row r="14474">
          <cell r="A14474">
            <v>630387</v>
          </cell>
          <cell r="B14474" t="str">
            <v>GC-9608-02 - CONJUNTO MONOC. DUCHA GESTEC</v>
          </cell>
          <cell r="C14474">
            <v>7</v>
          </cell>
        </row>
        <row r="14475">
          <cell r="A14475">
            <v>630388</v>
          </cell>
          <cell r="B14475" t="str">
            <v>GC-SF029-03 - CONJUNTO LLAVE LAVM. PALA GESTEC</v>
          </cell>
          <cell r="C14475">
            <v>6</v>
          </cell>
        </row>
        <row r="14476">
          <cell r="A14476">
            <v>630389</v>
          </cell>
          <cell r="B14476" t="str">
            <v>GC-1125-03 - CONJUNTO LLAVE LAVM. PUSH GESTEC</v>
          </cell>
          <cell r="C14476">
            <v>1</v>
          </cell>
        </row>
        <row r="14477">
          <cell r="A14477">
            <v>630390</v>
          </cell>
          <cell r="B14477" t="str">
            <v>GC-8257-04 - "CONJUNTO MEZCL. 8"" LAVP GESTEC"</v>
          </cell>
        </row>
        <row r="14478">
          <cell r="A14478">
            <v>630391</v>
          </cell>
          <cell r="B14478" t="str">
            <v>GC-2310-2 - CONJUNTO REGISTRO DUCHA CROMO GESTEC</v>
          </cell>
          <cell r="C14478">
            <v>25</v>
          </cell>
        </row>
        <row r="14479">
          <cell r="A14479">
            <v>630392</v>
          </cell>
          <cell r="B14479" t="str">
            <v>GC-2320-2 - "CONJUNTO MEZCL. DUCHA 8"" SST CROMO GESTEC"</v>
          </cell>
          <cell r="C14479">
            <v>2</v>
          </cell>
        </row>
        <row r="14480">
          <cell r="A14480">
            <v>630393</v>
          </cell>
          <cell r="B14480" t="str">
            <v>GF-32205 - MONOC. LAVM ALTO MELBOURNE GESTEC</v>
          </cell>
          <cell r="C14480">
            <v>16</v>
          </cell>
        </row>
        <row r="14481">
          <cell r="A14481">
            <v>630394</v>
          </cell>
          <cell r="B14481" t="str">
            <v>GF-021 - MONOC. LAVP  MELBOURNE GESTEC</v>
          </cell>
        </row>
        <row r="14482">
          <cell r="A14482">
            <v>630395</v>
          </cell>
          <cell r="B14482" t="str">
            <v>GF-3218 - MONOC. DUCHA SST  MELBOURNE GESTEC</v>
          </cell>
        </row>
        <row r="14483">
          <cell r="A14483">
            <v>630396</v>
          </cell>
          <cell r="B14483" t="str">
            <v>GF-2763 - MONOC. DUCHA SST  PERTH GESTEC</v>
          </cell>
          <cell r="C14483">
            <v>1</v>
          </cell>
        </row>
        <row r="14484">
          <cell r="A14484">
            <v>630397</v>
          </cell>
          <cell r="B14484" t="str">
            <v>GF-32302 - MONOC.  LAVM  PERTH GESTEC</v>
          </cell>
          <cell r="C14484">
            <v>24</v>
          </cell>
        </row>
        <row r="14485">
          <cell r="A14485">
            <v>630398</v>
          </cell>
          <cell r="B14485" t="str">
            <v>GF-32306 - MONOC.  LAVM  ALTO PERTH GESTEC</v>
          </cell>
          <cell r="C14485">
            <v>9</v>
          </cell>
        </row>
        <row r="14486">
          <cell r="A14486">
            <v>630399</v>
          </cell>
          <cell r="B14486" t="str">
            <v>GF-076 - MONOC.  LAVP PERTH GESTEC</v>
          </cell>
          <cell r="C14486">
            <v>8</v>
          </cell>
        </row>
        <row r="14487">
          <cell r="A14487">
            <v>630400</v>
          </cell>
          <cell r="B14487" t="str">
            <v>""MEZCLADOR LAVAPLATOS 8"" CISNE HELIX PALA"</v>
          </cell>
        </row>
        <row r="14488">
          <cell r="A14488">
            <v>630401</v>
          </cell>
          <cell r="B14488" t="str">
            <v>REGADERA ISEO REDONDA</v>
          </cell>
          <cell r="C14488">
            <v>21</v>
          </cell>
        </row>
        <row r="14489">
          <cell r="A14489">
            <v>630501</v>
          </cell>
          <cell r="B14489" t="str">
            <v>01209415 - SANITARIO ELONG. ONE PIECE DOBLE DESC. TEMIS BLANCO (6 LITROS)</v>
          </cell>
        </row>
        <row r="14490">
          <cell r="A14490">
            <v>630502</v>
          </cell>
          <cell r="B14490" t="str">
            <v>01400715 - COMBO SANITARIO ECONOMICO AGUAZUL</v>
          </cell>
        </row>
        <row r="14491">
          <cell r="A14491">
            <v>630503</v>
          </cell>
          <cell r="B14491" t="str">
            <v>01400515 - LAVAMANOS OVAL 1 AGUJ SOBREPONER GRICOL</v>
          </cell>
        </row>
        <row r="14492">
          <cell r="A14492">
            <v>630504</v>
          </cell>
          <cell r="B14492" t="str">
            <v>01201515 - COMBO HYDRUS 6 LITROS</v>
          </cell>
        </row>
        <row r="14493">
          <cell r="A14493">
            <v>630505</v>
          </cell>
          <cell r="B14493" t="str">
            <v>01209511 - ACCESORIOS TRES PIEZAS</v>
          </cell>
          <cell r="C14493">
            <v>1</v>
          </cell>
        </row>
        <row r="14494">
          <cell r="A14494">
            <v>630506</v>
          </cell>
          <cell r="B14494" t="str">
            <v>01209115 - TAZA INST. TIPO FLUXO CONEX SUPERIOR BLANCA</v>
          </cell>
        </row>
        <row r="14495">
          <cell r="A14495">
            <v>630507</v>
          </cell>
          <cell r="B14495" t="str">
            <v>01406215 - LAVAMANOS VESSEL HESTIA CON COMPLEMENTOS</v>
          </cell>
        </row>
        <row r="14496">
          <cell r="A14496">
            <v>630508</v>
          </cell>
          <cell r="B14496" t="str">
            <v>IL-PO04-15 - LAVAMANOS OVAL INSTITUCIONAL</v>
          </cell>
        </row>
        <row r="14497">
          <cell r="A14497">
            <v>630509</v>
          </cell>
          <cell r="B14497" t="str">
            <v>01205315 - LAVAMANOS VESSEL DALY II CON COMPLEMENTOS</v>
          </cell>
          <cell r="C14497">
            <v>1</v>
          </cell>
        </row>
        <row r="14498">
          <cell r="A14498">
            <v>630510</v>
          </cell>
          <cell r="B14498" t="str">
            <v>013181211 - COMBO LVP ACER SUBMONT 56X39CM C/GRIF LLAVE MOVIL</v>
          </cell>
        </row>
        <row r="14499">
          <cell r="A14499">
            <v>630511</v>
          </cell>
          <cell r="B14499" t="str">
            <v>01203515 - SANITARIO TWO PIECE ALONGADO HADES UNA DESCARGA 3.8 LTS BLANCO CON COMPLEMENTOS</v>
          </cell>
        </row>
        <row r="14500">
          <cell r="A14500">
            <v>630512</v>
          </cell>
          <cell r="B14500" t="str">
            <v>BL251811S - ACCESORIOS 3 PIEZAS PARA BAÑO</v>
          </cell>
          <cell r="C14500">
            <v>92</v>
          </cell>
        </row>
        <row r="14501">
          <cell r="A14501">
            <v>630513</v>
          </cell>
          <cell r="B14501" t="str">
            <v>01209611 - ACCESORIOS CINCO PIEZAS</v>
          </cell>
        </row>
        <row r="14502">
          <cell r="A14502">
            <v>630514</v>
          </cell>
          <cell r="B14502" t="str">
            <v>01205715 - TAZA FLUXOMETRO ENT.SUP. ELONGADA SIN ASIENTO</v>
          </cell>
        </row>
        <row r="14503">
          <cell r="A14503">
            <v>630515</v>
          </cell>
          <cell r="B14503" t="str">
            <v>01205915 - URINARIO TERRA BLANCO</v>
          </cell>
        </row>
        <row r="14504">
          <cell r="A14504">
            <v>630516</v>
          </cell>
          <cell r="B14504" t="str">
            <v>01400115 - TAPA ASIENTO ELONGADO BLANCO</v>
          </cell>
        </row>
        <row r="14505">
          <cell r="A14505">
            <v>630517</v>
          </cell>
          <cell r="B14505" t="str">
            <v>01209415 - SANITARIO ELONG. ONE PIECE BLANCO TEMIS II</v>
          </cell>
        </row>
        <row r="14506">
          <cell r="A14506">
            <v>630518</v>
          </cell>
          <cell r="B14506" t="str">
            <v>01204915 - LAVM. VESSEL DALI BLANCO</v>
          </cell>
        </row>
        <row r="14507">
          <cell r="A14507">
            <v>630519</v>
          </cell>
          <cell r="B14507" t="str">
            <v>01400815 - COMBO ECONOMICO AGUAZUL</v>
          </cell>
        </row>
        <row r="14508">
          <cell r="A14508">
            <v>630520</v>
          </cell>
          <cell r="B14508" t="str">
            <v>RB200715 - TANQUE CON TAPA HYDRUS - S/GRIFERIA</v>
          </cell>
        </row>
        <row r="14509">
          <cell r="A14509">
            <v>630521</v>
          </cell>
          <cell r="B14509" t="str">
            <v>01-31707-111 - COMBO LAVAPLATOS ACERO DE 50X34 SUB + CONJ GRI SION</v>
          </cell>
        </row>
        <row r="14510">
          <cell r="A14510">
            <v>630522</v>
          </cell>
          <cell r="B14510" t="str">
            <v>01207915 - LAVM. DESTROYER 4"" C/PEDESTAL BLANCO"</v>
          </cell>
        </row>
        <row r="14511">
          <cell r="A14511">
            <v>630523</v>
          </cell>
          <cell r="B14511" t="str">
            <v>01400415 - ASIENTO ELONG.ONE PIECE BLANCO GRICOL</v>
          </cell>
        </row>
        <row r="14512">
          <cell r="A14512">
            <v>630524</v>
          </cell>
          <cell r="B14512" t="str">
            <v>RB2019311 - PUSH COMBO HYDRUS</v>
          </cell>
        </row>
        <row r="14513">
          <cell r="A14513">
            <v>630525</v>
          </cell>
          <cell r="B14513" t="str">
            <v>SA190711 - GRIFERIA TANQUE SANIT HYDRUS</v>
          </cell>
          <cell r="C14513">
            <v>2</v>
          </cell>
        </row>
        <row r="14514">
          <cell r="A14514">
            <v>630526</v>
          </cell>
          <cell r="B14514" t="str">
            <v>IP-8820-5 - COMBO SANIT.DISCAPACITADOS</v>
          </cell>
        </row>
        <row r="14515">
          <cell r="A14515">
            <v>630527</v>
          </cell>
          <cell r="B14515" t="str">
            <v>IS-L210-2060 - TAZA COLGAR CONEX.POST. SLOAN</v>
          </cell>
        </row>
        <row r="14516">
          <cell r="A14516">
            <v>630528</v>
          </cell>
          <cell r="B14516" t="str">
            <v>IS-L210-2050 - TAZA COLGAR CONEX.SUP. SLOAN</v>
          </cell>
        </row>
        <row r="14517">
          <cell r="A14517">
            <v>630529</v>
          </cell>
          <cell r="B14517" t="str">
            <v>IS-L210-2030 - TAZA DISCAP. COEX.POST.SLOAN</v>
          </cell>
        </row>
        <row r="14518">
          <cell r="A14518">
            <v>630530</v>
          </cell>
          <cell r="B14518" t="str">
            <v>01-4040-15 - TAZA HANDICAP CONEX.SUP.</v>
          </cell>
        </row>
        <row r="14519">
          <cell r="A14519">
            <v>630531</v>
          </cell>
          <cell r="B14519" t="str">
            <v>01-4070-15 - SANITARIO HANDICAP BLANCO</v>
          </cell>
        </row>
        <row r="14520">
          <cell r="A14520">
            <v>630532</v>
          </cell>
          <cell r="B14520" t="str">
            <v>01-4010-15 - SANITARIO INFANTIL REDONDO</v>
          </cell>
          <cell r="C14520">
            <v>2</v>
          </cell>
        </row>
        <row r="14521">
          <cell r="A14521">
            <v>630533</v>
          </cell>
          <cell r="B14521" t="str">
            <v>IC-1400-1 - ORINAL ECOLOGICO URIMAT</v>
          </cell>
        </row>
        <row r="14522">
          <cell r="A14522">
            <v>630534</v>
          </cell>
          <cell r="B14522" t="str">
            <v>IS-L110-1110 - ORINAL 0.5LTS SLOAN CONEX.SUP.</v>
          </cell>
        </row>
        <row r="14523">
          <cell r="A14523">
            <v>630535</v>
          </cell>
          <cell r="B14523" t="str">
            <v>IP-8861-72 - LAVM. HANDICAP C/SOPORTE NEUMATICO</v>
          </cell>
        </row>
        <row r="14524">
          <cell r="A14524">
            <v>630536</v>
          </cell>
          <cell r="B14524" t="str">
            <v>IP-8872-0 - SOPORTE NEUMATICOP/LAVM</v>
          </cell>
        </row>
        <row r="14525">
          <cell r="A14525">
            <v>630537</v>
          </cell>
          <cell r="B14525" t="str">
            <v>01-4060-15 - LAVM.HANDICAP</v>
          </cell>
        </row>
        <row r="14526">
          <cell r="A14526">
            <v>630538</v>
          </cell>
          <cell r="B14526" t="str">
            <v>01-2099-15 - COMBO SANIT. HIDRUS 6 LTS</v>
          </cell>
        </row>
        <row r="14527">
          <cell r="A14527">
            <v>630539</v>
          </cell>
          <cell r="B14527" t="str">
            <v>01403215 - COMBO TEMIS DOBLE DESCARGA BLANCO</v>
          </cell>
        </row>
        <row r="14528">
          <cell r="A14528">
            <v>630540</v>
          </cell>
          <cell r="B14528" t="str">
            <v>012015415 - COMBO SANIT TEDESCA LAV HYDRUS III  LLAVE INDIVIDUAL ATLÁNTICO</v>
          </cell>
        </row>
        <row r="14529">
          <cell r="A14529">
            <v>630541</v>
          </cell>
          <cell r="B14529" t="str">
            <v>012065215 - COMBO SANITARIO TEDESCA LAVM C/PEDESTAL HYDRUS III LLAVE ATLANTICO</v>
          </cell>
        </row>
        <row r="14530">
          <cell r="A14530">
            <v>630542</v>
          </cell>
          <cell r="B14530" t="str">
            <v>01201315 - LAVAMANOS VESSEL STYLO II CON COMPLEMENTOS</v>
          </cell>
        </row>
        <row r="14531">
          <cell r="A14531">
            <v>630543</v>
          </cell>
          <cell r="B14531" t="str">
            <v>01207611 - KIT LAVAMANOS VESSEL ACERO INOX CON REBOSE</v>
          </cell>
        </row>
        <row r="14532">
          <cell r="A14532">
            <v>630544</v>
          </cell>
          <cell r="B14532" t="str">
            <v>01403015 - COMBO ONE PIECE C/LAVM VESSEL DALY BLANCO</v>
          </cell>
          <cell r="C14532">
            <v>1</v>
          </cell>
        </row>
        <row r="14533">
          <cell r="A14533">
            <v>630545</v>
          </cell>
          <cell r="B14533" t="str">
            <v>C2405615 - COMBO ONE PIECE C/LAVM INCR. CAPRI II BLANCO</v>
          </cell>
        </row>
        <row r="14534">
          <cell r="A14534">
            <v>630547</v>
          </cell>
          <cell r="B14534" t="str">
            <v>01209822 - PEDESTAL DESTROYER MARFIL</v>
          </cell>
        </row>
        <row r="14535">
          <cell r="A14535">
            <v>630548</v>
          </cell>
          <cell r="B14535" t="str">
            <v>C2401515 - COMBO DESTROYER C/LAVM MONO Y PEDESTAL BLANCO</v>
          </cell>
        </row>
        <row r="14536">
          <cell r="A14536">
            <v>630549</v>
          </cell>
          <cell r="B14536" t="str">
            <v>012065215S - COMBO SANITARIO TEDESCA LAVM C/PEDESTAL HYDRUS III/CONECT/MEZ PIANA</v>
          </cell>
        </row>
        <row r="14537">
          <cell r="A14537">
            <v>630550</v>
          </cell>
          <cell r="B14537" t="str">
            <v>01401115 - TAPA ASIENTO BASICO BLANCO</v>
          </cell>
        </row>
        <row r="14538">
          <cell r="A14538">
            <v>630551</v>
          </cell>
          <cell r="B14538" t="str">
            <v>IS-L110-7009 - ORINAL 0.5LTS SLOAN CONEX.SUP.</v>
          </cell>
        </row>
        <row r="14539">
          <cell r="A14539">
            <v>630554</v>
          </cell>
          <cell r="B14539" t="str">
            <v>C2400815 - COMBO ORION C/LAVM JR MONO BLANCO</v>
          </cell>
        </row>
        <row r="14540">
          <cell r="A14540">
            <v>630558</v>
          </cell>
          <cell r="B14540" t="str">
            <v>01201215 - COMBO DESTROYER BLANCO 3.8 LTS</v>
          </cell>
        </row>
        <row r="14541">
          <cell r="A14541">
            <v>630559</v>
          </cell>
          <cell r="B14541" t="str">
            <v>C2209915 - COMBO HIDRUS C/LAVM 4 PIEZAS Y REJILLA- BLANCO</v>
          </cell>
        </row>
        <row r="14542">
          <cell r="A14542">
            <v>630560</v>
          </cell>
          <cell r="B14542" t="str">
            <v>C2403022 - COMBO ONE PIECE CON LAVAMANOS VESSEL DALY - MARFIL</v>
          </cell>
        </row>
        <row r="14543">
          <cell r="A14543">
            <v>630562</v>
          </cell>
          <cell r="B14543" t="str">
            <v>01201715 - SANITARIO HIDRUS BLANCO</v>
          </cell>
        </row>
        <row r="14544">
          <cell r="A14544">
            <v>630564</v>
          </cell>
          <cell r="B14544" t="str">
            <v>ISLSS3103 - LAVAMANOS HÁNDICAP 1 AGUJERO</v>
          </cell>
        </row>
        <row r="14545">
          <cell r="A14545">
            <v>630565</v>
          </cell>
          <cell r="B14545" t="str">
            <v>01400615 - LAVAMANOS DE INCRUSTAR CAPRI I CON COMPLEMENTOS</v>
          </cell>
        </row>
        <row r="14546">
          <cell r="A14546">
            <v>630566</v>
          </cell>
          <cell r="B14546" t="str">
            <v>IS-LSS3103 - LAVM C/SALPICADERO 1 HUECO COLGAR SLOAN</v>
          </cell>
        </row>
        <row r="14547">
          <cell r="A14547">
            <v>630567</v>
          </cell>
          <cell r="B14547" t="str">
            <v>IS-LSS3102 - LAVM INCRUSTAR SLOAN BLANCO</v>
          </cell>
        </row>
        <row r="14548">
          <cell r="A14548">
            <v>630568</v>
          </cell>
          <cell r="B14548" t="str">
            <v>IS-LSS3001 - LAVM SUBMONTAR SLOAN BLANCO</v>
          </cell>
        </row>
        <row r="14549">
          <cell r="A14549">
            <v>630569</v>
          </cell>
          <cell r="B14549" t="str">
            <v>IS-L210-2000 - TAZA CONEX. SUPERIOR ELONG.SLOAN 1.28 GPF</v>
          </cell>
        </row>
        <row r="14550">
          <cell r="A14550">
            <v>630570</v>
          </cell>
          <cell r="B14550" t="str">
            <v>IS-L210-2020 - TAZA CONEX. SUPERIOR DISCAPACITADOS</v>
          </cell>
        </row>
        <row r="14551">
          <cell r="A14551">
            <v>630571</v>
          </cell>
          <cell r="B14551" t="str">
            <v>IS-SUNMING - ORINAL ECOLOGICO SUNMING</v>
          </cell>
        </row>
        <row r="14552">
          <cell r="A14552">
            <v>630572</v>
          </cell>
          <cell r="B14552" t="str">
            <v>ISL3873103 - LAVAMANOS C/SALPICADERO SLOAN</v>
          </cell>
        </row>
        <row r="14553">
          <cell r="A14553">
            <v>630580</v>
          </cell>
          <cell r="B14553" t="str">
            <v>01402115 - SANITARIO ONE PIECE ALONGADO KURVEN UNA DESCARGA 4.8 LTS BLANCO CON COMPLEMENTOS</v>
          </cell>
        </row>
        <row r="14554">
          <cell r="A14554">
            <v>630581</v>
          </cell>
          <cell r="B14554" t="str">
            <v>014067115 - SANITARIO TWO PIECE REDONDO TEDESCA UNA DESCARGA 4.8 LTS BLANCO C/COMPLEMENTOS</v>
          </cell>
        </row>
        <row r="14555">
          <cell r="A14555">
            <v>630582</v>
          </cell>
          <cell r="B14555" t="str">
            <v>01402315 - COMBO SANITARIO VIVALDI + LAVAMANOS VESSEL DALY II</v>
          </cell>
        </row>
        <row r="14556">
          <cell r="A14556">
            <v>630587</v>
          </cell>
          <cell r="B14556" t="str">
            <v>IS-L387-3102 - LAVM INCRUSTAR SLOAN BLANCO</v>
          </cell>
        </row>
        <row r="14557">
          <cell r="A14557">
            <v>630600</v>
          </cell>
          <cell r="B14557" t="str">
            <v>DUCHA TELEFONO ABRUZZO 5,2 cm</v>
          </cell>
          <cell r="C14557">
            <v>213</v>
          </cell>
        </row>
        <row r="14558">
          <cell r="A14558">
            <v>630601</v>
          </cell>
          <cell r="B14558" t="str">
            <v>BL251111 - CONJUNTO 6 PIEZAS CONTEMPRA</v>
          </cell>
          <cell r="C14558">
            <v>2</v>
          </cell>
        </row>
        <row r="14559">
          <cell r="A14559">
            <v>630602</v>
          </cell>
          <cell r="B14559" t="str">
            <v>BL251011 - CONJUNTO 5 PIEZAS CONTEMPRA</v>
          </cell>
        </row>
        <row r="14560">
          <cell r="A14560">
            <v>630603</v>
          </cell>
          <cell r="B14560" t="str">
            <v>BL250911 - CONJUNTO 4 PIEZAS CONTEMPRA</v>
          </cell>
        </row>
        <row r="14561">
          <cell r="A14561">
            <v>630604</v>
          </cell>
          <cell r="B14561" t="str">
            <v>BL250811 - CONJUNTO 3 PIEZAS CONTEMPRA</v>
          </cell>
          <cell r="C14561">
            <v>144</v>
          </cell>
        </row>
        <row r="14562">
          <cell r="A14562">
            <v>630605</v>
          </cell>
          <cell r="B14562" t="str">
            <v>BL250211 - GANCHO CONTEMPRA</v>
          </cell>
          <cell r="C14562">
            <v>1</v>
          </cell>
        </row>
        <row r="14563">
          <cell r="A14563">
            <v>630606</v>
          </cell>
          <cell r="B14563" t="str">
            <v>BL250311 - PORTAROLLO CONTEMPRA</v>
          </cell>
          <cell r="C14563">
            <v>22</v>
          </cell>
        </row>
        <row r="14564">
          <cell r="A14564">
            <v>630607</v>
          </cell>
          <cell r="B14564" t="str">
            <v>BL250511 - JABONERA CONTEMPRA</v>
          </cell>
          <cell r="C14564">
            <v>21</v>
          </cell>
        </row>
        <row r="14565">
          <cell r="A14565">
            <v>630608</v>
          </cell>
          <cell r="B14565" t="str">
            <v>BL250611 - PORTA CEPILLOS CONTEMPRA</v>
          </cell>
          <cell r="C14565">
            <v>4</v>
          </cell>
        </row>
        <row r="14566">
          <cell r="A14566">
            <v>630609</v>
          </cell>
          <cell r="B14566" t="str">
            <v>BL250411 - TOALLERO ARO CONTEMPRA</v>
          </cell>
        </row>
        <row r="14567">
          <cell r="A14567">
            <v>630610</v>
          </cell>
          <cell r="B14567" t="str">
            <v>RB250711 - TOALLERO BARRA CONTEMPRA</v>
          </cell>
        </row>
        <row r="14568">
          <cell r="A14568">
            <v>630611</v>
          </cell>
          <cell r="B14568" t="str">
            <v>BL252111 - CONJUNTO 6 PIEZAS GÉNESIS</v>
          </cell>
        </row>
        <row r="14569">
          <cell r="A14569">
            <v>630612</v>
          </cell>
          <cell r="B14569" t="str">
            <v>BL252011 - CONJUNTO 5 PIEZAS GÉNESIS</v>
          </cell>
        </row>
        <row r="14570">
          <cell r="A14570">
            <v>630613</v>
          </cell>
          <cell r="B14570" t="str">
            <v>BL251911 - CONJUNTO 4 PIEZAS GÉNESIS</v>
          </cell>
          <cell r="C14570">
            <v>4</v>
          </cell>
        </row>
        <row r="14571">
          <cell r="A14571">
            <v>630614</v>
          </cell>
          <cell r="B14571" t="str">
            <v>BL251811 - CONJUNTO 3 PIEZAS GÉNESIS</v>
          </cell>
        </row>
        <row r="14572">
          <cell r="A14572">
            <v>630615</v>
          </cell>
          <cell r="B14572" t="str">
            <v>BL251211 - GANCHO GÉNESIS</v>
          </cell>
        </row>
        <row r="14573">
          <cell r="A14573">
            <v>630616</v>
          </cell>
          <cell r="B14573" t="str">
            <v>BL251311 - PORTAROLLO GÉNESIS</v>
          </cell>
          <cell r="C14573">
            <v>4</v>
          </cell>
        </row>
        <row r="14574">
          <cell r="A14574">
            <v>630617</v>
          </cell>
          <cell r="B14574" t="str">
            <v>BL251511 - JABONERA GÉNESIS</v>
          </cell>
        </row>
        <row r="14575">
          <cell r="A14575">
            <v>630618</v>
          </cell>
          <cell r="B14575" t="str">
            <v>BL251611 - PORTA CEPILLOS GÉNESIS</v>
          </cell>
        </row>
        <row r="14576">
          <cell r="A14576">
            <v>630619</v>
          </cell>
          <cell r="B14576" t="str">
            <v>BL251411 - TOALLERO ARO GÉNESIS</v>
          </cell>
        </row>
        <row r="14577">
          <cell r="A14577">
            <v>630620</v>
          </cell>
          <cell r="B14577" t="str">
            <v>BL251711 - TOALLERO BARRA GÉNESIS</v>
          </cell>
        </row>
        <row r="14578">
          <cell r="A14578">
            <v>630621</v>
          </cell>
          <cell r="B14578" t="str">
            <v>BL253111 - CJTO ACCE 5 PIEZAS CONTEMPRA</v>
          </cell>
          <cell r="C14578">
            <v>24</v>
          </cell>
        </row>
        <row r="14579">
          <cell r="A14579">
            <v>630622</v>
          </cell>
          <cell r="B14579" t="str">
            <v>BL253011 - CJTO ACCE 6 PIEZAS CONTEMPRA</v>
          </cell>
        </row>
        <row r="14580">
          <cell r="A14580">
            <v>630623</v>
          </cell>
          <cell r="B14580" t="str">
            <v>01255411 - JABONERA REJILLA METÁLICA PORTOBELLO</v>
          </cell>
        </row>
        <row r="14581">
          <cell r="A14581">
            <v>630624</v>
          </cell>
          <cell r="B14581" t="str">
            <v>01255611 - PORTACEPILLOS VIDRIO METAL PORTOBELLO</v>
          </cell>
        </row>
        <row r="14582">
          <cell r="A14582">
            <v>630625</v>
          </cell>
          <cell r="B14582" t="str">
            <v>01255311 - JABONERA VIDRIO METAL PORTOBELLO</v>
          </cell>
        </row>
        <row r="14583">
          <cell r="A14583">
            <v>630626</v>
          </cell>
          <cell r="B14583" t="str">
            <v>01245311 - JABONERA VIDRIO METAL QUADRA</v>
          </cell>
        </row>
        <row r="14584">
          <cell r="A14584">
            <v>630627</v>
          </cell>
          <cell r="B14584" t="str">
            <v>01255511 - TOALLERO BARRA METÁLICO PORTOBELLO</v>
          </cell>
        </row>
        <row r="14585">
          <cell r="A14585">
            <v>630628</v>
          </cell>
          <cell r="B14585" t="str">
            <v>01255711 - PORTARROLLO METÁLICO PORTOBELLO</v>
          </cell>
        </row>
        <row r="14586">
          <cell r="A14586">
            <v>630629</v>
          </cell>
          <cell r="B14586" t="str">
            <v>01255811 - TOALLERO ARO METÁLICO PORTOBELLO</v>
          </cell>
          <cell r="C14586">
            <v>1</v>
          </cell>
        </row>
        <row r="14587">
          <cell r="A14587">
            <v>630630</v>
          </cell>
          <cell r="B14587" t="str">
            <v>01255911 - GANCHO METÁLICO  PORTOBELLO</v>
          </cell>
        </row>
        <row r="14588">
          <cell r="A14588">
            <v>630631</v>
          </cell>
          <cell r="B14588" t="str">
            <v>01245711 - JABONERA REJILLA METÁLICA QUADRA</v>
          </cell>
        </row>
        <row r="14589">
          <cell r="A14589">
            <v>630632</v>
          </cell>
          <cell r="B14589" t="str">
            <v>01245411 - TOALLERO BARRA METÁLICO QUADRA</v>
          </cell>
        </row>
        <row r="14590">
          <cell r="A14590">
            <v>630633</v>
          </cell>
          <cell r="B14590" t="str">
            <v>01245611 - PORTACEPILLOS VIDRIO METAL QUADRA</v>
          </cell>
        </row>
        <row r="14591">
          <cell r="A14591">
            <v>630634</v>
          </cell>
          <cell r="B14591" t="str">
            <v>01245511 - PORTARROLLO METÁLICO QUADRA</v>
          </cell>
        </row>
        <row r="14592">
          <cell r="A14592">
            <v>630635</v>
          </cell>
          <cell r="B14592" t="str">
            <v>01245811 - TOALLERO ARO METÁLICO QUADRA</v>
          </cell>
        </row>
        <row r="14593">
          <cell r="A14593">
            <v>630636</v>
          </cell>
          <cell r="B14593" t="str">
            <v>01245911 - GANCHO METÁLICO  QUADRA</v>
          </cell>
        </row>
        <row r="14594">
          <cell r="A14594">
            <v>630637</v>
          </cell>
          <cell r="B14594" t="str">
            <v>IAGPS73400 - PERCHERO ACERO INOXIDABLE</v>
          </cell>
        </row>
        <row r="14595">
          <cell r="A14595">
            <v>630638</v>
          </cell>
          <cell r="B14595" t="str">
            <v>BL251911 - CJTO ACCE 4 PIEZAS GÉNESIS</v>
          </cell>
        </row>
        <row r="14596">
          <cell r="A14596">
            <v>630660</v>
          </cell>
          <cell r="B14596" t="str">
            <v>BL250711 - TOALLERO BARRA CONTEMPRA</v>
          </cell>
          <cell r="C14596">
            <v>1</v>
          </cell>
        </row>
        <row r="14597">
          <cell r="A14597">
            <v>630700</v>
          </cell>
          <cell r="B14597" t="str">
            <v>IC-INPS-70001 - ORINAL ECOLOG.S/CONSUMO AGUA</v>
          </cell>
        </row>
        <row r="14598">
          <cell r="A14598">
            <v>630701</v>
          </cell>
          <cell r="B14598" t="str">
            <v>ID-PA01-11 -  MEZCLADOR DUCHA BALANCEO DE PRESIÓN</v>
          </cell>
        </row>
        <row r="14599">
          <cell r="A14599">
            <v>630702</v>
          </cell>
          <cell r="B14599" t="str">
            <v>IA-1110-00032 - VALVULA SANITARIO TEMPORIZADA PUSH</v>
          </cell>
        </row>
        <row r="14600">
          <cell r="A14600">
            <v>630703</v>
          </cell>
          <cell r="B14600" t="str">
            <v>IS-SE04-11 - FLUXÓMETRO SENSOR SANITARIO VENUS</v>
          </cell>
        </row>
        <row r="14601">
          <cell r="A14601">
            <v>630704</v>
          </cell>
          <cell r="B14601" t="str">
            <v>IO-SE05-11 - FLUXÓMETRO 1.9 LPD ORINAL JUPITER</v>
          </cell>
        </row>
        <row r="14602">
          <cell r="A14602">
            <v>630705</v>
          </cell>
          <cell r="B14602" t="str">
            <v>H11038 - FLUXOMETRO SANITARIO PALANCA (6 LITROS)</v>
          </cell>
        </row>
        <row r="14603">
          <cell r="A14603">
            <v>630706</v>
          </cell>
          <cell r="B14603" t="str">
            <v>IG-3170-230 - CONJ. VALVULA LAVM. TEMPORIZADA PUSH BRAZO PARED</v>
          </cell>
        </row>
        <row r="14604">
          <cell r="A14604">
            <v>630707</v>
          </cell>
          <cell r="B14604" t="str">
            <v>IS-CO02-211 - CONEXIÓN SUPERIOR SANITARIO</v>
          </cell>
        </row>
        <row r="14605">
          <cell r="A14605">
            <v>630708</v>
          </cell>
          <cell r="B14605" t="str">
            <v>IG-3170-90011 - CONJ. VALVULA URINARIO TEMPORIZADA PUSH C/ACOPLE</v>
          </cell>
        </row>
        <row r="14606">
          <cell r="A14606">
            <v>630709</v>
          </cell>
          <cell r="B14606" t="str">
            <v>IA-DJ02-13 - DISPENSADOR JABON MESA ACERO INOXIDABLE (1.000 cc)</v>
          </cell>
        </row>
        <row r="14607">
          <cell r="A14607">
            <v>630710</v>
          </cell>
          <cell r="B14607" t="str">
            <v>IA-DP01-13 - DISPENSADOR PAPEL HIGIENICO ACERO INOXIDABLE</v>
          </cell>
        </row>
        <row r="14608">
          <cell r="A14608">
            <v>630711</v>
          </cell>
          <cell r="B14608" t="str">
            <v>IZ-6200 - FLUXÓMETRO SANIT PALANCA (6 LTS)</v>
          </cell>
        </row>
        <row r="14609">
          <cell r="A14609">
            <v>630712</v>
          </cell>
          <cell r="B14609" t="str">
            <v>IP-3593-6 - MEZCLADOR DUCHA PUSH TEMPORIZADA</v>
          </cell>
        </row>
        <row r="14610">
          <cell r="A14610">
            <v>630713</v>
          </cell>
          <cell r="B14610" t="str">
            <v>IP-2930-5 - REGADERA ANTIVANDALICA (8L/MIN)</v>
          </cell>
        </row>
        <row r="14611">
          <cell r="A14611">
            <v>630714</v>
          </cell>
          <cell r="B14611" t="str">
            <v>IP-5501-0 - VÁLVULA DUCHA PUSH TEMPORIZADA</v>
          </cell>
        </row>
        <row r="14612">
          <cell r="A14612">
            <v>630715</v>
          </cell>
          <cell r="B14612" t="str">
            <v>IP-2940-5 - REGADERA ANTIVANDÁLICA(405)</v>
          </cell>
        </row>
        <row r="14613">
          <cell r="A14613">
            <v>630716</v>
          </cell>
          <cell r="B14613" t="str">
            <v>IP-3095-0 - REGADERA ANTIVANDÁLICA ARTE-C</v>
          </cell>
        </row>
        <row r="14614">
          <cell r="A14614">
            <v>630717</v>
          </cell>
          <cell r="B14614" t="str">
            <v>IG-1185-04 - GRIFO TEMPORIZADOR ORINAL PUSH GENEBRE GRICOL</v>
          </cell>
        </row>
        <row r="14615">
          <cell r="A14615">
            <v>630718</v>
          </cell>
          <cell r="B14615" t="str">
            <v>IA-DJME-0332 - DISPENSADOR JABÓN MESA LATÓN CROMO (1000CC)</v>
          </cell>
        </row>
        <row r="14616">
          <cell r="A14616">
            <v>630719</v>
          </cell>
          <cell r="B14616" t="str">
            <v>IA-BSA2-4002 - BARRA ACERO INOX. 24"" DIÁMETRO 1"""</v>
          </cell>
        </row>
        <row r="14617">
          <cell r="A14617">
            <v>630720</v>
          </cell>
          <cell r="B14617" t="str">
            <v>IA-BSAL-33003 - BARRA MURO A PISO L ACERO INOX. 33""X30"" DIÁMETRO 1 1/4"</v>
          </cell>
        </row>
        <row r="14618">
          <cell r="A14618">
            <v>630721</v>
          </cell>
          <cell r="B14618" t="str">
            <v>II-VP01-13 - VALVULA PIE PUSH</v>
          </cell>
          <cell r="C14618">
            <v>1</v>
          </cell>
        </row>
        <row r="14619">
          <cell r="A14619">
            <v>630722</v>
          </cell>
          <cell r="B14619" t="str">
            <v>IG-0094-11 - BRAZO LAVM MESA INSTITUCIONAL</v>
          </cell>
        </row>
        <row r="14620">
          <cell r="A14620">
            <v>630723</v>
          </cell>
          <cell r="B14620" t="str">
            <v>IB-MU05-13 - BARRA ACERO INOX. 20"" DIÁMETRO 1 1/4"""</v>
          </cell>
        </row>
        <row r="14621">
          <cell r="A14621">
            <v>630724</v>
          </cell>
          <cell r="B14621" t="str">
            <v>IZ-6200-HET - FLUXÓMETRO SANIT PALANCA (4.8 LTS)</v>
          </cell>
        </row>
        <row r="14622">
          <cell r="A14622">
            <v>630725</v>
          </cell>
          <cell r="B14622" t="str">
            <v>IA-DJ04-13 - DISPENSADOR JABÓN HORIZONTAL PARED 1000CC</v>
          </cell>
        </row>
        <row r="14623">
          <cell r="A14623">
            <v>630726</v>
          </cell>
          <cell r="B14623" t="str">
            <v>IG-3170-90011 - CONJUNTO VALVULA ORINAL TEMPORIZ PUSH</v>
          </cell>
        </row>
        <row r="14624">
          <cell r="A14624">
            <v>630727</v>
          </cell>
          <cell r="B14624" t="str">
            <v>IL-SE02-11 - GRIFERÍA LAVAMANOS SENSOR DE MESA TOUCH FREE</v>
          </cell>
        </row>
        <row r="14625">
          <cell r="A14625">
            <v>630728</v>
          </cell>
          <cell r="B14625" t="str">
            <v>ID-RE01-11 - REGADERA ANTIVANDALICA (5L/MIN)</v>
          </cell>
        </row>
        <row r="14626">
          <cell r="A14626">
            <v>630729</v>
          </cell>
          <cell r="B14626" t="str">
            <v>IS-CO01-11 - CONEXIÓN POSTERIOR SANITARIO</v>
          </cell>
          <cell r="C14626">
            <v>1</v>
          </cell>
        </row>
        <row r="14627">
          <cell r="A14627">
            <v>630730</v>
          </cell>
          <cell r="B14627" t="str">
            <v>IG-3170-230 - CONJUNTO VALVULA LAVAMANOS TEMPORIZADORA PUSH BRAZO PARED</v>
          </cell>
        </row>
        <row r="14628">
          <cell r="A14628">
            <v>630731</v>
          </cell>
          <cell r="B14628" t="str">
            <v>IG-0000-11 - ACCESORIOS INSTALACION URINAL ANTIVANDALICO</v>
          </cell>
        </row>
        <row r="14629">
          <cell r="A14629">
            <v>630732</v>
          </cell>
          <cell r="B14629" t="str">
            <v>IS-2703-30 - MEZCL.LABORATORIO SENSOR ELECTRÓNICO</v>
          </cell>
        </row>
        <row r="14630">
          <cell r="A14630">
            <v>630733</v>
          </cell>
          <cell r="B14630" t="str">
            <v>II-BR01-11 - BRAZO LAVAMANOS PARED ANTIVANDÁLICO</v>
          </cell>
        </row>
        <row r="14631">
          <cell r="A14631">
            <v>630734</v>
          </cell>
          <cell r="B14631" t="str">
            <v>IS-1251-00 - FLUXOMETRO URINARIO. EMP. SENSOR ELECTRONICO C BATERIA. JUPITER 2030</v>
          </cell>
        </row>
        <row r="14632">
          <cell r="A14632">
            <v>630735</v>
          </cell>
          <cell r="B14632" t="str">
            <v>IS-4105-60 - FLUXOMETRO SANIT.EMP. SENSOR ELECTRONICO C BATERIA. VENUS CONFORT 2032 E</v>
          </cell>
        </row>
        <row r="14633">
          <cell r="A14633">
            <v>630736</v>
          </cell>
          <cell r="B14633" t="str">
            <v>IO-PU08-11 - LLAVE ORINAL PUSH</v>
          </cell>
        </row>
        <row r="14634">
          <cell r="A14634">
            <v>630737</v>
          </cell>
          <cell r="B14634" t="str">
            <v>IP-3168-6 - VÁLVULA RODILLA</v>
          </cell>
          <cell r="C14634">
            <v>1</v>
          </cell>
        </row>
        <row r="14635">
          <cell r="A14635">
            <v>630738</v>
          </cell>
          <cell r="B14635" t="str">
            <v>IA-DJ01-11 - DISPENSADOR JABON BRAZO RECTO ELECT.SMART</v>
          </cell>
        </row>
        <row r="14636">
          <cell r="A14636">
            <v>630739</v>
          </cell>
          <cell r="B14636" t="str">
            <v>IS-2379-00 - DISPENSADOR JABON BRAZO CURVO ELECT.EXTREMO</v>
          </cell>
          <cell r="C14636">
            <v>8</v>
          </cell>
        </row>
        <row r="14637">
          <cell r="A14637">
            <v>630740</v>
          </cell>
          <cell r="B14637" t="str">
            <v>IA-DT01-13 - DISPENSADOR TOALLAS ACERO INOX 304 (14 1/2""X11 "")"</v>
          </cell>
          <cell r="C14637">
            <v>5</v>
          </cell>
        </row>
        <row r="14638">
          <cell r="A14638">
            <v>630741</v>
          </cell>
          <cell r="B14638" t="str">
            <v>IA-DJMU-0347 - DISPENSADOR JABÓN VERTICAL PARED 1000CC</v>
          </cell>
        </row>
        <row r="14639">
          <cell r="A14639">
            <v>630742</v>
          </cell>
          <cell r="B14639" t="str">
            <v>IG-1160-04 - GRIFO TEMPORIZADOR LAVM PUSH GENEBRE GRICOL</v>
          </cell>
        </row>
        <row r="14640">
          <cell r="A14640">
            <v>630743</v>
          </cell>
          <cell r="B14640" t="str">
            <v>IS-2368-00 - GRIFERIA MEZCLADORA LAVAMANOS SENSOR CTE ELECT. ELITE 1000 E</v>
          </cell>
        </row>
        <row r="14641">
          <cell r="A14641">
            <v>630744</v>
          </cell>
          <cell r="B14641" t="str">
            <v>IB-MU06-13 - BARRA ACERO INOX. 12"" DIÁMETRO 1 1/4"""</v>
          </cell>
        </row>
        <row r="14642">
          <cell r="A14642">
            <v>630745</v>
          </cell>
          <cell r="B14642" t="str">
            <v>IS-2460-20 - GRIF LAVM MESA SENSOR ELECT.EASY E</v>
          </cell>
        </row>
        <row r="14643">
          <cell r="A14643">
            <v>630746</v>
          </cell>
          <cell r="B14643" t="str">
            <v>IS-2256-00 - GRIF LAVM MESA SENSOR C/BATERIA TOUSH</v>
          </cell>
        </row>
        <row r="14644">
          <cell r="A14644">
            <v>630747</v>
          </cell>
          <cell r="B14644" t="str">
            <v>IS-L110-1010 - ORINAL HEVO SLOAN CONEX-POST</v>
          </cell>
        </row>
        <row r="14645">
          <cell r="A14645">
            <v>630748</v>
          </cell>
          <cell r="B14645" t="str">
            <v>IS-L210-2010 - TAZA CONEX-SUP SLOAN</v>
          </cell>
        </row>
        <row r="14646">
          <cell r="A14646">
            <v>630749</v>
          </cell>
          <cell r="B14646" t="str">
            <v>IG-1755-00 - BARRA MURO ACERO INOX 1 1/4"""</v>
          </cell>
        </row>
        <row r="14647">
          <cell r="A14647">
            <v>630750</v>
          </cell>
          <cell r="B14647" t="str">
            <v>IB-PI02-13 - BARRA MURO A PISO L ACERO INOX 1 1/4"""</v>
          </cell>
        </row>
        <row r="14648">
          <cell r="A14648">
            <v>630751</v>
          </cell>
          <cell r="B14648" t="str">
            <v>IP-8917-0 - BARRA MURAL INOD PRESTOBAR 170 NYLON</v>
          </cell>
        </row>
        <row r="14649">
          <cell r="A14649">
            <v>630752</v>
          </cell>
          <cell r="B14649" t="str">
            <v>IB-MU04-13 - BARRA 30"" ACERO INOX 1 1/4"""</v>
          </cell>
        </row>
        <row r="14650">
          <cell r="A14650">
            <v>630753</v>
          </cell>
          <cell r="B14650" t="str">
            <v>IS-L308-0050 - FLUXOMETRO MANUAL SANIT SLOAN REGAL</v>
          </cell>
        </row>
        <row r="14651">
          <cell r="A14651">
            <v>630754</v>
          </cell>
          <cell r="B14651" t="str">
            <v>IS-L336-5330 - GRIFERIA SENSOR ELECTRÓNICO SLOAN ETF600</v>
          </cell>
        </row>
        <row r="14652">
          <cell r="A14652">
            <v>630755</v>
          </cell>
          <cell r="B14652" t="str">
            <v>IS-2367-00 - GRIFERIA LAVM SENSOR ELECT.BATERIA ELITE 1000B</v>
          </cell>
        </row>
        <row r="14653">
          <cell r="A14653">
            <v>630756</v>
          </cell>
          <cell r="B14653" t="str">
            <v>IR-SS07-04 - CONTROL REMOTO AJUSTE SENSORES GRIF STERN</v>
          </cell>
        </row>
        <row r="14654">
          <cell r="A14654">
            <v>630757</v>
          </cell>
          <cell r="B14654" t="str">
            <v>IP-8064-0 - MEZCL. LAVM GERONTOLOGICO</v>
          </cell>
        </row>
        <row r="14655">
          <cell r="A14655">
            <v>630758</v>
          </cell>
          <cell r="B14655" t="str">
            <v>IP-1641-0 - MEZCL. LAVM PUSH LIVIANO</v>
          </cell>
        </row>
        <row r="14656">
          <cell r="A14656">
            <v>630759</v>
          </cell>
          <cell r="B14656" t="str">
            <v>IL-PU03-11 - LLAVE LAVM MESA TEMP.PUSH LIVIANA</v>
          </cell>
        </row>
        <row r="14657">
          <cell r="A14657">
            <v>630760</v>
          </cell>
          <cell r="B14657" t="str">
            <v>IS-2701-80 - GRIF.LABORATORIO SENSOR ELECT.110V DOLPHIN F</v>
          </cell>
        </row>
        <row r="14658">
          <cell r="A14658">
            <v>630761</v>
          </cell>
          <cell r="B14658" t="str">
            <v>II-LA02-11 - GRIF.LABORATORIO SENSOR ELECT.110V DOLPHIN GE</v>
          </cell>
        </row>
        <row r="14659">
          <cell r="A14659">
            <v>630762</v>
          </cell>
          <cell r="B14659" t="str">
            <v>II-VP02-13 - VALVULA MEZCL.PIE FIJACION A PISO</v>
          </cell>
        </row>
        <row r="14660">
          <cell r="A14660">
            <v>630763</v>
          </cell>
          <cell r="B14660" t="str">
            <v>II-VP03-13 - VALVULA MEZCL.PIE FIJACION A PARED</v>
          </cell>
        </row>
        <row r="14661">
          <cell r="A14661">
            <v>630764</v>
          </cell>
          <cell r="B14661" t="str">
            <v>II-BR02-11 - BRAZO ARCO INSTITUCIONAL METÁLICO</v>
          </cell>
          <cell r="C14661">
            <v>1</v>
          </cell>
        </row>
        <row r="14662">
          <cell r="A14662">
            <v>630765</v>
          </cell>
          <cell r="B14662" t="str">
            <v>IG-0093-11 - KIT BRAZO DOBLE POCETA INST.</v>
          </cell>
        </row>
        <row r="14663">
          <cell r="A14663">
            <v>630766</v>
          </cell>
          <cell r="B14663" t="str">
            <v>IS-L345-1600 - FLUXOMETRO SENSOR SANIT. SLOAN REGAL 1.28 GPF</v>
          </cell>
        </row>
        <row r="14664">
          <cell r="A14664">
            <v>630767</v>
          </cell>
          <cell r="B14664" t="str">
            <v>IP-1975-0 - FLUXOMETRO SANIT EMPOTRADO DOBLE DESCARGA</v>
          </cell>
        </row>
        <row r="14665">
          <cell r="A14665">
            <v>630768</v>
          </cell>
          <cell r="B14665" t="str">
            <v>IP-1515-0 - FLUXOMETRO ECOLOGICO DOBLE DESCARGA</v>
          </cell>
        </row>
        <row r="14666">
          <cell r="A14666">
            <v>630769</v>
          </cell>
          <cell r="B14666" t="str">
            <v>IP-1510-0 - FLUXOMETRO ECOLOGICO</v>
          </cell>
        </row>
        <row r="14667">
          <cell r="A14667">
            <v>630770</v>
          </cell>
          <cell r="B14667" t="str">
            <v>IP-1490-0 - FLUXOMETRO FIJACION SOBRE MURO</v>
          </cell>
        </row>
        <row r="14668">
          <cell r="A14668">
            <v>630771</v>
          </cell>
          <cell r="B14668" t="str">
            <v>IG-0002-11 - KIT EXPUESTO CONEXION SUPERIOR</v>
          </cell>
        </row>
        <row r="14669">
          <cell r="A14669">
            <v>630772</v>
          </cell>
          <cell r="B14669" t="str">
            <v>IS-L308-2653 - FLUXOMETRO ORINAL SLOAN 3.7 LTS</v>
          </cell>
        </row>
        <row r="14670">
          <cell r="A14670">
            <v>630773</v>
          </cell>
          <cell r="B14670" t="str">
            <v>IP-1671-0 - LLAVE ORINAL LIVIANA</v>
          </cell>
        </row>
        <row r="14671">
          <cell r="A14671">
            <v>630774</v>
          </cell>
          <cell r="B14671" t="str">
            <v>IP-3170-9 - VALVULA ORINAL TEMP. PUSH</v>
          </cell>
        </row>
        <row r="14672">
          <cell r="A14672">
            <v>630775</v>
          </cell>
          <cell r="B14672" t="str">
            <v>IP-8808-2 - DISPENSADOR JABON MURO INOX</v>
          </cell>
        </row>
        <row r="14673">
          <cell r="A14673">
            <v>630776</v>
          </cell>
          <cell r="B14673" t="str">
            <v>IP-8830-8 - DISPENSADOR JABON MANUAL BLANCO</v>
          </cell>
        </row>
        <row r="14674">
          <cell r="A14674">
            <v>630777</v>
          </cell>
          <cell r="B14674" t="str">
            <v>IA-DJMU-0356 - DISPENSADOR JABON BOTELLA PARED</v>
          </cell>
        </row>
        <row r="14675">
          <cell r="A14675">
            <v>630778</v>
          </cell>
          <cell r="B14675" t="str">
            <v>IP-8808-9 - JABONERA ABATIBLE MURO RESORT</v>
          </cell>
        </row>
        <row r="14676">
          <cell r="A14676">
            <v>630779</v>
          </cell>
          <cell r="B14676" t="str">
            <v>IP-8804-5 - JABONERA INOX BLANCA</v>
          </cell>
        </row>
        <row r="14677">
          <cell r="A14677">
            <v>630780</v>
          </cell>
          <cell r="B14677" t="str">
            <v>IA-0712 - TENDEDERO RETRACTIL</v>
          </cell>
        </row>
        <row r="14678">
          <cell r="A14678">
            <v>630781</v>
          </cell>
          <cell r="B14678" t="str">
            <v>IA-CA01-13 - CANECA REDONDA ACERO INOX 304 30X21</v>
          </cell>
        </row>
        <row r="14679">
          <cell r="A14679">
            <v>630782</v>
          </cell>
          <cell r="B14679" t="str">
            <v>IA-CA02-13 - CANECA REDONDA ACERO INOX 403 40HX30X12</v>
          </cell>
        </row>
        <row r="14680">
          <cell r="A14680">
            <v>630783</v>
          </cell>
          <cell r="B14680" t="str">
            <v>IA-TR01-13 - TAPA REGISTRO 20X20 INOX 304 GRICOL</v>
          </cell>
        </row>
        <row r="14681">
          <cell r="A14681">
            <v>630784</v>
          </cell>
          <cell r="B14681" t="str">
            <v>IA-GPS7-3400 - PERCHERO ACERO INOX</v>
          </cell>
        </row>
        <row r="14682">
          <cell r="A14682">
            <v>630785</v>
          </cell>
          <cell r="B14682" t="str">
            <v>IB-PI01-13 - BARRA ABATIBLE A PISO INODORO</v>
          </cell>
        </row>
        <row r="14683">
          <cell r="A14683">
            <v>630786</v>
          </cell>
          <cell r="B14683" t="str">
            <v>IA-BSAS-C002 - BARRA SANIT ACERO INOX TIPO H  1 1/4"""</v>
          </cell>
        </row>
        <row r="14684">
          <cell r="A14684">
            <v>630787</v>
          </cell>
          <cell r="B14684" t="str">
            <v>IB-MU03-13 - BARRA ABATIBLE MURAL INODORO</v>
          </cell>
        </row>
        <row r="14685">
          <cell r="A14685">
            <v>630788</v>
          </cell>
          <cell r="B14685" t="str">
            <v>IP-8916-5 - BARRA MURO PRESTOBAR 165 NYLON</v>
          </cell>
        </row>
        <row r="14686">
          <cell r="A14686">
            <v>630789</v>
          </cell>
          <cell r="B14686" t="str">
            <v>IP-8815-5 - BARRA ANGULO INOX 30X30</v>
          </cell>
        </row>
        <row r="14687">
          <cell r="A14687">
            <v>630790</v>
          </cell>
          <cell r="B14687" t="str">
            <v>IP-8914-5 - BARRA MURO A PISO L PRESTOBAR NYLON</v>
          </cell>
        </row>
        <row r="14688">
          <cell r="A14688">
            <v>630791</v>
          </cell>
          <cell r="B14688" t="str">
            <v>IP-8916-0 - BARRA MURO PRESTOBAR 160 NYLON</v>
          </cell>
        </row>
        <row r="14689">
          <cell r="A14689">
            <v>630792</v>
          </cell>
          <cell r="B14689" t="str">
            <v>IP-8857-0 - BARRA APOYO 570 60CMS</v>
          </cell>
        </row>
        <row r="14690">
          <cell r="A14690">
            <v>630793</v>
          </cell>
          <cell r="B14690" t="str">
            <v>IP-8843-0 - BARRA APOYO 430 40CMS</v>
          </cell>
        </row>
        <row r="14691">
          <cell r="A14691">
            <v>630794</v>
          </cell>
          <cell r="B14691" t="str">
            <v>IP-8957-0 - BARRA RECTA PRESTOBAR 570 NYLON 68.2CMS</v>
          </cell>
        </row>
        <row r="14692">
          <cell r="A14692">
            <v>630795</v>
          </cell>
          <cell r="B14692" t="str">
            <v>IP-8828-5 - BARRA APOYO 285 30CMS</v>
          </cell>
        </row>
        <row r="14693">
          <cell r="A14693">
            <v>630796</v>
          </cell>
          <cell r="B14693" t="str">
            <v>IP-8943-0 - BARRA RECTA PRESTOBAR 430 NYLON 50.8CMS</v>
          </cell>
        </row>
        <row r="14694">
          <cell r="A14694">
            <v>630797</v>
          </cell>
          <cell r="B14694" t="str">
            <v>IP-8824-0 - ESPEJO RECLINABLE</v>
          </cell>
        </row>
        <row r="14695">
          <cell r="A14695">
            <v>630798</v>
          </cell>
          <cell r="B14695" t="str">
            <v>IA-ER01-11 - ESPEJO RETRACTIL TIPO HOTEL</v>
          </cell>
        </row>
        <row r="14696">
          <cell r="A14696">
            <v>630799</v>
          </cell>
          <cell r="B14696" t="str">
            <v>IP-8830-2 - SECADOR MANOS CROMO</v>
          </cell>
        </row>
        <row r="14697">
          <cell r="A14697">
            <v>630800</v>
          </cell>
          <cell r="B14697" t="str">
            <v>IASM0111 SECADOR MANOS SENS CARCASA ALUMINIO</v>
          </cell>
        </row>
        <row r="14698">
          <cell r="A14698">
            <v>630801</v>
          </cell>
          <cell r="B14698" t="str">
            <v>IP-8830-4 - SECADOR PELO DIGITAL C/EXT SOBREPONER</v>
          </cell>
        </row>
        <row r="14699">
          <cell r="A14699">
            <v>630802</v>
          </cell>
          <cell r="B14699" t="str">
            <v>IA-CP01-04 - ESTACION CAMBIA PAÑAL PE GRIS 250LB</v>
          </cell>
        </row>
        <row r="14700">
          <cell r="A14700">
            <v>630803</v>
          </cell>
          <cell r="B14700" t="str">
            <v>ID-CO04-15 - ASIENTO ABATIBLE</v>
          </cell>
        </row>
        <row r="14701">
          <cell r="A14701">
            <v>630804</v>
          </cell>
          <cell r="B14701" t="str">
            <v>IP-8808-6 - ESCOBILLERO RESORT</v>
          </cell>
        </row>
        <row r="14702">
          <cell r="A14702">
            <v>630805</v>
          </cell>
          <cell r="B14702" t="str">
            <v>IS-LBASYSSOLIS - GRIFERIA SOLAR BASYS SLOAN</v>
          </cell>
        </row>
        <row r="14703">
          <cell r="A14703">
            <v>630806</v>
          </cell>
          <cell r="B14703" t="str">
            <v>IL-SE03-11 - GRIFERIA P/MURO STERM ELECT O BATERIA</v>
          </cell>
        </row>
        <row r="14704">
          <cell r="A14704">
            <v>630807</v>
          </cell>
          <cell r="B14704" t="str">
            <v>II-EM03-13 - LAVAOJOS 1"" COLGAR EN MURO"</v>
          </cell>
        </row>
        <row r="14705">
          <cell r="A14705">
            <v>630808</v>
          </cell>
          <cell r="B14705" t="str">
            <v>II-EM02-13 - TORRE DUCHA T 1"" EMERGENCIA ACERO INOX"</v>
          </cell>
        </row>
        <row r="14706">
          <cell r="A14706">
            <v>630809</v>
          </cell>
          <cell r="B14706" t="str">
            <v>IC-2904-201 - ORINAL MISISIPI BLANCO</v>
          </cell>
        </row>
        <row r="14707">
          <cell r="A14707">
            <v>630810</v>
          </cell>
          <cell r="B14707" t="str">
            <v>IS-L308-0050 - FLUXOMETRO MANUAL SANITARIO</v>
          </cell>
        </row>
        <row r="14708">
          <cell r="A14708">
            <v>630811</v>
          </cell>
          <cell r="B14708" t="str">
            <v>IS-L308-2653 - FLUXOMETRO ORINAL SLOAN</v>
          </cell>
        </row>
        <row r="14709">
          <cell r="A14709">
            <v>630812</v>
          </cell>
          <cell r="B14709" t="str">
            <v>II-EM01-06 - TORRE DUCHA T 1"" EMERGENCIA HIERRO GALV"</v>
          </cell>
        </row>
        <row r="14710">
          <cell r="A14710">
            <v>630813</v>
          </cell>
          <cell r="B14710" t="str">
            <v>ISL-G28111 - FLUXOMETRO SENSOR SANIT SLOAN BATERIA</v>
          </cell>
        </row>
        <row r="14711">
          <cell r="A14711">
            <v>630814</v>
          </cell>
          <cell r="B14711" t="str">
            <v>IA-DJGL-0371 - DISPENSADOR JABON GLOBO</v>
          </cell>
        </row>
        <row r="14712">
          <cell r="A14712">
            <v>630815</v>
          </cell>
          <cell r="B14712" t="str">
            <v>IA-SP01-15 - SECADOR PELO ANALOGO C/EXT SOBREPONER</v>
          </cell>
        </row>
        <row r="14713">
          <cell r="A14713">
            <v>630816</v>
          </cell>
          <cell r="B14713" t="str">
            <v>ISL-G1016AP - PISTON NEGRO FLUXOMETRO GEM</v>
          </cell>
        </row>
        <row r="14714">
          <cell r="A14714">
            <v>630817</v>
          </cell>
          <cell r="B14714" t="str">
            <v>ISL-G1007AP - PISTON GRIS FLUXOMETRO GEM 3.5 GPF</v>
          </cell>
        </row>
        <row r="14715">
          <cell r="A14715">
            <v>630818</v>
          </cell>
          <cell r="B14715" t="str">
            <v>IS-L0307100P - MANIJA FLUXOMETRO GEM</v>
          </cell>
        </row>
        <row r="14716">
          <cell r="A14716">
            <v>630819</v>
          </cell>
          <cell r="B14716" t="str">
            <v>IS-LV551AP - ROMPEVACIOS P/FLUXOMETRO REGAL</v>
          </cell>
        </row>
        <row r="14717">
          <cell r="A14717">
            <v>630820</v>
          </cell>
          <cell r="B14717" t="str">
            <v>ISL-R10A71P - KIT TAPA FLUXOMETRO EXT/INT SLOAN REGAL ROYAL</v>
          </cell>
        </row>
        <row r="14718">
          <cell r="A14718">
            <v>630821</v>
          </cell>
          <cell r="B14718" t="str">
            <v>IS-L3301041P - DIAFRAGMA P/FLUXOMETRO SLOAN REGAL ROYAL 1.6GPF</v>
          </cell>
        </row>
        <row r="14719">
          <cell r="A14719">
            <v>630822</v>
          </cell>
          <cell r="B14719" t="str">
            <v>IR-SS15-07 - PISTON FLUXOMETRO CUBIERTA EXTERNA</v>
          </cell>
        </row>
        <row r="14720">
          <cell r="A14720">
            <v>630823</v>
          </cell>
          <cell r="B14720" t="str">
            <v>IR-SS12-11 - BOTON INTERNO FLUXOMETRO VENUS</v>
          </cell>
        </row>
        <row r="14721">
          <cell r="A14721">
            <v>630824</v>
          </cell>
          <cell r="B14721" t="str">
            <v>IS-L5302279P - MANIJA COMPLETA FLUXOMETRO REGAL ROYAL</v>
          </cell>
        </row>
        <row r="14722">
          <cell r="A14722">
            <v>630825</v>
          </cell>
          <cell r="B14722" t="str">
            <v>IS-07040192 - FRONTAL FLUXOMETRO NARA</v>
          </cell>
        </row>
        <row r="14723">
          <cell r="A14723">
            <v>630826</v>
          </cell>
          <cell r="B14723" t="str">
            <v>IS-07220061 - SENSOR KIT NARA</v>
          </cell>
        </row>
        <row r="14724">
          <cell r="A14724">
            <v>630827</v>
          </cell>
          <cell r="B14724" t="str">
            <v>IR-LS07-07 - CUERPO ELECTROVALVULA LAVAMANOS</v>
          </cell>
        </row>
        <row r="14725">
          <cell r="A14725">
            <v>630828</v>
          </cell>
          <cell r="B14725" t="str">
            <v>IR-LS08-07 - CARCAZA ELECTROVALVULA LAVAMANOS</v>
          </cell>
        </row>
        <row r="14726">
          <cell r="A14726">
            <v>630829</v>
          </cell>
          <cell r="B14726" t="str">
            <v>IR-LS01-07 - DIAFRAGMA GRIF LAVM STERM</v>
          </cell>
        </row>
        <row r="14727">
          <cell r="A14727">
            <v>630830</v>
          </cell>
          <cell r="B14727" t="str">
            <v>IR-SS06-13 - FRONTAL FLUXOMETRO VENUS</v>
          </cell>
        </row>
        <row r="14728">
          <cell r="A14728">
            <v>630831</v>
          </cell>
          <cell r="B14728" t="str">
            <v>IR-SS13-07 - PISTON INTERNO FLUXOMETRO VENUS</v>
          </cell>
        </row>
        <row r="14729">
          <cell r="A14729">
            <v>630832</v>
          </cell>
          <cell r="B14729" t="str">
            <v>IR-SS14-07 - PISTON INTERNO C/CUBIERTA FLUXOMETRO VENUS</v>
          </cell>
        </row>
        <row r="14730">
          <cell r="A14730">
            <v>630833</v>
          </cell>
          <cell r="B14730" t="str">
            <v>IR-SS10-11 - BOTON FLUXOMETRO VENUS</v>
          </cell>
        </row>
        <row r="14731">
          <cell r="A14731">
            <v>630834</v>
          </cell>
          <cell r="B14731" t="str">
            <v>IR-OS03-13 - FRONTAL FLUXOMETRO JUPITER</v>
          </cell>
        </row>
        <row r="14732">
          <cell r="A14732">
            <v>630835</v>
          </cell>
          <cell r="B14732" t="str">
            <v>IS-0722-0013 - SENSOR FLUXOMETRO JUPITER</v>
          </cell>
        </row>
        <row r="14733">
          <cell r="A14733">
            <v>630836</v>
          </cell>
          <cell r="B14733" t="str">
            <v>IS-0723-1014 - ELECTROVALVULA 1/2 LAVAMANOS</v>
          </cell>
        </row>
        <row r="14734">
          <cell r="A14734">
            <v>630837</v>
          </cell>
          <cell r="B14734" t="str">
            <v>IR-OS05-12 - NIPLE CONEXION ORINAL</v>
          </cell>
        </row>
        <row r="14735">
          <cell r="A14735">
            <v>630838</v>
          </cell>
          <cell r="B14735" t="str">
            <v>IS-08530011 - FILTRO GRIF LAVM 1/2 STERN</v>
          </cell>
        </row>
        <row r="14736">
          <cell r="A14736">
            <v>630839</v>
          </cell>
          <cell r="B14736" t="str">
            <v>IP-1027 - CABEZA INTERCAMBIABLE PUSH PRESTO</v>
          </cell>
        </row>
        <row r="14737">
          <cell r="A14737">
            <v>630840</v>
          </cell>
          <cell r="B14737" t="str">
            <v>IR-SS08-07 - SENSOR FLUXOMETRO VENUS</v>
          </cell>
        </row>
        <row r="14738">
          <cell r="A14738">
            <v>630841</v>
          </cell>
          <cell r="B14738" t="str">
            <v>IO-PO02-15 - ORINAL MISISIPI C/DESAGUE Y GRAPA</v>
          </cell>
        </row>
        <row r="14739">
          <cell r="A14739">
            <v>630842</v>
          </cell>
          <cell r="B14739" t="str">
            <v>IO-PU07-11 - CJNTO VÁLVULA ORINAL TEMP PUSH C/CONEXIONES</v>
          </cell>
        </row>
        <row r="14740">
          <cell r="A14740">
            <v>630843</v>
          </cell>
          <cell r="B14740" t="str">
            <v>01-2037-15 - SANITARIO TWO PIECE REDONDO PRISTINA UNA DESCARGA 3.8 LTS BLANCO CON COMPLEMENTOS</v>
          </cell>
        </row>
        <row r="14741">
          <cell r="A14741">
            <v>630844</v>
          </cell>
          <cell r="B14741" t="str">
            <v>IS-SU7019 - ORINAL GOTTA</v>
          </cell>
        </row>
        <row r="14742">
          <cell r="A14742">
            <v>630845</v>
          </cell>
          <cell r="B14742" t="str">
            <v>IS-PU05-11 - VÁLVULA SANITARIO PUSH</v>
          </cell>
        </row>
        <row r="14743">
          <cell r="A14743">
            <v>630846</v>
          </cell>
          <cell r="B14743" t="str">
            <v>ID-PU01-11 -  VÁLVULA PUSH DUCHA</v>
          </cell>
        </row>
        <row r="14744">
          <cell r="A14744">
            <v>630847</v>
          </cell>
          <cell r="B14744" t="str">
            <v>IA-DJ03-13 - DISPENSADOR JABON PARED VERTICAL 1</v>
          </cell>
        </row>
        <row r="14745">
          <cell r="A14745">
            <v>630848</v>
          </cell>
          <cell r="B14745" t="str">
            <v>II-LA01-11 - GRIF.LABORATORIO SENSOR ELECT.110V DOLPHIN F</v>
          </cell>
        </row>
        <row r="14746">
          <cell r="A14746">
            <v>630849</v>
          </cell>
          <cell r="B14746" t="str">
            <v>IL-SE06-11 - GRIFERIA LAVM SENSOR DE MESA BROOKLIN</v>
          </cell>
        </row>
        <row r="14747">
          <cell r="A14747">
            <v>630850</v>
          </cell>
          <cell r="B14747" t="str">
            <v>IL-PU04-11 - CONJUNTO VÁLVULA LAVAMANOS PUSH PARED</v>
          </cell>
        </row>
        <row r="14748">
          <cell r="A14748">
            <v>630851</v>
          </cell>
          <cell r="B14748" t="str">
            <v>IB-MU02-13 - BARRA SANITARIO TIPO H</v>
          </cell>
        </row>
        <row r="14749">
          <cell r="A14749">
            <v>630852</v>
          </cell>
          <cell r="B14749" t="str">
            <v>IL-PU09-11 - VALVULA PUSH LAVAMANOS GRICOL</v>
          </cell>
        </row>
        <row r="14750">
          <cell r="A14750">
            <v>630853</v>
          </cell>
          <cell r="B14750" t="str">
            <v>IL-PU02-11 - GRIFERIA  LAVM PUSH MESA</v>
          </cell>
        </row>
        <row r="14751">
          <cell r="A14751">
            <v>630854</v>
          </cell>
          <cell r="B14751" t="str">
            <v>IL-PU03-11 - GRIFERÍA LAVAMANOS PUSH DE MESA LIVIANA</v>
          </cell>
        </row>
        <row r="14752">
          <cell r="A14752">
            <v>630855</v>
          </cell>
          <cell r="B14752" t="str">
            <v>IO-CO03-11 - CONEXION SUPERIOR ORINAL</v>
          </cell>
        </row>
        <row r="14753">
          <cell r="A14753">
            <v>630856</v>
          </cell>
          <cell r="B14753" t="str">
            <v>IA-SM01-11 - SECADOR DE MANOS ULTRAEFICIENTE ACERO INOX</v>
          </cell>
        </row>
        <row r="14754">
          <cell r="A14754">
            <v>630857</v>
          </cell>
          <cell r="B14754" t="str">
            <v>IA-SM02-15 - SECADOR DE MANOS EN ABS BLANCO</v>
          </cell>
        </row>
        <row r="14755">
          <cell r="A14755">
            <v>630858</v>
          </cell>
          <cell r="B14755" t="str">
            <v>IA-PE01-13 - GANCHO PERCHERO DOBLE</v>
          </cell>
        </row>
        <row r="14756">
          <cell r="A14756">
            <v>630859</v>
          </cell>
          <cell r="B14756" t="str">
            <v>IB-MU01-13 - BARRA ESQUINERA A MURO DUCHA</v>
          </cell>
        </row>
        <row r="14757">
          <cell r="A14757">
            <v>630860</v>
          </cell>
          <cell r="B14757" t="str">
            <v>IS-PO05-15 - TAZA COLGAR CP 4.8 IPF DOMINIQUE</v>
          </cell>
        </row>
        <row r="14758">
          <cell r="A14758">
            <v>630861</v>
          </cell>
          <cell r="B14758" t="str">
            <v>IL-SE01-11 - GRIFERÍA LAVAMANOS SENSOR DE MESA EASY</v>
          </cell>
        </row>
        <row r="14759">
          <cell r="A14759">
            <v>630862</v>
          </cell>
          <cell r="B14759" t="str">
            <v>IO-SE08-11 - FLUXOMETRO SENSOR ORINAL SIRIUS</v>
          </cell>
        </row>
        <row r="14760">
          <cell r="A14760">
            <v>630863</v>
          </cell>
          <cell r="B14760" t="str">
            <v>IS-SE07-11 - FLUXOMETRO SENSOR SANITARIO FENIX</v>
          </cell>
        </row>
        <row r="14761">
          <cell r="A14761">
            <v>630864</v>
          </cell>
          <cell r="B14761" t="str">
            <v>IA-DJ05-11 - DISPENSADOR JABÓN MESA PUSH</v>
          </cell>
        </row>
        <row r="14762">
          <cell r="A14762">
            <v>630865</v>
          </cell>
          <cell r="B14762" t="str">
            <v>06013111 - ESCUDO PARA CONEXION SUPERIOR ORINAL</v>
          </cell>
          <cell r="C14762">
            <v>198</v>
          </cell>
        </row>
        <row r="14763">
          <cell r="A14763">
            <v>630866</v>
          </cell>
          <cell r="B14763" t="str">
            <v>06078507 - EMPAQUE PARA CONEXION SUPERIOR ORINAL</v>
          </cell>
          <cell r="C14763">
            <v>200</v>
          </cell>
        </row>
        <row r="14764">
          <cell r="A14764">
            <v>630867</v>
          </cell>
          <cell r="B14764" t="str">
            <v>IR-PU01-12 CARTUCHO VALVULA PUSH SANITARIO</v>
          </cell>
        </row>
        <row r="14765">
          <cell r="A14765">
            <v>630868</v>
          </cell>
          <cell r="B14765" t="str">
            <v>II-VP04-11 Conjunto válvula de pedal cuello alto</v>
          </cell>
        </row>
        <row r="14766">
          <cell r="A14766">
            <v>630890</v>
          </cell>
          <cell r="B14766" t="str">
            <v>IL-SE02-11 - GRIFERIA LAVM MESA SENSOR ELECT. TOUCH FREE 110V</v>
          </cell>
        </row>
        <row r="14767">
          <cell r="A14767">
            <v>630899</v>
          </cell>
          <cell r="B14767" t="str">
            <v>IA-DJME-0332 - DISPENSADOR JABON MESA ACERO INOXIDABLE</v>
          </cell>
        </row>
        <row r="14768">
          <cell r="A14768">
            <v>630900</v>
          </cell>
          <cell r="B14768" t="str">
            <v>II-VP06-11 VALVULA DE PEDAL</v>
          </cell>
          <cell r="C14768">
            <v>2</v>
          </cell>
        </row>
        <row r="14769">
          <cell r="A14769">
            <v>630901</v>
          </cell>
          <cell r="B14769" t="str">
            <v>M13000111- Lavaplatos acero 100 x 50 cms poceta derecha con complementos</v>
          </cell>
          <cell r="C14769">
            <v>3</v>
          </cell>
        </row>
        <row r="14770">
          <cell r="A14770">
            <v>630902</v>
          </cell>
          <cell r="B14770" t="str">
            <v>01113500SR - MEZCLADOR DUCHA 8" SIN SALIDA TINA SIN REGADERA KRISTHAL</v>
          </cell>
          <cell r="C14770">
            <v>19</v>
          </cell>
        </row>
        <row r="14771">
          <cell r="A14771">
            <v>630903</v>
          </cell>
          <cell r="B14771" t="str">
            <v>II-VP05-11 CONJUNTO VALVULA DE PEDAL CUELLO BAJO</v>
          </cell>
        </row>
        <row r="14772">
          <cell r="A14772">
            <v>630904</v>
          </cell>
          <cell r="B14772" t="str">
            <v>LLAVE LAVADORA PLASTICA CROMADA</v>
          </cell>
        </row>
        <row r="14773">
          <cell r="A14773">
            <v>630905</v>
          </cell>
          <cell r="B14773" t="str">
            <v>MEZCLADOR DUCHA 8" SIN SALIDA TINA SIN REGADERA CALIMA</v>
          </cell>
        </row>
        <row r="14774">
          <cell r="A14774">
            <v>630906</v>
          </cell>
          <cell r="B14774" t="str">
            <v>CONJUNTO GENESIS 3PZ</v>
          </cell>
        </row>
        <row r="14775">
          <cell r="A14775">
            <v>630910</v>
          </cell>
          <cell r="B14775" t="str">
            <v>CONEXION SUPERIOR SANITARIO</v>
          </cell>
        </row>
        <row r="14776">
          <cell r="A14776">
            <v>630911</v>
          </cell>
          <cell r="B14776" t="str">
            <v>VALVULA SANITARIO PUSH</v>
          </cell>
        </row>
        <row r="14777">
          <cell r="A14777">
            <v>640101</v>
          </cell>
          <cell r="B14777" t="str">
            <v>""VALVULA CE 3""  H.D. EXT.LISO PVC S/ELASTICO APOLO"</v>
          </cell>
          <cell r="C14777">
            <v>9</v>
          </cell>
        </row>
        <row r="14778">
          <cell r="A14778">
            <v>640102</v>
          </cell>
          <cell r="B14778" t="str">
            <v>""VALVULA CE 4""  H.D. EXT.LISO PVC S/ELASTICO APOLO"</v>
          </cell>
          <cell r="C14778">
            <v>10</v>
          </cell>
        </row>
        <row r="14779">
          <cell r="A14779">
            <v>640103</v>
          </cell>
          <cell r="B14779" t="str">
            <v>""VALVULA CE 6""  H.D. EXT.LISO PVC S/ELASTICO APOLO"</v>
          </cell>
          <cell r="C14779">
            <v>6</v>
          </cell>
        </row>
        <row r="14780">
          <cell r="A14780">
            <v>640104</v>
          </cell>
          <cell r="B14780" t="str">
            <v>""VALVULA CE 8""  H.D. EXT.LISO PVC S/ELASTICO APOLO"</v>
          </cell>
          <cell r="C14780">
            <v>2</v>
          </cell>
        </row>
        <row r="14781">
          <cell r="A14781">
            <v>640105</v>
          </cell>
          <cell r="B14781" t="str">
            <v>""VALVULA CE 2""  H.D. EXT.LISO PVC S/ELASTICO APOLO"</v>
          </cell>
          <cell r="C14781">
            <v>1</v>
          </cell>
        </row>
        <row r="14782">
          <cell r="A14782">
            <v>640106</v>
          </cell>
          <cell r="B14782" t="str">
            <v>""VALVULA CE 10""  H.D. EXT.LISO PVC S/ELASTICO APOLO"</v>
          </cell>
        </row>
        <row r="14783">
          <cell r="A14783">
            <v>640109</v>
          </cell>
          <cell r="B14783" t="str">
            <v>""VALVULA CE 6"" H.D. BRIDADA APOLO"</v>
          </cell>
          <cell r="C14783">
            <v>2</v>
          </cell>
        </row>
        <row r="14784">
          <cell r="A14784">
            <v>640110</v>
          </cell>
          <cell r="B14784" t="str">
            <v>""VALVULA CE 2"" H.D. BRIDADA APOLO"</v>
          </cell>
        </row>
        <row r="14785">
          <cell r="A14785">
            <v>640111</v>
          </cell>
          <cell r="B14785" t="str">
            <v>""VALVULA CE 4"" H.D. BRIDADA APOLO"</v>
          </cell>
        </row>
        <row r="14786">
          <cell r="A14786">
            <v>640112</v>
          </cell>
          <cell r="B14786" t="str">
            <v>""VALVULA CE 3"" H.D. BRIDADA APOLO"</v>
          </cell>
          <cell r="C14786">
            <v>3</v>
          </cell>
        </row>
        <row r="14787">
          <cell r="A14787">
            <v>640114</v>
          </cell>
          <cell r="B14787" t="str">
            <v>""VALVULA CE 8"" H.D. BRIDADA APOLO"</v>
          </cell>
        </row>
        <row r="14788">
          <cell r="A14788">
            <v>640115</v>
          </cell>
          <cell r="B14788" t="str">
            <v>""VALVULA CE 3"" BRIDADA ISO APOLO"</v>
          </cell>
        </row>
        <row r="14789">
          <cell r="A14789">
            <v>640116</v>
          </cell>
          <cell r="B14789" t="str">
            <v>""VALVULA CE 6"" JUNTA RAPIDA APOLO"</v>
          </cell>
        </row>
        <row r="14790">
          <cell r="A14790">
            <v>640117</v>
          </cell>
          <cell r="B14790" t="str">
            <v>""VALVULA CE 10"" JUNTA RAPIDA APOLO"</v>
          </cell>
        </row>
        <row r="14791">
          <cell r="A14791">
            <v>640118</v>
          </cell>
          <cell r="B14791" t="str">
            <v>""VALVULA 3/4"" VENTOSA ROSC CAMARA SENCILLA DOBLE ACCION APOLO"</v>
          </cell>
        </row>
        <row r="14792">
          <cell r="A14792">
            <v>640119</v>
          </cell>
          <cell r="B14792" t="str">
            <v>""VALVULA 1"" VENTOSA ROSC CAMARA SENCILLA DOBLE ACCION APOLO"</v>
          </cell>
        </row>
        <row r="14793">
          <cell r="A14793">
            <v>640120</v>
          </cell>
          <cell r="B14793" t="str">
            <v>""VALVULA 2"" VENTOSA ROSC DOBLE CAMARA TRIPLE ACCION APOLO"</v>
          </cell>
        </row>
        <row r="14794">
          <cell r="A14794">
            <v>640121</v>
          </cell>
          <cell r="B14794" t="str">
            <v>""VALVULA CE 12""  H.D. EXT.LISO PVC S/ELASTICO APOLO"</v>
          </cell>
        </row>
        <row r="14795">
          <cell r="A14795">
            <v>640122</v>
          </cell>
          <cell r="B14795" t="str">
            <v>""VALVULA 2"" VENTOSA BRIDA CAMARA SENCILLA DOBLE ACCION APOLO"</v>
          </cell>
          <cell r="C14795">
            <v>1</v>
          </cell>
        </row>
        <row r="14796">
          <cell r="A14796">
            <v>640123</v>
          </cell>
          <cell r="B14796" t="str">
            <v>""VALVULA 2"" VENTOSA ROSCA CAMARA SENCILLA DOBLE ACCION APOLO"</v>
          </cell>
        </row>
        <row r="14797">
          <cell r="A14797">
            <v>640124</v>
          </cell>
          <cell r="B14797" t="str">
            <v>VALVULA 1/2"" VENTOSA ROSCA CAMARA DOBLE  TRIPLE ACCION APOLO</v>
          </cell>
        </row>
        <row r="14798">
          <cell r="A14798">
            <v>640125</v>
          </cell>
          <cell r="B14798" t="str">
            <v>""VALVULA HD 4"" VENTOSA DOBLE CAMARA TRIPLE ACCION BRIDA"</v>
          </cell>
        </row>
        <row r="14799">
          <cell r="A14799">
            <v>640126</v>
          </cell>
          <cell r="B14799" t="str">
            <v>""VALVULA 4"" VENTOSA BRIDA CAMARA SENCILLA DOBLE ACCION APOLO"</v>
          </cell>
        </row>
        <row r="14800">
          <cell r="A14800">
            <v>640127</v>
          </cell>
          <cell r="B14800" t="str">
            <v>""VALVULA CE 4"" H.D. BRIDA ANSI APOLO"</v>
          </cell>
          <cell r="C14800">
            <v>4</v>
          </cell>
        </row>
        <row r="14801">
          <cell r="A14801">
            <v>640128</v>
          </cell>
          <cell r="B14801" t="str">
            <v>""VALVULA CE 4"" H.D. BRIDA ISO APOLO"</v>
          </cell>
        </row>
        <row r="14802">
          <cell r="A14802">
            <v>640129</v>
          </cell>
          <cell r="B14802" t="str">
            <v>""VALVULA CE 2"" H.D. BRIDA ANSI APOLO"</v>
          </cell>
          <cell r="C14802">
            <v>8</v>
          </cell>
        </row>
        <row r="14803">
          <cell r="A14803">
            <v>640130</v>
          </cell>
          <cell r="B14803" t="str">
            <v>""HIDRANTE MEGA 3"" 2 SALIDAS APOLO"</v>
          </cell>
        </row>
        <row r="14804">
          <cell r="A14804">
            <v>640131</v>
          </cell>
          <cell r="B14804" t="str">
            <v>VENTOSAS CAMARA SENCILLA 1"  ROSCA</v>
          </cell>
          <cell r="C14804">
            <v>5</v>
          </cell>
        </row>
        <row r="14805">
          <cell r="A14805">
            <v>640132</v>
          </cell>
          <cell r="B14805" t="str">
            <v>VALVULA COMP. ELASTICA 4"  BRIDA CON VOLANTE</v>
          </cell>
          <cell r="C14805">
            <v>4</v>
          </cell>
        </row>
        <row r="14806">
          <cell r="A14806">
            <v>640133</v>
          </cell>
          <cell r="B14806" t="str">
            <v>VALVULA COMPUERTA ELÁSTICA EXTREMOS BRIDA ANSI / ISO</v>
          </cell>
        </row>
        <row r="14807">
          <cell r="A14807">
            <v>640141</v>
          </cell>
          <cell r="B14807" t="str">
            <v>""VALVULA CE 4"" VASTAGO ASCEDENTE BRIDA"</v>
          </cell>
        </row>
        <row r="14808">
          <cell r="A14808">
            <v>640201</v>
          </cell>
          <cell r="B14808" t="str">
            <v>""HIDRANTE MEGA 3"" EXT.LISO PVC APOLO"</v>
          </cell>
        </row>
        <row r="14809">
          <cell r="A14809">
            <v>640202</v>
          </cell>
          <cell r="B14809" t="str">
            <v>""HIDRANTE MEGA 4"" EXT.LISO PVC APOLO"</v>
          </cell>
        </row>
        <row r="14810">
          <cell r="A14810">
            <v>640203</v>
          </cell>
          <cell r="B14810" t="str">
            <v>""HIDRANTE MEGA 6"" EXT.LISO PVC APOLO"</v>
          </cell>
          <cell r="C14810">
            <v>2</v>
          </cell>
        </row>
        <row r="14811">
          <cell r="A14811">
            <v>640204</v>
          </cell>
          <cell r="B14811" t="str">
            <v>""HIDRANTE MEGA 4"" 3 BOCAS BARRIL HUMEDO AWWA C503 APOLO"</v>
          </cell>
        </row>
        <row r="14812">
          <cell r="A14812">
            <v>640205</v>
          </cell>
          <cell r="B14812" t="str">
            <v>""HIDRANTE MEGA 3"" BRIDADA ANSI APOLO"</v>
          </cell>
        </row>
        <row r="14813">
          <cell r="A14813">
            <v>640206</v>
          </cell>
          <cell r="B14813" t="str">
            <v>""HIDRANTE MEGA 4"" 3 BOCAS BARRIL HUMEDO AWWA C503 BRIDA ANSI APOLO"</v>
          </cell>
        </row>
        <row r="14814">
          <cell r="A14814">
            <v>640207</v>
          </cell>
          <cell r="B14814" t="str">
            <v>""HIDRANTE MEGA 4" 2 BOCAS BARRIL HUMEDO AWWA C503 BRIDA ISO APOLO"</v>
          </cell>
        </row>
        <row r="14815">
          <cell r="A14815">
            <v>640208</v>
          </cell>
          <cell r="B14815" t="str">
            <v>HIDRANTE MEGA 6" 3 BOCAS TIPO TRAFICO BRIDA ANSI BARRIL HÚMEDO- AWWA C- 503 APOLO</v>
          </cell>
        </row>
        <row r="14816">
          <cell r="A14816">
            <v>640210</v>
          </cell>
          <cell r="B14816" t="str">
            <v>TAPA VÁLVULA CHOROTE TIPO LIVIANO</v>
          </cell>
          <cell r="C14816">
            <v>1</v>
          </cell>
        </row>
        <row r="14817">
          <cell r="A14817">
            <v>640211</v>
          </cell>
          <cell r="B14817" t="str">
            <v>CAJA PLÁSTICA PE P/MEDIDOR LARGA 364X172</v>
          </cell>
        </row>
        <row r="14818">
          <cell r="A14818">
            <v>640220</v>
          </cell>
          <cell r="B14818" t="str">
            <v>""KIT NIVELACIÓN HIDRANTE 3"" DOS TRAMOS 40CMS"</v>
          </cell>
        </row>
        <row r="14819">
          <cell r="A14819">
            <v>640221</v>
          </cell>
          <cell r="B14819" t="str">
            <v>ESE DE NIVELACIÓN 3X90 G.T/PVC INCLUYE NIPLE 60CMS</v>
          </cell>
        </row>
        <row r="14820">
          <cell r="A14820">
            <v>640222</v>
          </cell>
          <cell r="B14820" t="str">
            <v>""KIT NIVELACIÓN HIDRANTE 3"" UN TRAMOS 60CMS"</v>
          </cell>
        </row>
        <row r="14821">
          <cell r="A14821">
            <v>640223</v>
          </cell>
          <cell r="B14821" t="str">
            <v>ESE DE NIVELACIÓN 3X90 G.T/PVC INCLUYE NIPLE 40CMS</v>
          </cell>
        </row>
        <row r="14822">
          <cell r="A14822">
            <v>640224</v>
          </cell>
          <cell r="B14822" t="str">
            <v>RUEDA DE MANEJO P/VALVULA 2" APOLO</v>
          </cell>
        </row>
        <row r="14823">
          <cell r="A14823">
            <v>640301</v>
          </cell>
          <cell r="B14823" t="str">
            <v>TEE 3X3 (80x80) H.D. EXT.LISO PVC APOLO</v>
          </cell>
          <cell r="C14823">
            <v>4</v>
          </cell>
        </row>
        <row r="14824">
          <cell r="A14824">
            <v>640302</v>
          </cell>
          <cell r="B14824" t="str">
            <v>TEE 4X3 (100X80) H.D. EXT.LISO PVC APOLO</v>
          </cell>
        </row>
        <row r="14825">
          <cell r="A14825">
            <v>640303</v>
          </cell>
          <cell r="B14825" t="str">
            <v>TEE 4X4 (100X100) H.D. EXT.LISO PVC APOLO</v>
          </cell>
          <cell r="C14825">
            <v>5</v>
          </cell>
        </row>
        <row r="14826">
          <cell r="A14826">
            <v>640304</v>
          </cell>
          <cell r="B14826" t="str">
            <v>TEE 6X3 (150X80) H.D. EXT.LISO PVC APOLO</v>
          </cell>
        </row>
        <row r="14827">
          <cell r="A14827">
            <v>640305</v>
          </cell>
          <cell r="B14827" t="str">
            <v>TEE 6X4 (150X100) H.D. EXT.LISO PVC APOLO</v>
          </cell>
        </row>
        <row r="14828">
          <cell r="A14828">
            <v>640306</v>
          </cell>
          <cell r="B14828" t="str">
            <v>TEE 6X6 (150X150) H.D. EXT.LISO PVC APOLO</v>
          </cell>
          <cell r="C14828">
            <v>12</v>
          </cell>
        </row>
        <row r="14829">
          <cell r="A14829">
            <v>640307</v>
          </cell>
          <cell r="B14829" t="str">
            <v>TEE 8X3 (200X80) H.D. EXT.LISO PVC APOLO</v>
          </cell>
        </row>
        <row r="14830">
          <cell r="A14830">
            <v>640308</v>
          </cell>
          <cell r="B14830" t="str">
            <v>TEE 8X4 (200X100) H.D. EXT.LISO PVC APOLO</v>
          </cell>
        </row>
        <row r="14831">
          <cell r="A14831">
            <v>640309</v>
          </cell>
          <cell r="B14831" t="str">
            <v>TEE 8X6 (200X150) H.D. EXT.LISO PVC APOLO</v>
          </cell>
        </row>
        <row r="14832">
          <cell r="A14832">
            <v>640310</v>
          </cell>
          <cell r="B14832" t="str">
            <v>TEE 8X8 (200X200) H.D. EXT.LISO PVC APOLO</v>
          </cell>
        </row>
        <row r="14833">
          <cell r="A14833">
            <v>640311</v>
          </cell>
          <cell r="B14833" t="str">
            <v>TEE 6X2 (150X50) H.D. EXT.LISO PVC APOLO</v>
          </cell>
          <cell r="C14833">
            <v>4</v>
          </cell>
        </row>
        <row r="14834">
          <cell r="A14834">
            <v>640312</v>
          </cell>
          <cell r="B14834" t="str">
            <v>TEE 2X2 (50x50) H.D. EXT.LISO PVC APOLO</v>
          </cell>
          <cell r="C14834">
            <v>1</v>
          </cell>
        </row>
        <row r="14835">
          <cell r="A14835">
            <v>640313</v>
          </cell>
          <cell r="B14835" t="str">
            <v>TEE 10X2 (250X50) H.D. EXT.LISO PVC APOLO</v>
          </cell>
        </row>
        <row r="14836">
          <cell r="A14836">
            <v>640314</v>
          </cell>
          <cell r="B14836" t="str">
            <v>TEE 4X2 (100X50) H.D. EXT.BRIDADO APOLO</v>
          </cell>
        </row>
        <row r="14837">
          <cell r="A14837">
            <v>640315</v>
          </cell>
          <cell r="B14837" t="str">
            <v>TEE 4X3 (100X80) H.D. EXT.BRIDADO APOLO</v>
          </cell>
        </row>
        <row r="14838">
          <cell r="A14838">
            <v>640316</v>
          </cell>
          <cell r="B14838" t="str">
            <v>TEE 4X4 (100X100) H.D. EXT.BRIDADO APOLO</v>
          </cell>
          <cell r="C14838">
            <v>2</v>
          </cell>
        </row>
        <row r="14839">
          <cell r="A14839">
            <v>640317</v>
          </cell>
          <cell r="B14839" t="str">
            <v>TEE 6X4 (150X100) H.D. EXT.BRIDADO APOLO</v>
          </cell>
        </row>
        <row r="14840">
          <cell r="A14840">
            <v>640318</v>
          </cell>
          <cell r="B14840" t="str">
            <v>TEE 10X4 (250X100) H.D. EXT.LISO PVC APOLO</v>
          </cell>
        </row>
        <row r="14841">
          <cell r="A14841">
            <v>640319</v>
          </cell>
          <cell r="B14841" t="str">
            <v>TEE 10X6 (250X100) H.D. EXT.LISO PVC APOLO</v>
          </cell>
        </row>
        <row r="14842">
          <cell r="A14842">
            <v>640320</v>
          </cell>
          <cell r="B14842" t="str">
            <v>TEE 4X2 (100X580) H.D. EXT.LISO PVC APOLO</v>
          </cell>
        </row>
        <row r="14843">
          <cell r="A14843">
            <v>640321</v>
          </cell>
          <cell r="B14843" t="str">
            <v>TEE 4X2 HD LISOXBRIDAXLISO APOLO</v>
          </cell>
        </row>
        <row r="14844">
          <cell r="A14844">
            <v>640322</v>
          </cell>
          <cell r="B14844" t="str">
            <v>TEE 3X2 (78X50) H.D. EXT.BRIDADO APOLO</v>
          </cell>
        </row>
        <row r="14845">
          <cell r="A14845">
            <v>640323</v>
          </cell>
          <cell r="B14845" t="str">
            <v>TEE 10X3 (250X100) H.D. EXT.LISO PVC APOLO</v>
          </cell>
        </row>
        <row r="14846">
          <cell r="A14846">
            <v>640324</v>
          </cell>
          <cell r="B14846" t="str">
            <v>TEE 2X2 (50X50) H.D. EXT.BRIDADO APOLO</v>
          </cell>
          <cell r="C14846">
            <v>1</v>
          </cell>
        </row>
        <row r="14847">
          <cell r="A14847">
            <v>640325</v>
          </cell>
          <cell r="B14847" t="str">
            <v>TEE 12X3 (300X75) H.D. EXT.LISOXBRIDADOXLISO APOLO</v>
          </cell>
        </row>
        <row r="14848">
          <cell r="A14848">
            <v>640326</v>
          </cell>
          <cell r="B14848" t="str">
            <v>TEE 4X4 (100X100) H.D. JUNTA RAPIDA APOLO</v>
          </cell>
        </row>
        <row r="14849">
          <cell r="A14849">
            <v>640327</v>
          </cell>
          <cell r="B14849" t="str">
            <v>TEE 12X3 (300X80) H.D. EXT.LISO APOLO</v>
          </cell>
        </row>
        <row r="14850">
          <cell r="A14850">
            <v>640328</v>
          </cell>
          <cell r="B14850" t="str">
            <v>TEE 12X4 (300X100) H.D. EXT.LISO APOLO</v>
          </cell>
        </row>
        <row r="14851">
          <cell r="A14851">
            <v>640329</v>
          </cell>
          <cell r="B14851" t="str">
            <v>TEE 12X6 (300X150) H.D. EXT.LISO APOLO</v>
          </cell>
        </row>
        <row r="14852">
          <cell r="A14852">
            <v>640330</v>
          </cell>
          <cell r="B14852" t="str">
            <v>TEE 4X3 HD LISOXBRIDAXLISO</v>
          </cell>
        </row>
        <row r="14853">
          <cell r="A14853">
            <v>640331</v>
          </cell>
          <cell r="B14853" t="str">
            <v>TEE 12X3HD LISOXBRIDAXLISO</v>
          </cell>
        </row>
        <row r="14854">
          <cell r="A14854">
            <v>640332</v>
          </cell>
          <cell r="B14854" t="str">
            <v>TEE 12X4 H.D. EXT.LISO-BRIDA-LISO APOLO</v>
          </cell>
        </row>
        <row r="14855">
          <cell r="A14855">
            <v>640333</v>
          </cell>
          <cell r="B14855" t="str">
            <v>TEE 10X10 H.D. EXT.LISO APOLO</v>
          </cell>
        </row>
        <row r="14856">
          <cell r="A14856">
            <v>640334</v>
          </cell>
          <cell r="B14856" t="str">
            <v>TEE 10X6 (250X150) H.D. EXT BRIDA PVC APOLO</v>
          </cell>
        </row>
        <row r="14857">
          <cell r="A14857">
            <v>640335</v>
          </cell>
          <cell r="B14857" t="str">
            <v>TEE 16X16 H.D. EXT.LISO APOLO</v>
          </cell>
        </row>
        <row r="14858">
          <cell r="A14858">
            <v>640336</v>
          </cell>
          <cell r="B14858" t="str">
            <v>TEE 8X6 (200x150) H.D. BRIDADA APOLO</v>
          </cell>
        </row>
        <row r="14859">
          <cell r="A14859">
            <v>640337</v>
          </cell>
          <cell r="B14859" t="str">
            <v>TEE 3X2 H.D. EXT.LISO PVC APOLO</v>
          </cell>
          <cell r="C14859">
            <v>1</v>
          </cell>
        </row>
        <row r="14860">
          <cell r="A14860">
            <v>640338</v>
          </cell>
          <cell r="B14860" t="str">
            <v>TEE 3X2" BXLXB APOLO</v>
          </cell>
        </row>
        <row r="14861">
          <cell r="A14861">
            <v>640350</v>
          </cell>
          <cell r="B14861" t="str">
            <v>TEE 6X2 (150X50) H.D. JUNTA RÁPIDA PVC APOLO</v>
          </cell>
        </row>
        <row r="14862">
          <cell r="A14862">
            <v>640352</v>
          </cell>
          <cell r="B14862" t="str">
            <v>TEE 6X4 (150X100) H.D. JUNTA RÁPIDA PVC APOLO</v>
          </cell>
        </row>
        <row r="14863">
          <cell r="A14863">
            <v>640353</v>
          </cell>
          <cell r="B14863" t="str">
            <v>""TEE 6X2X6 H.D. EXT.LISO 6"" DERIVACION 2"" BRIDA APOLO"</v>
          </cell>
        </row>
        <row r="14864">
          <cell r="A14864">
            <v>640354</v>
          </cell>
          <cell r="B14864" t="str">
            <v>""TEE 8X2X8 H.D. EXT.LISO 8"" DERIVACION 2"" BRIDA APOLO"</v>
          </cell>
        </row>
        <row r="14865">
          <cell r="A14865">
            <v>640355</v>
          </cell>
          <cell r="B14865" t="str">
            <v>TEE 6X6 (150X150) H.D. JUNTA RÁPIDA APOLO</v>
          </cell>
        </row>
        <row r="14866">
          <cell r="A14866">
            <v>640401</v>
          </cell>
          <cell r="B14866" t="str">
            <v>REDUCCION 3 a 2 (80a50) H.D. EXT.LISO PVC APOLO</v>
          </cell>
        </row>
        <row r="14867">
          <cell r="A14867">
            <v>640402</v>
          </cell>
          <cell r="B14867" t="str">
            <v>REDUCCION 4 a 2 (100a50) H.D. EXT.LISO PVC APOLO</v>
          </cell>
        </row>
        <row r="14868">
          <cell r="A14868">
            <v>640403</v>
          </cell>
          <cell r="B14868" t="str">
            <v>REDUCCION 4 a 3 (100a80) H.D. EXT.LISO PVC APOLO</v>
          </cell>
          <cell r="C14868">
            <v>6</v>
          </cell>
        </row>
        <row r="14869">
          <cell r="A14869">
            <v>640404</v>
          </cell>
          <cell r="B14869" t="str">
            <v>REDUCCION 6 a 2 (150a50) H.D. EXT.LISO PVC APOLO</v>
          </cell>
        </row>
        <row r="14870">
          <cell r="A14870">
            <v>640405</v>
          </cell>
          <cell r="B14870" t="str">
            <v>REDUCCION 6 a 3 (150a80) H.D. EXT.LISO PVC APOLO</v>
          </cell>
        </row>
        <row r="14871">
          <cell r="A14871">
            <v>640406</v>
          </cell>
          <cell r="B14871" t="str">
            <v>REDUCCION 6 a 4 (150a100) H.D. EXT.LISO PVC APOLO</v>
          </cell>
          <cell r="C14871">
            <v>12</v>
          </cell>
        </row>
        <row r="14872">
          <cell r="A14872">
            <v>640407</v>
          </cell>
          <cell r="B14872" t="str">
            <v>REDUCCION 8 a 3 (200a80) H.D. EXT.LISO PVC APOLO</v>
          </cell>
        </row>
        <row r="14873">
          <cell r="A14873">
            <v>640408</v>
          </cell>
          <cell r="B14873" t="str">
            <v>REDUCCION 8 a 4 (200a100) H.D. EXT.LISO PVC APOLO</v>
          </cell>
          <cell r="C14873">
            <v>2</v>
          </cell>
        </row>
        <row r="14874">
          <cell r="A14874">
            <v>640409</v>
          </cell>
          <cell r="B14874" t="str">
            <v>REDUCCION 8 a 6 (200a150) H.D. EXT.LISO PVC APOLO</v>
          </cell>
        </row>
        <row r="14875">
          <cell r="A14875">
            <v>640410</v>
          </cell>
          <cell r="B14875" t="str">
            <v>REDUCCION 10 a 6 (250a150) H.D. EXT.LISO PVC APOLO</v>
          </cell>
        </row>
        <row r="14876">
          <cell r="A14876">
            <v>640411</v>
          </cell>
          <cell r="B14876" t="str">
            <v>REDUCCION 10 a 8 (250a200) H.D. EXT.LISO PVC APOLO</v>
          </cell>
        </row>
        <row r="14877">
          <cell r="A14877">
            <v>640412</v>
          </cell>
          <cell r="B14877" t="str">
            <v>REDUCCION 10 a 4 (250a100) H.D. EXT.LISO PVC APOLO</v>
          </cell>
        </row>
        <row r="14878">
          <cell r="A14878">
            <v>640501</v>
          </cell>
          <cell r="B14878" t="str">
            <v>""CODO 2""X90 H.D. EXT.LISO PVC APOLO"</v>
          </cell>
          <cell r="C14878">
            <v>2</v>
          </cell>
        </row>
        <row r="14879">
          <cell r="A14879">
            <v>640502</v>
          </cell>
          <cell r="B14879" t="str">
            <v>""CODO 2""X45 H.D. EXT.LISO PVC APOLO"</v>
          </cell>
          <cell r="C14879">
            <v>2</v>
          </cell>
        </row>
        <row r="14880">
          <cell r="A14880">
            <v>640503</v>
          </cell>
          <cell r="B14880" t="str">
            <v>""CODO 2""X22.5 H.D. EXT.LISO PVC APOLO"</v>
          </cell>
        </row>
        <row r="14881">
          <cell r="A14881">
            <v>640504</v>
          </cell>
          <cell r="B14881" t="str">
            <v>""CODO 2""X11.25 H.D. EXT.LISO PVC APOLO"</v>
          </cell>
        </row>
        <row r="14882">
          <cell r="A14882">
            <v>640505</v>
          </cell>
          <cell r="B14882" t="str">
            <v>""CODO 3""X90 H.D. EXT.LISO PVC APOLO"</v>
          </cell>
          <cell r="C14882">
            <v>6</v>
          </cell>
        </row>
        <row r="14883">
          <cell r="A14883">
            <v>640506</v>
          </cell>
          <cell r="B14883" t="str">
            <v>""CODO 3""X45 H.D. EXT.LISO PVC APOLO"</v>
          </cell>
          <cell r="C14883">
            <v>6</v>
          </cell>
        </row>
        <row r="14884">
          <cell r="A14884">
            <v>640507</v>
          </cell>
          <cell r="B14884" t="str">
            <v>""CODO 3""X22.5 H.D. EXT.LISO PVC APOLO"</v>
          </cell>
        </row>
        <row r="14885">
          <cell r="A14885">
            <v>640508</v>
          </cell>
          <cell r="B14885" t="str">
            <v>""CODO 3""X11.25 H.D. EXT.LISO PVC APOLO"</v>
          </cell>
        </row>
        <row r="14886">
          <cell r="A14886">
            <v>640509</v>
          </cell>
          <cell r="B14886" t="str">
            <v>""CODO 4""X90 H.D. EXT.LISO PVC APOLO"</v>
          </cell>
          <cell r="C14886">
            <v>13</v>
          </cell>
        </row>
        <row r="14887">
          <cell r="A14887">
            <v>640510</v>
          </cell>
          <cell r="B14887" t="str">
            <v>""CODO 4""X45 H.D. EXT.LISO PVC APOLO"</v>
          </cell>
          <cell r="C14887">
            <v>6</v>
          </cell>
        </row>
        <row r="14888">
          <cell r="A14888">
            <v>640511</v>
          </cell>
          <cell r="B14888" t="str">
            <v>""CODO 4""X22.5 H.D. EXT.LISO PVC APOLO"</v>
          </cell>
        </row>
        <row r="14889">
          <cell r="A14889">
            <v>640512</v>
          </cell>
          <cell r="B14889" t="str">
            <v>""CODO 4""X11.25 H.D. EXT.LISO PVC APOLO"</v>
          </cell>
        </row>
        <row r="14890">
          <cell r="A14890">
            <v>640513</v>
          </cell>
          <cell r="B14890" t="str">
            <v>""CODO 6""X90 H.D. EXT.LISO PVC APOLO"</v>
          </cell>
          <cell r="C14890">
            <v>3</v>
          </cell>
        </row>
        <row r="14891">
          <cell r="A14891">
            <v>640514</v>
          </cell>
          <cell r="B14891" t="str">
            <v>""CODO 6""X45 H.D. EXT.LISO PVC APOLO"</v>
          </cell>
          <cell r="C14891">
            <v>3</v>
          </cell>
        </row>
        <row r="14892">
          <cell r="A14892">
            <v>640515</v>
          </cell>
          <cell r="B14892" t="str">
            <v>""CODO 6""X22.5 H.D. EXT.LISO PVC APOLO"</v>
          </cell>
        </row>
        <row r="14893">
          <cell r="A14893">
            <v>640516</v>
          </cell>
          <cell r="B14893" t="str">
            <v>""CODO 6""X11.25 H.D. EXT.LISO PVC APOLO"</v>
          </cell>
        </row>
        <row r="14894">
          <cell r="A14894">
            <v>640517</v>
          </cell>
          <cell r="B14894" t="str">
            <v>""CODO 8""X90 H.D. EXT.LISO PVC APOLO"</v>
          </cell>
          <cell r="C14894">
            <v>2</v>
          </cell>
        </row>
        <row r="14895">
          <cell r="A14895">
            <v>640518</v>
          </cell>
          <cell r="B14895" t="str">
            <v>""CODO 8""X45 H.D. EXT.LISO PVC APOLO"</v>
          </cell>
        </row>
        <row r="14896">
          <cell r="A14896">
            <v>640519</v>
          </cell>
          <cell r="B14896" t="str">
            <v>""CODO 8""X22.5 H.D. EXT.LISO PVC APOLO"</v>
          </cell>
        </row>
        <row r="14897">
          <cell r="A14897">
            <v>640520</v>
          </cell>
          <cell r="B14897" t="str">
            <v>""CODO 8""X11.25 H.D. EXT.LISO PVC APOLO"</v>
          </cell>
        </row>
        <row r="14898">
          <cell r="A14898">
            <v>640521</v>
          </cell>
          <cell r="B14898" t="str">
            <v>""CODO 4""X90  H.D. EXT.BRIDA  APOLO"</v>
          </cell>
        </row>
        <row r="14899">
          <cell r="A14899">
            <v>640522</v>
          </cell>
          <cell r="B14899" t="str">
            <v>""CODO 10""X90  H.D. EXT.LISO  APOLO"</v>
          </cell>
        </row>
        <row r="14900">
          <cell r="A14900">
            <v>640523</v>
          </cell>
          <cell r="B14900" t="str">
            <v>""CODO 12""X90  H.D. EXT.LISO  APOLO"</v>
          </cell>
        </row>
        <row r="14901">
          <cell r="A14901">
            <v>640525</v>
          </cell>
          <cell r="B14901" t="str">
            <v>SEMICODO 12 HD EXT.LISO PVC APOLO</v>
          </cell>
        </row>
        <row r="14902">
          <cell r="A14902">
            <v>640526</v>
          </cell>
          <cell r="B14902" t="str">
            <v>CODO 16 HD EXT.LISO PVC APOLO</v>
          </cell>
        </row>
        <row r="14903">
          <cell r="A14903">
            <v>640527</v>
          </cell>
          <cell r="B14903" t="str">
            <v>CODO 12" X 22.5 H.D. EXT.LISO APOLO</v>
          </cell>
        </row>
        <row r="14904">
          <cell r="A14904">
            <v>640550</v>
          </cell>
          <cell r="B14904" t="str">
            <v>""CODO 2""X90  H.D. BRIDADO  APOLO"</v>
          </cell>
        </row>
        <row r="14905">
          <cell r="A14905">
            <v>640551</v>
          </cell>
          <cell r="B14905" t="str">
            <v>""CODO 3""X90  H.D. BRIDADO  APOLO"</v>
          </cell>
        </row>
        <row r="14906">
          <cell r="A14906">
            <v>640601</v>
          </cell>
          <cell r="B14906" t="str">
            <v>""UNION UNIVERSAL H.D. 2"" (57 a 70 mm)  APOLO"</v>
          </cell>
        </row>
        <row r="14907">
          <cell r="A14907">
            <v>640602</v>
          </cell>
          <cell r="B14907" t="str">
            <v>""UNION UNIVERSAL H.D. 3"" (85 a 103 mm)  APOLO"</v>
          </cell>
          <cell r="C14907">
            <v>14</v>
          </cell>
        </row>
        <row r="14908">
          <cell r="A14908">
            <v>640603</v>
          </cell>
          <cell r="B14908" t="str">
            <v>""UNION UNIVERSAL H.D. 4"" (110 a 128 mm)  APOLO"</v>
          </cell>
          <cell r="C14908">
            <v>8</v>
          </cell>
        </row>
        <row r="14909">
          <cell r="A14909">
            <v>640604</v>
          </cell>
          <cell r="B14909" t="str">
            <v>""UNION UNIVERSAL H.D. 6"" (159-181 mm) R1  APOLO"</v>
          </cell>
          <cell r="C14909">
            <v>10</v>
          </cell>
        </row>
        <row r="14910">
          <cell r="A14910">
            <v>640605</v>
          </cell>
          <cell r="B14910" t="str">
            <v>""UNION UNIV. H.D. 6"" (159-181/167-189 mm) R1XR2  APOLO"</v>
          </cell>
          <cell r="C14910">
            <v>6</v>
          </cell>
        </row>
        <row r="14911">
          <cell r="A14911">
            <v>640606</v>
          </cell>
          <cell r="B14911" t="str">
            <v>""UNION UNIVERSAL H.D. 8"" (218-235 mm) R1  APOLO"</v>
          </cell>
          <cell r="C14911">
            <v>4</v>
          </cell>
        </row>
        <row r="14912">
          <cell r="A14912">
            <v>640607</v>
          </cell>
          <cell r="B14912" t="str">
            <v>""UNION UNIV. H.D. 8"" (218-235/234-252 mm) R1XR2  APOLO"</v>
          </cell>
        </row>
        <row r="14913">
          <cell r="A14913">
            <v>640608</v>
          </cell>
          <cell r="B14913" t="str">
            <v>""UNION UNIVERSAL H.D. 10"" 268-286 (R1) APOLO"</v>
          </cell>
        </row>
        <row r="14914">
          <cell r="A14914">
            <v>640609</v>
          </cell>
          <cell r="B14914" t="str">
            <v>""UNION DE MONTAJE 3"" AUTOPORTANTE BRIDA ANSI"</v>
          </cell>
        </row>
        <row r="14915">
          <cell r="A14915">
            <v>640610</v>
          </cell>
          <cell r="B14915" t="str">
            <v>""UNION DE MONTAJE 10"" AUTOPORTANTE ANSI"</v>
          </cell>
        </row>
        <row r="14916">
          <cell r="A14916">
            <v>640611</v>
          </cell>
          <cell r="B14916" t="str">
            <v>""UNION UNIV. H.D. 12"" (315-333/350-368 mm) R1XR3  APOLO"</v>
          </cell>
        </row>
        <row r="14917">
          <cell r="A14917">
            <v>640612</v>
          </cell>
          <cell r="B14917" t="str">
            <v>""UNION 4"" HD DRESSER  APOLO"</v>
          </cell>
          <cell r="C14917">
            <v>20</v>
          </cell>
        </row>
        <row r="14918">
          <cell r="A14918">
            <v>640613</v>
          </cell>
          <cell r="B14918" t="str">
            <v>""UNION 6"" HD DRESSER  APOLO"</v>
          </cell>
          <cell r="C14918">
            <v>6</v>
          </cell>
        </row>
        <row r="14919">
          <cell r="A14919">
            <v>640614</v>
          </cell>
          <cell r="B14919" t="str">
            <v>""UNION 12"" HD DRESSER  APOLO"</v>
          </cell>
          <cell r="C14919">
            <v>4</v>
          </cell>
        </row>
        <row r="14920">
          <cell r="A14920">
            <v>640615</v>
          </cell>
          <cell r="B14920" t="str">
            <v>""UNION 2"" HD DRESSER  APOLO"</v>
          </cell>
        </row>
        <row r="14921">
          <cell r="A14921">
            <v>640616</v>
          </cell>
          <cell r="B14921" t="str">
            <v>""UNION 10"" HD DRESSER  APOLO"</v>
          </cell>
        </row>
        <row r="14922">
          <cell r="A14922">
            <v>640617</v>
          </cell>
          <cell r="B14922" t="str">
            <v>UNION 3" HD DRESSER  APOLO</v>
          </cell>
          <cell r="C14922">
            <v>2</v>
          </cell>
        </row>
        <row r="14923">
          <cell r="A14923">
            <v>640618</v>
          </cell>
          <cell r="B14923" t="str">
            <v>""UNION 8"" HD DRESSER  APOLO"</v>
          </cell>
          <cell r="C14923">
            <v>6</v>
          </cell>
        </row>
        <row r="14924">
          <cell r="A14924">
            <v>640619</v>
          </cell>
          <cell r="B14924" t="str">
            <v>""UNION 14"" HD DRESSER  APOLO"</v>
          </cell>
        </row>
        <row r="14925">
          <cell r="A14925">
            <v>640620</v>
          </cell>
          <cell r="B14925" t="str">
            <v>UNION 12" PVC X UNIVERSAL APOLO</v>
          </cell>
        </row>
        <row r="14926">
          <cell r="A14926">
            <v>640700</v>
          </cell>
          <cell r="B14926" t="str">
            <v>""ADAPTADOR BRIDA UNIVERSAL H.D. 2"" APOLO"</v>
          </cell>
        </row>
        <row r="14927">
          <cell r="A14927">
            <v>640701</v>
          </cell>
          <cell r="B14927" t="str">
            <v>""ADAPTADOR BRIDA UNIVERSAL H.D. 3"" APOLO"</v>
          </cell>
          <cell r="C14927">
            <v>6</v>
          </cell>
        </row>
        <row r="14928">
          <cell r="A14928">
            <v>640702</v>
          </cell>
          <cell r="B14928" t="str">
            <v>""ADAPTADOR BRIDA UNIVERSAL H.D. 4"" APOLO"</v>
          </cell>
        </row>
        <row r="14929">
          <cell r="A14929">
            <v>640703</v>
          </cell>
          <cell r="B14929" t="str">
            <v>""ADAPTADOR BRIDA UNIVERSAL H.D. 6"" R1 APOLO"</v>
          </cell>
        </row>
        <row r="14930">
          <cell r="A14930">
            <v>640704</v>
          </cell>
          <cell r="B14930" t="str">
            <v>""ADAPTADOR BRIDA UNIVERSAL H.D. 8"" R1 APOLO"</v>
          </cell>
        </row>
        <row r="14931">
          <cell r="A14931">
            <v>640706</v>
          </cell>
          <cell r="B14931" t="str">
            <v>""ADAPTADOR BRIDA UNIVERSAL H.D. 12"" APOLO"</v>
          </cell>
        </row>
        <row r="14932">
          <cell r="A14932">
            <v>640801</v>
          </cell>
          <cell r="B14932" t="str">
            <v>""TAPON MACHO H.D. 2""  APOLO"</v>
          </cell>
          <cell r="C14932">
            <v>2</v>
          </cell>
        </row>
        <row r="14933">
          <cell r="A14933">
            <v>640802</v>
          </cell>
          <cell r="B14933" t="str">
            <v>""TAPON MACHO H.D. 3""  APOLO"</v>
          </cell>
        </row>
        <row r="14934">
          <cell r="A14934">
            <v>640803</v>
          </cell>
          <cell r="B14934" t="str">
            <v>""TAPON MACHO H.D. 4""  APOLO"</v>
          </cell>
          <cell r="C14934">
            <v>3</v>
          </cell>
        </row>
        <row r="14935">
          <cell r="A14935">
            <v>640804</v>
          </cell>
          <cell r="B14935" t="str">
            <v>""TAPON MACHO H.D. 6""  APOLO"</v>
          </cell>
        </row>
        <row r="14936">
          <cell r="A14936">
            <v>640805</v>
          </cell>
          <cell r="B14936" t="str">
            <v>""TAPON MACHO H.D. 8""  APOLO"</v>
          </cell>
        </row>
        <row r="14937">
          <cell r="A14937">
            <v>640808</v>
          </cell>
          <cell r="B14937" t="str">
            <v>""TAPON MACHO H.D. 12""  APOLO"</v>
          </cell>
        </row>
        <row r="14938">
          <cell r="A14938">
            <v>640809</v>
          </cell>
          <cell r="B14938" t="str">
            <v>""TAPON HEMBRA  H.D. 4""  APOLO"</v>
          </cell>
        </row>
        <row r="14939">
          <cell r="A14939">
            <v>640815</v>
          </cell>
          <cell r="B14939" t="str">
            <v>""TAPON HEMBRA H.D. 12""  APOLO"</v>
          </cell>
        </row>
        <row r="14940">
          <cell r="A14940">
            <v>640901</v>
          </cell>
          <cell r="B14940" t="str">
            <v>COLLAR DERIVACION 3X1/2 H.D.  APOLO</v>
          </cell>
        </row>
        <row r="14941">
          <cell r="A14941">
            <v>640902</v>
          </cell>
          <cell r="B14941" t="str">
            <v>COLLAR DERIVACION 4X1/2 H.D.  APOLO</v>
          </cell>
        </row>
        <row r="14942">
          <cell r="A14942">
            <v>640903</v>
          </cell>
          <cell r="B14942" t="str">
            <v>COLLAR DERIVACION 6X1/2 H.D.  APOLO</v>
          </cell>
        </row>
        <row r="14943">
          <cell r="A14943">
            <v>640904</v>
          </cell>
          <cell r="B14943" t="str">
            <v>""BRIDA UNIVERSAL 4""  APOLO"</v>
          </cell>
        </row>
        <row r="14944">
          <cell r="A14944">
            <v>640905</v>
          </cell>
          <cell r="B14944" t="str">
            <v>""NIPLE 4"" BRIDA X BRIDA 50 CM. APOLO"</v>
          </cell>
        </row>
        <row r="14945">
          <cell r="A14945">
            <v>640906</v>
          </cell>
          <cell r="B14945" t="str">
            <v>""KIT NIVELACION PARA HIDRANTE 4"" APOLO 400"</v>
          </cell>
        </row>
        <row r="14946">
          <cell r="A14946">
            <v>640907</v>
          </cell>
          <cell r="B14946" t="str">
            <v>""BRIDA UNIVERSAL 6""  APOLO"</v>
          </cell>
          <cell r="C14946">
            <v>3</v>
          </cell>
        </row>
        <row r="14947">
          <cell r="A14947">
            <v>640908</v>
          </cell>
          <cell r="B14947" t="str">
            <v>""BRIDA 2"" ROSCAR HF APOLO"</v>
          </cell>
        </row>
        <row r="14948">
          <cell r="A14948">
            <v>640909</v>
          </cell>
          <cell r="B14948" t="str">
            <v>""BRIDA 3"" ROSCAR HF APOLO"</v>
          </cell>
          <cell r="C14948">
            <v>12</v>
          </cell>
        </row>
        <row r="14949">
          <cell r="A14949">
            <v>640910</v>
          </cell>
          <cell r="B14949" t="str">
            <v>""BRIDA 4"" ROSCAR HF APOLO"</v>
          </cell>
        </row>
        <row r="14950">
          <cell r="A14950">
            <v>640911</v>
          </cell>
          <cell r="B14950" t="str">
            <v>""BRIDA 6"" ROSCAR HF APOLO"</v>
          </cell>
        </row>
        <row r="14951">
          <cell r="A14951">
            <v>640912</v>
          </cell>
          <cell r="B14951" t="str">
            <v>""BRIDA 8"" ROSCAR HF APOLO"</v>
          </cell>
        </row>
        <row r="14952">
          <cell r="A14952">
            <v>640913</v>
          </cell>
          <cell r="B14952" t="str">
            <v>COLLAR DERIVACION 12X1/2 H.D.  APOLO</v>
          </cell>
        </row>
        <row r="14953">
          <cell r="A14953">
            <v>640914</v>
          </cell>
          <cell r="B14953" t="str">
            <v>""BRIDA LOCA 2"" P/POLIETILENO APOLO"</v>
          </cell>
        </row>
        <row r="14954">
          <cell r="A14954">
            <v>640915</v>
          </cell>
          <cell r="B14954" t="str">
            <v>""BRIDA LOCA 3"" P/POLIETILENO APOLO"</v>
          </cell>
        </row>
        <row r="14955">
          <cell r="A14955">
            <v>640916</v>
          </cell>
          <cell r="B14955" t="str">
            <v>""NIPLE 4" BRIDA X BRIDA 40 CM. APOLO"</v>
          </cell>
        </row>
        <row r="14956">
          <cell r="A14956">
            <v>640917</v>
          </cell>
          <cell r="B14956" t="str">
            <v>""NIPLE 2" ACERO BRIDA X BRIDA 15 CM. APOLO"</v>
          </cell>
        </row>
        <row r="14957">
          <cell r="A14957">
            <v>640918</v>
          </cell>
          <cell r="B14957" t="str">
            <v>COLLAR DERIVACION DE 8 X 1 1/2 ACERO CON ROSCA NPT</v>
          </cell>
        </row>
        <row r="14958">
          <cell r="A14958">
            <v>640921</v>
          </cell>
          <cell r="B14958" t="str">
            <v>COLLAR DERIVACION 3X3/4 PVC/ACERO APOLO</v>
          </cell>
        </row>
        <row r="14959">
          <cell r="A14959">
            <v>640922</v>
          </cell>
          <cell r="B14959" t="str">
            <v>""KIT NIVELACION PARA HIDRANTE 4"" APOLO 300"</v>
          </cell>
        </row>
        <row r="14960">
          <cell r="A14960">
            <v>641001</v>
          </cell>
          <cell r="B14960" t="str">
            <v>SIAMESA EN BRONCE 3X2 1/2  APOLO</v>
          </cell>
        </row>
        <row r="14961">
          <cell r="A14961">
            <v>641002</v>
          </cell>
          <cell r="B14961" t="str">
            <v>SIAMESA EN BRONCE  4X2 1/2  APOLO</v>
          </cell>
        </row>
        <row r="14962">
          <cell r="A14962">
            <v>641003</v>
          </cell>
          <cell r="B14962" t="str">
            <v>TAPA VALVULA-TIPO EAAB</v>
          </cell>
        </row>
        <row r="14963">
          <cell r="A14963">
            <v>641004</v>
          </cell>
          <cell r="B14963" t="str">
            <v>FILTRO EN Y D=3 BRIDA</v>
          </cell>
        </row>
        <row r="14964">
          <cell r="A14964">
            <v>641005</v>
          </cell>
          <cell r="B14964" t="str">
            <v>""JGO EMPAQUE Y TORNILLO P/BRIDA 3"""</v>
          </cell>
        </row>
        <row r="14965">
          <cell r="A14965">
            <v>641006</v>
          </cell>
          <cell r="B14965" t="str">
            <v>""FILTRO EN Y 2"" BRIDA"</v>
          </cell>
        </row>
        <row r="14966">
          <cell r="A14966">
            <v>641007</v>
          </cell>
          <cell r="B14966" t="str">
            <v>""JGO EMPAQUE Y TORNILLO P/BRIDA 4"""</v>
          </cell>
        </row>
        <row r="14967">
          <cell r="A14967">
            <v>641008</v>
          </cell>
          <cell r="B14967" t="str">
            <v>""JGO EMPAQUE Y TORNILLO P/BRIDA 2"""</v>
          </cell>
        </row>
        <row r="14968">
          <cell r="A14968">
            <v>641009</v>
          </cell>
          <cell r="B14968" t="str">
            <v>""JGO EMPAQUE Y TORNILLO P/BRIDA 12"""</v>
          </cell>
        </row>
        <row r="14969">
          <cell r="A14969">
            <v>641010</v>
          </cell>
          <cell r="B14969" t="str">
            <v>TAPA VALVULA CHOROTE TIPO PESADO</v>
          </cell>
        </row>
        <row r="14970">
          <cell r="A14970">
            <v>641404</v>
          </cell>
          <cell r="B14970" t="str">
            <v>REDUCCION 6 a 2 (150a50) H.D. JUNTA RAPIDA PVC APOLO</v>
          </cell>
        </row>
        <row r="14971">
          <cell r="A14971">
            <v>641405</v>
          </cell>
          <cell r="B14971" t="str">
            <v>REDUCCION 6 a 3 (150a75) H.D. JUNTA RAPIDA PVC APOLO</v>
          </cell>
        </row>
        <row r="14972">
          <cell r="A14972">
            <v>641406</v>
          </cell>
          <cell r="B14972" t="str">
            <v>CODO HD 12"X90° EXT. JUNTA RAPIDA (PVC)</v>
          </cell>
        </row>
        <row r="14973">
          <cell r="A14973">
            <v>641407</v>
          </cell>
          <cell r="B14973" t="str">
            <v>VALVULA COMP. ELASTICA  12"  EXT. JUNTA RAPIDA</v>
          </cell>
        </row>
        <row r="14974">
          <cell r="A14974">
            <v>641501</v>
          </cell>
          <cell r="B14974" t="str">
            <v>CRUZ 4X4 (100X100) H.D. EXT.LISO PVC APOLO</v>
          </cell>
        </row>
        <row r="14975">
          <cell r="A14975">
            <v>641515</v>
          </cell>
          <cell r="B14975" t="str">
            <v>""CODO 6""X90 H.D. EXT.BRIDADO PVC APOLO"</v>
          </cell>
        </row>
        <row r="14976">
          <cell r="A14976">
            <v>642505</v>
          </cell>
          <cell r="B14976" t="str">
            <v>""CODO 3""X90 H.D. JUNTA RAPIDA PVC APOLO"</v>
          </cell>
        </row>
        <row r="14977">
          <cell r="A14977">
            <v>642509</v>
          </cell>
          <cell r="B14977" t="str">
            <v>""CODO 10""X90 H.D. JUNTA RAPIDA PVC APOLO"</v>
          </cell>
        </row>
        <row r="14978">
          <cell r="A14978">
            <v>642514</v>
          </cell>
          <cell r="B14978" t="str">
            <v>""CODO 6""X90 H.D. JUNTA RAPIDA PVC APOLO"</v>
          </cell>
        </row>
        <row r="14979">
          <cell r="A14979">
            <v>642515</v>
          </cell>
          <cell r="B14979" t="str">
            <v>""CODO 6""X22.5 H.D. JUNTA RAPIDA PVC APOLO"</v>
          </cell>
        </row>
        <row r="14980">
          <cell r="A14980">
            <v>642516</v>
          </cell>
          <cell r="B14980" t="str">
            <v>""CODO 6""X11.25 H.D. JUNTA RAPIDA PVC APOLO"</v>
          </cell>
        </row>
        <row r="14981">
          <cell r="A14981">
            <v>642517</v>
          </cell>
          <cell r="B14981" t="str">
            <v>""CODO 14""X45 H.D. JUNTA RAPIDA PVC APOLO"</v>
          </cell>
        </row>
        <row r="14982">
          <cell r="A14982">
            <v>642518</v>
          </cell>
          <cell r="B14982" t="str">
            <v>""CODO 10""X45 H.D. JUNTA RAPIDA PVC APOLO"</v>
          </cell>
        </row>
        <row r="14983">
          <cell r="A14983">
            <v>650501</v>
          </cell>
          <cell r="B14983" t="str">
            <v>MES CLASICO 200X60CM LISO DERECHO-204200</v>
          </cell>
        </row>
        <row r="14984">
          <cell r="A14984">
            <v>650502</v>
          </cell>
          <cell r="B14984" t="str">
            <v>MES CLASICO 200X60CM LISO IZQUIERDO-204240</v>
          </cell>
          <cell r="C14984">
            <v>1</v>
          </cell>
        </row>
        <row r="14985">
          <cell r="A14985">
            <v>650503</v>
          </cell>
          <cell r="B14985" t="str">
            <v>MES CLASICO 200X60CM LISO CENTRO-204250</v>
          </cell>
        </row>
        <row r="14986">
          <cell r="A14986">
            <v>650504</v>
          </cell>
          <cell r="B14986" t="str">
            <v>LAV.1.80X60 P.C.</v>
          </cell>
        </row>
        <row r="14987">
          <cell r="A14987">
            <v>650505</v>
          </cell>
          <cell r="B14987" t="str">
            <v>LAV.1.80X60 P.D.</v>
          </cell>
        </row>
        <row r="14988">
          <cell r="A14988">
            <v>650506</v>
          </cell>
          <cell r="B14988" t="str">
            <v>MES CLASICO 180X60CM LISO IZQUIERDO-204030</v>
          </cell>
        </row>
        <row r="14989">
          <cell r="A14989">
            <v>650507</v>
          </cell>
          <cell r="B14989" t="str">
            <v>Cocina Génova 2,10m Chant  Der 4G+ Camp</v>
          </cell>
        </row>
        <row r="14990">
          <cell r="A14990">
            <v>650508</v>
          </cell>
          <cell r="B14990" t="str">
            <v>LAVA ESCOBAS FALDON</v>
          </cell>
        </row>
        <row r="14991">
          <cell r="A14991">
            <v>650510</v>
          </cell>
          <cell r="B14991" t="str">
            <v>LAV.1.50X60 P.C.</v>
          </cell>
        </row>
        <row r="14992">
          <cell r="A14992">
            <v>650511</v>
          </cell>
          <cell r="B14992" t="str">
            <v>LAV VITAL E 60X40 4P</v>
          </cell>
          <cell r="C14992">
            <v>8</v>
          </cell>
        </row>
        <row r="14993">
          <cell r="A14993">
            <v>650512</v>
          </cell>
          <cell r="B14993" t="str">
            <v>KIT ACCESORIOS CANASTILLA METALICA 4¨+ SIFON EN P</v>
          </cell>
          <cell r="C14993">
            <v>71</v>
          </cell>
        </row>
        <row r="14994">
          <cell r="A14994">
            <v>650513</v>
          </cell>
          <cell r="B14994" t="str">
            <v>KIT ACCESORIOS CANASTILLA METALICA 4¨+ MANGUERA REBALSE</v>
          </cell>
          <cell r="C14994">
            <v>34</v>
          </cell>
        </row>
        <row r="14995">
          <cell r="A14995">
            <v>650514</v>
          </cell>
          <cell r="B14995" t="str">
            <v>KIT MESON LAV SENCILLO VERTICAL SOFIA</v>
          </cell>
        </row>
        <row r="14996">
          <cell r="A14996">
            <v>650515</v>
          </cell>
          <cell r="B14996" t="str">
            <v>LAV.1.50X60 P.I.</v>
          </cell>
        </row>
        <row r="14997">
          <cell r="A14997">
            <v>650516</v>
          </cell>
          <cell r="B14997" t="str">
            <v>KIT GRIFERIA 8¨MEZCLADOR LAVP PLASTICO</v>
          </cell>
          <cell r="C14997">
            <v>7</v>
          </cell>
        </row>
        <row r="14998">
          <cell r="A14998">
            <v>650517</v>
          </cell>
          <cell r="B14998" t="str">
            <v>CANASTILLA 4¨ SOCODA</v>
          </cell>
        </row>
        <row r="14999">
          <cell r="A14999">
            <v>650518</v>
          </cell>
          <cell r="B14999" t="str">
            <v>COCINA VENECIANA 1.5 HUMO IZQ 4G BASIC</v>
          </cell>
        </row>
        <row r="15000">
          <cell r="A15000">
            <v>650520</v>
          </cell>
          <cell r="B15000" t="str">
            <v>LAV.1.50X60 P.D.</v>
          </cell>
        </row>
        <row r="15001">
          <cell r="A15001">
            <v>650521</v>
          </cell>
          <cell r="B15001" t="str">
            <v>COCINA VALENCIA DE 1.20M DERECHA</v>
          </cell>
        </row>
        <row r="15002">
          <cell r="A15002">
            <v>650522</v>
          </cell>
          <cell r="B15002" t="str">
            <v>COCINA VALENCIA DE 1.20M IZQUIERDA</v>
          </cell>
        </row>
        <row r="15003">
          <cell r="A15003">
            <v>650523</v>
          </cell>
          <cell r="B15003" t="str">
            <v>COMBO COCINA GENOVA 2.10M CHANTILLI 12 4 GAS IZQUIERDA</v>
          </cell>
        </row>
        <row r="15004">
          <cell r="A15004">
            <v>650524</v>
          </cell>
          <cell r="B15004" t="str">
            <v>TORRE ALACENA CHANTILLI 60cm</v>
          </cell>
        </row>
        <row r="15005">
          <cell r="A15005">
            <v>650525</v>
          </cell>
          <cell r="B15005" t="str">
            <v>MES RADIANTE 180X52 LISO DERECHO MONOC.</v>
          </cell>
        </row>
        <row r="15006">
          <cell r="A15006">
            <v>650526</v>
          </cell>
          <cell r="B15006" t="str">
            <v>KIT ORINAL - AF TIG TOP 52SC</v>
          </cell>
        </row>
        <row r="15007">
          <cell r="A15007">
            <v>650527</v>
          </cell>
          <cell r="B15007" t="str">
            <v>KIT LAVAMANOS - AF TIG TLP 05SC</v>
          </cell>
        </row>
        <row r="15008">
          <cell r="A15008">
            <v>650528</v>
          </cell>
          <cell r="B15008" t="str">
            <v>KIT SANITARIO ALIM SUP - AF TIG TSP-51T-2</v>
          </cell>
        </row>
        <row r="15009">
          <cell r="A15009">
            <v>650529</v>
          </cell>
          <cell r="B15009" t="str">
            <v>SANITARIO AREAS COMUNES DESCARGA A PISO</v>
          </cell>
        </row>
        <row r="15010">
          <cell r="A15010">
            <v>650530</v>
          </cell>
          <cell r="B15010" t="str">
            <v>LAVAMANOS COMUNITARIO 320 CN CORAZA</v>
          </cell>
        </row>
        <row r="15011">
          <cell r="A15011">
            <v>650531</v>
          </cell>
          <cell r="B15011" t="str">
            <v>URINAL INDIVIDUAL</v>
          </cell>
        </row>
        <row r="15012">
          <cell r="A15012">
            <v>650535</v>
          </cell>
          <cell r="B15012" t="str">
            <v>LAV.1.20X60 P.D.</v>
          </cell>
        </row>
        <row r="15013">
          <cell r="A15013">
            <v>650536</v>
          </cell>
          <cell r="B15013" t="str">
            <v>BASURERA RECTANG DIV 230</v>
          </cell>
        </row>
        <row r="15014">
          <cell r="A15014">
            <v>650540</v>
          </cell>
          <cell r="B15014" t="str">
            <v>LAV.1.20X60 P.I.</v>
          </cell>
        </row>
        <row r="15015">
          <cell r="A15015">
            <v>650541</v>
          </cell>
          <cell r="B15015" t="str">
            <v>CANASTILLA 4¨ METALICA SOCODA</v>
          </cell>
        </row>
        <row r="15016">
          <cell r="A15016">
            <v>650542</v>
          </cell>
          <cell r="B15016" t="str">
            <v>CANASTILLA 4¨ PLASTICA GRIS SOCODA</v>
          </cell>
        </row>
        <row r="15017">
          <cell r="A15017">
            <v>650543</v>
          </cell>
          <cell r="B15017" t="str">
            <v>CANASTILLA 4¨ PLASTICA NEGRA SOCODA</v>
          </cell>
        </row>
        <row r="15018">
          <cell r="A15018">
            <v>650544</v>
          </cell>
          <cell r="B15018" t="str">
            <v>CANASTILLA 2¨ METALICA SOCODA</v>
          </cell>
        </row>
        <row r="15019">
          <cell r="A15019">
            <v>650545</v>
          </cell>
          <cell r="B15019" t="str">
            <v>LAV.1.00X53 P.P.I. MONOC. MARAC.</v>
          </cell>
          <cell r="C15019">
            <v>8</v>
          </cell>
        </row>
        <row r="15020">
          <cell r="A15020">
            <v>650550</v>
          </cell>
          <cell r="B15020" t="str">
            <v>LAV.1.00X53 P.P.D.MONOC. MARAC.</v>
          </cell>
          <cell r="C15020">
            <v>2</v>
          </cell>
        </row>
        <row r="15021">
          <cell r="A15021">
            <v>650555</v>
          </cell>
          <cell r="B15021" t="str">
            <v>LAV.1.00X53 P.P.D.MZCL.MARAC.</v>
          </cell>
          <cell r="C15021">
            <v>5</v>
          </cell>
        </row>
        <row r="15022">
          <cell r="A15022">
            <v>650556</v>
          </cell>
          <cell r="B15022" t="str">
            <v>LAV.1.00X48 TT.E MONOCONTROL</v>
          </cell>
        </row>
        <row r="15023">
          <cell r="A15023">
            <v>650557</v>
          </cell>
          <cell r="B15023" t="str">
            <v>MESON 200 LISO IZQ +GRIF/CANASTA/SIFON</v>
          </cell>
        </row>
        <row r="15024">
          <cell r="A15024">
            <v>650558</v>
          </cell>
          <cell r="B15024" t="str">
            <v>MESON 200 LISO CENTRO +GRIF/CANASTA/SIFON</v>
          </cell>
        </row>
        <row r="15025">
          <cell r="A15025">
            <v>650559</v>
          </cell>
          <cell r="B15025" t="str">
            <v>MESON 200 LISO DER +GRIF/CANASTA/SIFON</v>
          </cell>
        </row>
        <row r="15026">
          <cell r="A15026">
            <v>650560</v>
          </cell>
          <cell r="B15026" t="str">
            <v>COMBO RAD METRO DER + COMBO GRIF MEZ STRETTO</v>
          </cell>
        </row>
        <row r="15027">
          <cell r="A15027">
            <v>650561</v>
          </cell>
          <cell r="B15027" t="str">
            <v>COMBO RAD METRO IZQ + COMBO GRIF MEZ STRETTO</v>
          </cell>
        </row>
        <row r="15028">
          <cell r="A15028">
            <v>650562</v>
          </cell>
          <cell r="B15028" t="str">
            <v>COMBO RAD MONO DER + COMBO GRIF STRETTO</v>
          </cell>
        </row>
        <row r="15029">
          <cell r="A15029">
            <v>650563</v>
          </cell>
          <cell r="B15029" t="str">
            <v>COMBO RAD MONO IZQ + COMBO GRIF STRETTO</v>
          </cell>
        </row>
        <row r="15030">
          <cell r="A15030">
            <v>650564</v>
          </cell>
          <cell r="B15030" t="str">
            <v>MESON 150 LISO DER +GRIF/CANASTA/SIFON</v>
          </cell>
        </row>
        <row r="15031">
          <cell r="A15031">
            <v>650565</v>
          </cell>
          <cell r="B15031" t="str">
            <v>MESON 150 LISO CENTRO +GRIF/CANASTA/SIFON</v>
          </cell>
        </row>
        <row r="15032">
          <cell r="A15032">
            <v>650566</v>
          </cell>
          <cell r="B15032" t="str">
            <v>MESON 150 LISO IZQ +GRIF/CANASTA/SIFON</v>
          </cell>
        </row>
        <row r="15033">
          <cell r="A15033">
            <v>650567</v>
          </cell>
          <cell r="B15033" t="str">
            <v>MESON 180 LISO DER +GRIF/CANASTA/SIFON</v>
          </cell>
        </row>
        <row r="15034">
          <cell r="A15034">
            <v>650568</v>
          </cell>
          <cell r="B15034" t="str">
            <v>MESON 180 LISO CENTRO +GRIF/CANASTA/SIFON</v>
          </cell>
        </row>
        <row r="15035">
          <cell r="A15035">
            <v>650569</v>
          </cell>
          <cell r="B15035" t="str">
            <v>MESON 180 LISO IZQ +GRIF/CANASTA/SIFON</v>
          </cell>
        </row>
        <row r="15036">
          <cell r="A15036">
            <v>650570</v>
          </cell>
          <cell r="B15036" t="str">
            <v>LAV.1.00X51 TT.E MONOCONTROL</v>
          </cell>
        </row>
        <row r="15037">
          <cell r="A15037">
            <v>650571</v>
          </cell>
          <cell r="B15037" t="str">
            <v>MESON VITAL 100X52 MEZCL. DERECHO</v>
          </cell>
          <cell r="C15037">
            <v>16</v>
          </cell>
        </row>
        <row r="15038">
          <cell r="A15038">
            <v>650572</v>
          </cell>
          <cell r="B15038" t="str">
            <v>MESON VITAL 100X52 MEZCL. IZQUIERDO</v>
          </cell>
          <cell r="C15038">
            <v>3</v>
          </cell>
        </row>
        <row r="15039">
          <cell r="A15039">
            <v>650573</v>
          </cell>
          <cell r="B15039" t="str">
            <v>MESON VITAL 100X52 MONO DERECHO</v>
          </cell>
          <cell r="C15039">
            <v>9</v>
          </cell>
        </row>
        <row r="15040">
          <cell r="A15040">
            <v>650574</v>
          </cell>
          <cell r="B15040" t="str">
            <v>MESON VITAL 100X52 MONO IZQUIERDO</v>
          </cell>
          <cell r="C15040">
            <v>20</v>
          </cell>
        </row>
        <row r="15041">
          <cell r="A15041">
            <v>650575</v>
          </cell>
          <cell r="B15041" t="str">
            <v>LAV.1.00X50 P.I. MONOC. LAMINA 430</v>
          </cell>
          <cell r="C15041">
            <v>3</v>
          </cell>
        </row>
        <row r="15042">
          <cell r="A15042">
            <v>650576</v>
          </cell>
          <cell r="B15042" t="str">
            <v>LAV.1.00X52 P.I. MONOC. RADIANTE</v>
          </cell>
        </row>
        <row r="15043">
          <cell r="A15043">
            <v>650577</v>
          </cell>
          <cell r="B15043" t="str">
            <v>LAV.1.00X52 P.D. MONOC. RADIANTE</v>
          </cell>
        </row>
        <row r="15044">
          <cell r="A15044">
            <v>650578</v>
          </cell>
          <cell r="B15044" t="str">
            <v>LAV.1.00X52 P.I. MEZCL. RADIANTE</v>
          </cell>
        </row>
        <row r="15045">
          <cell r="A15045">
            <v>650579</v>
          </cell>
          <cell r="B15045" t="str">
            <v>LAV.1.00X52 P.D. MEZCL. RADIANTE</v>
          </cell>
        </row>
        <row r="15046">
          <cell r="A15046">
            <v>650580</v>
          </cell>
          <cell r="B15046" t="str">
            <v>LAV.1.00X50 P.D. MONOC. LAMINA 430</v>
          </cell>
          <cell r="C15046">
            <v>2</v>
          </cell>
        </row>
        <row r="15047">
          <cell r="A15047">
            <v>650581</v>
          </cell>
          <cell r="B15047" t="str">
            <v>Lav Sub 55x43 + Escurridor lineal</v>
          </cell>
        </row>
        <row r="15048">
          <cell r="A15048">
            <v>650582</v>
          </cell>
          <cell r="B15048" t="str">
            <v>Lav DT S 94x43+Escurrido Verdura Lineal</v>
          </cell>
        </row>
        <row r="15049">
          <cell r="A15049">
            <v>650583</v>
          </cell>
          <cell r="B15049" t="str">
            <v>Lav DT S 80x43+Escurrido Verdura Lineal</v>
          </cell>
        </row>
        <row r="15050">
          <cell r="A15050">
            <v>650584</v>
          </cell>
          <cell r="B15050" t="str">
            <v>LAV. 100X51 + ESCURRIDOR DE VERDURA</v>
          </cell>
        </row>
        <row r="15051">
          <cell r="A15051">
            <v>650585</v>
          </cell>
          <cell r="B15051" t="str">
            <v>LAV.1.00X50 P.I. MZCL. LAMINA 430</v>
          </cell>
          <cell r="C15051">
            <v>4</v>
          </cell>
        </row>
        <row r="15052">
          <cell r="A15052">
            <v>650586</v>
          </cell>
          <cell r="B15052" t="str">
            <v>LAV. 100X51 TT + ESCURRIDOR DE VERDURA</v>
          </cell>
        </row>
        <row r="15053">
          <cell r="A15053">
            <v>650587</v>
          </cell>
          <cell r="B15053" t="str">
            <v>ORINAL INDIV COMUNITARIO-202141</v>
          </cell>
        </row>
        <row r="15054">
          <cell r="A15054">
            <v>650590</v>
          </cell>
          <cell r="B15054" t="str">
            <v>LAV.1.00X50 P.D. MZCL. LAMINA 430</v>
          </cell>
          <cell r="C15054">
            <v>1</v>
          </cell>
        </row>
        <row r="15055">
          <cell r="A15055">
            <v>650591</v>
          </cell>
          <cell r="B15055" t="str">
            <v>COMBO ANIV 50X35+MES VIT 1MT+ 62X48 MEZCL DER</v>
          </cell>
        </row>
        <row r="15056">
          <cell r="A15056">
            <v>650592</v>
          </cell>
          <cell r="B15056" t="str">
            <v>COMBO ANIV 50X35+MES VIT 1MT+ 62X48 MEZCL IZQ</v>
          </cell>
        </row>
        <row r="15057">
          <cell r="A15057">
            <v>650593</v>
          </cell>
          <cell r="B15057" t="str">
            <v>COMBO ANIV 50X35+MES VIT 1MT+ 62X48 MONO DER</v>
          </cell>
        </row>
        <row r="15058">
          <cell r="A15058">
            <v>650594</v>
          </cell>
          <cell r="B15058" t="str">
            <v>COMBO ANIV 50X35+MES VIT 1MT+ 62X48 MONO IZQ</v>
          </cell>
        </row>
        <row r="15059">
          <cell r="A15059">
            <v>650595</v>
          </cell>
          <cell r="B15059" t="str">
            <v>COMBO ANIV 53X43+MES VIT 1MT+ 62X48 MEZCL DER</v>
          </cell>
        </row>
        <row r="15060">
          <cell r="A15060">
            <v>650596</v>
          </cell>
          <cell r="B15060" t="str">
            <v>COMBO ANIV 53X43+MES VIT 1MT+ 62X48 MEZCL IZQ</v>
          </cell>
        </row>
        <row r="15061">
          <cell r="A15061">
            <v>650597</v>
          </cell>
          <cell r="B15061" t="str">
            <v>COMBO ANIV 53X43+MES VIT 1MT+ 62X48 MONO DER</v>
          </cell>
        </row>
        <row r="15062">
          <cell r="A15062">
            <v>650598</v>
          </cell>
          <cell r="B15062" t="str">
            <v>COMBO ANIV 53X43+MES VIT 1MT+ 62X48 MONO IZQ</v>
          </cell>
        </row>
        <row r="15063">
          <cell r="A15063">
            <v>650599</v>
          </cell>
          <cell r="B15063" t="str">
            <v>COMBO 3UND LAV RAD 60X40 4" + 3UND 53X43 MONO 4"</v>
          </cell>
        </row>
        <row r="15064">
          <cell r="A15064">
            <v>650600</v>
          </cell>
          <cell r="B15064" t="str">
            <v>COMBO 3UND LAV RAD 60X40 4" + 3 UND 53X43 MEZ 4"</v>
          </cell>
        </row>
        <row r="15065">
          <cell r="A15065">
            <v>650601</v>
          </cell>
          <cell r="B15065" t="str">
            <v>COMBO 3UND LV 50X35 4" + 3UND 53X43 MEZ 4"</v>
          </cell>
        </row>
        <row r="15066">
          <cell r="A15066">
            <v>650602</v>
          </cell>
          <cell r="B15066" t="str">
            <v>COMBO 3UND LV 50X35 4"+ 3UND 53X43 MONO 4"</v>
          </cell>
        </row>
        <row r="15067">
          <cell r="A15067">
            <v>650603</v>
          </cell>
          <cell r="B15067" t="str">
            <v>COMBO 3UND LAV RAD 60X40 4" + 3UND 62X48 MEZ 4"</v>
          </cell>
        </row>
        <row r="15068">
          <cell r="A15068">
            <v>650604</v>
          </cell>
          <cell r="B15068" t="str">
            <v>COMBO 3 UND LAV RAD 60X40 4" + 3UND 62X48 MONO 4"</v>
          </cell>
        </row>
        <row r="15069">
          <cell r="A15069">
            <v>650610</v>
          </cell>
          <cell r="B15069" t="str">
            <v>COMBO CUB 4G PULS X2 DERECHA</v>
          </cell>
        </row>
        <row r="15070">
          <cell r="A15070">
            <v>650611</v>
          </cell>
          <cell r="B15070" t="str">
            <v>COMBO CUB 2G PULS X2 DERECHA</v>
          </cell>
        </row>
        <row r="15071">
          <cell r="A15071">
            <v>650612</v>
          </cell>
          <cell r="B15071" t="str">
            <v>LAV 62X48 MEZ+CANASTILLA</v>
          </cell>
        </row>
        <row r="15072">
          <cell r="A15072">
            <v>650661</v>
          </cell>
          <cell r="B15072" t="str">
            <v>LAV 62X48 MONO+CANASTILLA</v>
          </cell>
        </row>
        <row r="15073">
          <cell r="A15073">
            <v>651005</v>
          </cell>
          <cell r="B15073" t="str">
            <v>LAV.1.00X51 DOBLE TANQUE</v>
          </cell>
        </row>
        <row r="15074">
          <cell r="A15074">
            <v>651006</v>
          </cell>
          <cell r="B15074" t="str">
            <v>LAV.1.00X53 MBO. EMPOTRAR IZQ.</v>
          </cell>
          <cell r="C15074">
            <v>2</v>
          </cell>
        </row>
        <row r="15075">
          <cell r="A15075">
            <v>651007</v>
          </cell>
          <cell r="B15075" t="str">
            <v>LAV.1.00X53 MBO. EMPOTRAR DER.</v>
          </cell>
        </row>
        <row r="15076">
          <cell r="A15076">
            <v>651010</v>
          </cell>
          <cell r="B15076" t="str">
            <v>LAV.84X56 DOBLE TANQUE</v>
          </cell>
        </row>
        <row r="15077">
          <cell r="A15077">
            <v>651013</v>
          </cell>
          <cell r="B15077" t="str">
            <v>""LAV. S 80X50 P.D. 4"" MONOC. ACERO INOX"</v>
          </cell>
          <cell r="C15077">
            <v>2</v>
          </cell>
        </row>
        <row r="15078">
          <cell r="A15078">
            <v>651014</v>
          </cell>
          <cell r="B15078" t="str">
            <v>""LAV. S 80X50 P.I. 4"" MONOC. ACERO INOX"</v>
          </cell>
          <cell r="C15078">
            <v>3</v>
          </cell>
        </row>
        <row r="15079">
          <cell r="A15079">
            <v>651015</v>
          </cell>
          <cell r="B15079" t="str">
            <v>LAV.80X51 D.TANQUE ACERO INOX.</v>
          </cell>
        </row>
        <row r="15080">
          <cell r="A15080">
            <v>651016</v>
          </cell>
          <cell r="B15080" t="str">
            <v>LAV.84X51 D.TANQUE ACERO INOX.</v>
          </cell>
          <cell r="C15080">
            <v>7</v>
          </cell>
        </row>
        <row r="15081">
          <cell r="A15081">
            <v>651020</v>
          </cell>
          <cell r="B15081" t="str">
            <v>LAV.64X56 4" MEZCL. ACERO INOX.</v>
          </cell>
          <cell r="C15081">
            <v>1</v>
          </cell>
        </row>
        <row r="15082">
          <cell r="A15082">
            <v>651025</v>
          </cell>
          <cell r="B15082" t="str">
            <v>""LAV.62X48 4"" MONOC. ACERO INOX - NO COMPRAR"</v>
          </cell>
          <cell r="C15082">
            <v>1</v>
          </cell>
        </row>
        <row r="15083">
          <cell r="A15083">
            <v>651030</v>
          </cell>
          <cell r="B15083" t="str">
            <v>""LAV.62X48 4"" 3GF ACERO INOX"</v>
          </cell>
        </row>
        <row r="15084">
          <cell r="A15084">
            <v>651031</v>
          </cell>
          <cell r="B15084" t="str">
            <v>""LAV.62X48 4"" MEZCL. RADIANTE"</v>
          </cell>
          <cell r="C15084">
            <v>13</v>
          </cell>
        </row>
        <row r="15085">
          <cell r="A15085">
            <v>651032</v>
          </cell>
          <cell r="B15085" t="str">
            <v>""LAV.62X48 4"" MONO. RADIANTE"</v>
          </cell>
          <cell r="C15085">
            <v>39</v>
          </cell>
        </row>
        <row r="15086">
          <cell r="A15086">
            <v>651035</v>
          </cell>
          <cell r="B15086" t="str">
            <v>""LAV.60X40 4"" ACERO INOX RADIANTE SUBMONTAR"</v>
          </cell>
          <cell r="C15086">
            <v>39</v>
          </cell>
        </row>
        <row r="15087">
          <cell r="A15087">
            <v>651036</v>
          </cell>
          <cell r="B15087" t="str">
            <v>""LAV.60X40 4"" RADIANTE"</v>
          </cell>
          <cell r="C15087">
            <v>38</v>
          </cell>
        </row>
        <row r="15088">
          <cell r="A15088">
            <v>651040</v>
          </cell>
          <cell r="B15088" t="str">
            <v>""LAV.60X40 2"" ACERO INOX"</v>
          </cell>
          <cell r="C15088">
            <v>1</v>
          </cell>
        </row>
        <row r="15089">
          <cell r="A15089">
            <v>651055</v>
          </cell>
          <cell r="B15089" t="str">
            <v>LAV.57X51 MZCL. ACERO INOX.</v>
          </cell>
          <cell r="C15089">
            <v>2</v>
          </cell>
        </row>
        <row r="15090">
          <cell r="A15090">
            <v>651060</v>
          </cell>
          <cell r="B15090" t="str">
            <v>LAV.53X43 4" MONOCONTROL . ACERO INOX</v>
          </cell>
          <cell r="C15090">
            <v>83</v>
          </cell>
        </row>
        <row r="15091">
          <cell r="A15091">
            <v>651065</v>
          </cell>
          <cell r="B15091" t="str">
            <v>LAV.53X43 4" MEZCLADOR. ACERO INOX</v>
          </cell>
          <cell r="C15091">
            <v>87</v>
          </cell>
        </row>
        <row r="15092">
          <cell r="A15092">
            <v>651070</v>
          </cell>
          <cell r="B15092" t="str">
            <v>""LAV.50X35 4"" ACERO INOX"</v>
          </cell>
          <cell r="C15092">
            <v>114</v>
          </cell>
        </row>
        <row r="15093">
          <cell r="A15093">
            <v>651075</v>
          </cell>
          <cell r="B15093" t="str">
            <v>""LAV.50X35 2"" ACERO INOX"</v>
          </cell>
        </row>
        <row r="15094">
          <cell r="A15094">
            <v>651080</v>
          </cell>
          <cell r="B15094" t="str">
            <v>LAV.45X49 BAR CUADRADO</v>
          </cell>
          <cell r="C15094">
            <v>6</v>
          </cell>
        </row>
        <row r="15095">
          <cell r="A15095">
            <v>651085</v>
          </cell>
          <cell r="B15095" t="str">
            <v>LAV. REDONDO B.PLANA A.INOX. EMPOTRAR</v>
          </cell>
        </row>
        <row r="15096">
          <cell r="A15096">
            <v>651090</v>
          </cell>
          <cell r="B15096" t="str">
            <v>LAV. REDONDO B.ESFERICA A.INOX. BRILLANTE</v>
          </cell>
        </row>
        <row r="15097">
          <cell r="A15097">
            <v>651095</v>
          </cell>
          <cell r="B15097" t="str">
            <v>LAV. REDONDO B.PLANA A.INOX.SUBMONTAR</v>
          </cell>
        </row>
        <row r="15098">
          <cell r="A15098">
            <v>651096</v>
          </cell>
          <cell r="B15098" t="str">
            <v>LAV EMPOTRAR REDONDO REDONDO SATINADO</v>
          </cell>
        </row>
        <row r="15099">
          <cell r="A15099">
            <v>651097</v>
          </cell>
          <cell r="B15099" t="str">
            <v>LAV S REDONDO REDONDO S SATINADO SUBMONTAR</v>
          </cell>
        </row>
        <row r="15100">
          <cell r="A15100">
            <v>651098</v>
          </cell>
          <cell r="B15100" t="str">
            <v>LAVAMANOS AUTONOMO ACERO INOXIDABLE</v>
          </cell>
        </row>
        <row r="15101">
          <cell r="A15101">
            <v>651101</v>
          </cell>
          <cell r="B15101" t="str">
            <v>COMBO LAV.1.00X50 P.I. MZCL. LAMINA 430</v>
          </cell>
        </row>
        <row r="15102">
          <cell r="A15102">
            <v>651102</v>
          </cell>
          <cell r="B15102" t="str">
            <v>COMBO LAV.1.00X50 P.D. MZCL. LAMINA 430</v>
          </cell>
        </row>
        <row r="15103">
          <cell r="A15103">
            <v>651103</v>
          </cell>
          <cell r="B15103" t="str">
            <v>""COMBO LAV.62X48 4"" 3GF ACERO INOX"</v>
          </cell>
        </row>
        <row r="15104">
          <cell r="A15104">
            <v>651104</v>
          </cell>
          <cell r="B15104" t="str">
            <v>""COMBO LAV.53X43 4"" MZCL. ACERO INOX"</v>
          </cell>
          <cell r="C15104">
            <v>10</v>
          </cell>
        </row>
        <row r="15105">
          <cell r="A15105">
            <v>651106</v>
          </cell>
          <cell r="B15105" t="str">
            <v>COMBO LAV.1.00X50 P.D. MONOC. LAMINA 430</v>
          </cell>
        </row>
        <row r="15106">
          <cell r="A15106">
            <v>651107</v>
          </cell>
          <cell r="B15106" t="str">
            <v>""COMBO LAV.62X48 4"" MONOC. ACERO INOX"</v>
          </cell>
        </row>
        <row r="15107">
          <cell r="A15107">
            <v>651108</v>
          </cell>
          <cell r="B15107" t="str">
            <v>""COMBO LAV.53X43 4"" MONOCT. ACERO INOX"</v>
          </cell>
        </row>
        <row r="15108">
          <cell r="A15108">
            <v>651211</v>
          </cell>
          <cell r="B15108" t="str">
            <v>COMBO LAV.1X50 P.I. MONOC.C/CJTO LLAVE SLIM CROMO</v>
          </cell>
        </row>
        <row r="15109">
          <cell r="A15109">
            <v>651212</v>
          </cell>
          <cell r="B15109" t="str">
            <v>LAV.1X50 P.D. MONOC.C</v>
          </cell>
        </row>
        <row r="15110">
          <cell r="A15110">
            <v>651213</v>
          </cell>
          <cell r="B15110" t="str">
            <v>""COMBO LAV.1X50 P.I.C/MEZCL.8"" SLIM CROMO"</v>
          </cell>
        </row>
        <row r="15111">
          <cell r="A15111">
            <v>651214</v>
          </cell>
          <cell r="B15111" t="str">
            <v>""COMBO LAV.1X50 P.D.C/MEZCL.8"" SLIM CROMO"</v>
          </cell>
          <cell r="C15111">
            <v>2</v>
          </cell>
        </row>
        <row r="15112">
          <cell r="A15112">
            <v>651215</v>
          </cell>
          <cell r="B15112" t="str">
            <v>6 MARACAIBO MEZCL.DER.GRATIS 1 LAVP 53X43 MEZLC.</v>
          </cell>
        </row>
        <row r="15113">
          <cell r="A15113">
            <v>651216</v>
          </cell>
          <cell r="B15113" t="str">
            <v>6 MARACAIBO MEZCL.IZQ.GRATIS 1 LAVP 53X43 MEZLC.</v>
          </cell>
        </row>
        <row r="15114">
          <cell r="A15114">
            <v>651217</v>
          </cell>
          <cell r="B15114" t="str">
            <v>6 MARACAIBO MEZCL.DER.GRATIS 1 LAVP 53X43 MONO</v>
          </cell>
        </row>
        <row r="15115">
          <cell r="A15115">
            <v>651218</v>
          </cell>
          <cell r="B15115" t="str">
            <v>6 MARACAIBO MEZCL.IZQ.GRATIS 1 LAVP 53X43 MONO</v>
          </cell>
        </row>
        <row r="15116">
          <cell r="A15116">
            <v>651219</v>
          </cell>
          <cell r="B15116" t="str">
            <v>6 MARACAIBO MEZCL.DER.GRATIS 1 LAVP 62X48 MONO</v>
          </cell>
        </row>
        <row r="15117">
          <cell r="A15117">
            <v>651220</v>
          </cell>
          <cell r="B15117" t="str">
            <v>6 MARACAIBO MEZCL.IZQ.GRATIS 1 LAVP 62X48 MONO</v>
          </cell>
        </row>
        <row r="15118">
          <cell r="A15118">
            <v>651221</v>
          </cell>
          <cell r="B15118" t="str">
            <v>6 MARACAIBO MEZCL.DER.GRATIS 1 LAVP 62X48 MEZCL.</v>
          </cell>
        </row>
        <row r="15119">
          <cell r="A15119">
            <v>651222</v>
          </cell>
          <cell r="B15119" t="str">
            <v>6 MARACAIBO MEZCL.IZQ.GRATIS 1 LAVP 62X48 MEZCL.</v>
          </cell>
        </row>
        <row r="15120">
          <cell r="A15120">
            <v>651510</v>
          </cell>
          <cell r="B15120" t="str">
            <v>LAV.94X43 DOBLE TANQUE</v>
          </cell>
        </row>
        <row r="15121">
          <cell r="A15121">
            <v>651511</v>
          </cell>
          <cell r="B15121" t="str">
            <v>LAV. 120X50 DOBLE TANQUE DER MONOCONTROL</v>
          </cell>
        </row>
        <row r="15122">
          <cell r="A15122">
            <v>651512</v>
          </cell>
          <cell r="B15122" t="str">
            <v>LAV. 120X50 DOBLE TANQUE IZQ MONOCONTROL</v>
          </cell>
        </row>
        <row r="15123">
          <cell r="A15123">
            <v>651513</v>
          </cell>
          <cell r="B15123" t="str">
            <v>LAV.94X43 DOBLE TANQUE CON ANTIRUIDO</v>
          </cell>
          <cell r="C15123">
            <v>5</v>
          </cell>
        </row>
        <row r="15124">
          <cell r="A15124">
            <v>651520</v>
          </cell>
          <cell r="B15124" t="str">
            <v>LAV.80X43 DOBLE TANQUE CON ANTIRRUIDO</v>
          </cell>
          <cell r="C15124">
            <v>8</v>
          </cell>
        </row>
        <row r="15125">
          <cell r="A15125">
            <v>651530</v>
          </cell>
          <cell r="B15125" t="str">
            <v>LAV.55X43 SENCILLO SUBMONTAR</v>
          </cell>
          <cell r="C15125">
            <v>17</v>
          </cell>
        </row>
        <row r="15126">
          <cell r="A15126">
            <v>651601</v>
          </cell>
          <cell r="B15126" t="str">
            <v>COMBO LAVM ESFÉRICO 42CMS PROF2 (18CMS)</v>
          </cell>
        </row>
        <row r="15127">
          <cell r="A15127">
            <v>651602</v>
          </cell>
          <cell r="B15127" t="str">
            <v>COMBO LAVM ESFÉRICO 32CMS BRILLANTE</v>
          </cell>
          <cell r="C15127">
            <v>1</v>
          </cell>
        </row>
        <row r="15128">
          <cell r="A15128">
            <v>651603</v>
          </cell>
          <cell r="B15128" t="str">
            <v>COMBO LAVM ESFÉRICO 42CMS PROF2 (15CMS)</v>
          </cell>
          <cell r="C15128">
            <v>1</v>
          </cell>
        </row>
        <row r="15129">
          <cell r="A15129">
            <v>653005</v>
          </cell>
          <cell r="B15129" t="str">
            <v>TAPA REGISTRO 0.15MX0.15 -206002</v>
          </cell>
        </row>
        <row r="15130">
          <cell r="A15130">
            <v>653006</v>
          </cell>
          <cell r="B15130" t="str">
            <v>BARRA ABATIBLE IZQ DISCAPACITADOSHORIZONTAL-230003</v>
          </cell>
        </row>
        <row r="15131">
          <cell r="A15131">
            <v>653007</v>
          </cell>
          <cell r="B15131" t="str">
            <v>BARRA L A PISO 457 MM DISCAPACITADOS-209609</v>
          </cell>
        </row>
        <row r="15132">
          <cell r="A15132">
            <v>653008</v>
          </cell>
          <cell r="B15132" t="str">
            <v>BARRA L A PISO 762 MM DISCAPACITADOS-209611</v>
          </cell>
        </row>
        <row r="15133">
          <cell r="A15133">
            <v>653009</v>
          </cell>
          <cell r="B15133" t="str">
            <v>BARRA DOBLE L DISCAPACITADOS-209612</v>
          </cell>
        </row>
        <row r="15134">
          <cell r="A15134">
            <v>653010</v>
          </cell>
          <cell r="B15134" t="str">
            <v>TAPA REGISTRO 20CMX20CM -206001</v>
          </cell>
          <cell r="C15134">
            <v>11</v>
          </cell>
        </row>
        <row r="15135">
          <cell r="A15135">
            <v>653011</v>
          </cell>
          <cell r="B15135" t="str">
            <v>KIT LIMP Y RESTAURADOR SOCODA 250ML-234916</v>
          </cell>
        </row>
        <row r="15136">
          <cell r="A15136">
            <v>653012</v>
          </cell>
          <cell r="B15136" t="str">
            <v>SECADOR DE MANOS -210806</v>
          </cell>
          <cell r="C15136">
            <v>1</v>
          </cell>
        </row>
        <row r="15137">
          <cell r="A15137">
            <v>653019</v>
          </cell>
          <cell r="B15137" t="str">
            <v>BARRA L DISCAPACITAD DER REFORZADA A PISO-230124</v>
          </cell>
        </row>
        <row r="15138">
          <cell r="A15138">
            <v>653020</v>
          </cell>
          <cell r="B15138" t="str">
            <v>TAPA SHUT PUNZONADA -202645</v>
          </cell>
        </row>
        <row r="15139">
          <cell r="A15139">
            <v>653021</v>
          </cell>
          <cell r="B15139" t="str">
            <v>BARRA DISCAP. PASAMANOS SANIT CURVO</v>
          </cell>
        </row>
        <row r="15140">
          <cell r="A15140">
            <v>653022</v>
          </cell>
          <cell r="B15140" t="str">
            <v>DISPENSADOR DE JABON SOCODA</v>
          </cell>
          <cell r="C15140">
            <v>1</v>
          </cell>
        </row>
        <row r="15141">
          <cell r="A15141">
            <v>653023</v>
          </cell>
          <cell r="B15141" t="str">
            <v>DISPENSA PAPEL HIGIENICO -210799</v>
          </cell>
        </row>
        <row r="15142">
          <cell r="A15142">
            <v>653024</v>
          </cell>
          <cell r="B15142" t="str">
            <v>DISPENSADOR DE AIRE SOCODA</v>
          </cell>
        </row>
        <row r="15143">
          <cell r="A15143">
            <v>653025</v>
          </cell>
          <cell r="B15143" t="str">
            <v>BASURERO ARTURITO SOCODA</v>
          </cell>
        </row>
        <row r="15144">
          <cell r="A15144">
            <v>653026</v>
          </cell>
          <cell r="B15144" t="str">
            <v>BARRA L A MURO DER DISCAPACITADOS-230091</v>
          </cell>
        </row>
        <row r="15145">
          <cell r="A15145">
            <v>653027</v>
          </cell>
          <cell r="B15145" t="str">
            <v>BARRA L A MURO IZQ DISCAPACITADOS-230340</v>
          </cell>
          <cell r="C15145">
            <v>1</v>
          </cell>
        </row>
        <row r="15146">
          <cell r="A15146">
            <v>653028</v>
          </cell>
          <cell r="B15146" t="str">
            <v>DISPENSADOR DE TOALLAS</v>
          </cell>
        </row>
        <row r="15147">
          <cell r="A15147">
            <v>653029</v>
          </cell>
          <cell r="B15147" t="str">
            <v>BARRA ESQUINERA 800X800 DISCAPACITADOS-230090</v>
          </cell>
        </row>
        <row r="15148">
          <cell r="A15148">
            <v>653030</v>
          </cell>
          <cell r="B15148" t="str">
            <v>LAVP. 82X46 SUBMONTAR INNOVA</v>
          </cell>
          <cell r="C15148">
            <v>1</v>
          </cell>
        </row>
        <row r="15149">
          <cell r="A15149">
            <v>653031</v>
          </cell>
          <cell r="B15149" t="str">
            <v>LAVP. 60X53 SUBMONTAR INNOVA</v>
          </cell>
          <cell r="C15149">
            <v>3</v>
          </cell>
        </row>
        <row r="15150">
          <cell r="A15150">
            <v>653032</v>
          </cell>
          <cell r="B15150" t="str">
            <v>REJILLA P/LAVP 60X53 INNOVA</v>
          </cell>
        </row>
        <row r="15151">
          <cell r="A15151">
            <v>653033</v>
          </cell>
          <cell r="B15151" t="str">
            <v>LAVM. 39X15 VESSEL INNOVA</v>
          </cell>
        </row>
        <row r="15152">
          <cell r="A15152">
            <v>653034</v>
          </cell>
          <cell r="B15152" t="str">
            <v>BARRA DISCAP.RECTA 350 DISCAPACITADOS-236633</v>
          </cell>
        </row>
        <row r="15153">
          <cell r="A15153">
            <v>653035</v>
          </cell>
          <cell r="B15153" t="str">
            <v>BARRA DISCAP.RECTA 600 DISCAPACITADOS-236714</v>
          </cell>
        </row>
        <row r="15154">
          <cell r="A15154">
            <v>653036</v>
          </cell>
          <cell r="B15154" t="str">
            <v>BARRA RECTA 500 DISCAPACITADOS-231807</v>
          </cell>
        </row>
        <row r="15155">
          <cell r="A15155">
            <v>653037</v>
          </cell>
          <cell r="B15155" t="str">
            <v>LAVAMANOS CORRIDO LQ 0,6 QUIRURGICO-238427</v>
          </cell>
        </row>
        <row r="15156">
          <cell r="A15156">
            <v>653038</v>
          </cell>
          <cell r="B15156" t="str">
            <v>BARRA L ANGULAR DISCAPACITADOS-209613</v>
          </cell>
        </row>
        <row r="15157">
          <cell r="A15157">
            <v>653039</v>
          </cell>
          <cell r="B15157" t="str">
            <v>BARRA ABATIBLE SUP 800MM DISCAPACITADOS VERTICAL-235536</v>
          </cell>
        </row>
        <row r="15158">
          <cell r="A15158">
            <v>653040</v>
          </cell>
          <cell r="B15158" t="str">
            <v>BARRA RECTA 790 DISCAPACITADOS-233123</v>
          </cell>
        </row>
        <row r="15159">
          <cell r="A15159">
            <v>653041</v>
          </cell>
          <cell r="B15159" t="str">
            <v>BARRA L DISCAPACITAD IZQ REFORZADA A PISO-209616</v>
          </cell>
        </row>
        <row r="15160">
          <cell r="A15160">
            <v>653042</v>
          </cell>
          <cell r="B15160" t="str">
            <v>BARRA L A PISO 610 MM DISCAPACITADOS-209610</v>
          </cell>
          <cell r="C15160">
            <v>1</v>
          </cell>
        </row>
        <row r="15161">
          <cell r="A15161">
            <v>653043</v>
          </cell>
          <cell r="B15161" t="str">
            <v>BARRA U REFORZADA A PISO DISCAPACITADOS</v>
          </cell>
        </row>
        <row r="15162">
          <cell r="A15162">
            <v>653044</v>
          </cell>
          <cell r="B15162" t="str">
            <v>BARRA DOBLE BRAZO DISCAPACITADOS-209617</v>
          </cell>
        </row>
        <row r="15163">
          <cell r="A15163">
            <v>653045</v>
          </cell>
          <cell r="B15163" t="str">
            <v>BASURE PIVOTA CIRCULAR -202659</v>
          </cell>
        </row>
        <row r="15164">
          <cell r="A15164">
            <v>653046</v>
          </cell>
          <cell r="B15164" t="str">
            <v>DISPENSADOR JABON 1.2 LT FD-923PVS-217601</v>
          </cell>
        </row>
        <row r="15165">
          <cell r="A15165">
            <v>653047</v>
          </cell>
          <cell r="B15165" t="str">
            <v>BARRA RECTA 1000 DISCAPACITADOS-231809</v>
          </cell>
        </row>
        <row r="15166">
          <cell r="A15166">
            <v>653048</v>
          </cell>
          <cell r="B15166" t="str">
            <v>BARRA L A PISO 762MM DISCAPACITADOS</v>
          </cell>
        </row>
        <row r="15167">
          <cell r="A15167">
            <v>653049</v>
          </cell>
          <cell r="B15167" t="str">
            <v>BARRA RECTA 890 DISCAPACITADOS-233124</v>
          </cell>
        </row>
        <row r="15168">
          <cell r="A15168">
            <v>653050</v>
          </cell>
          <cell r="B15168" t="str">
            <v>BASURERA DIVISIONES -233669</v>
          </cell>
        </row>
        <row r="15169">
          <cell r="A15169">
            <v>653051</v>
          </cell>
          <cell r="B15169" t="str">
            <v>SANITARIO TIPO A ENTRA Y DESCARGA A PARED-203015</v>
          </cell>
        </row>
        <row r="15170">
          <cell r="A15170">
            <v>653052</v>
          </cell>
          <cell r="B15170" t="str">
            <v>FLUXOMETRO VITAL TSP03</v>
          </cell>
        </row>
        <row r="15171">
          <cell r="A15171">
            <v>653053</v>
          </cell>
          <cell r="B15171" t="str">
            <v>KIT DUCHA-P TEC TDP02 BD</v>
          </cell>
        </row>
        <row r="15172">
          <cell r="A15172">
            <v>653101</v>
          </cell>
          <cell r="B15172" t="str">
            <v>SANITARIO AREAS COMUNES DESCARGA A PISO-204201</v>
          </cell>
        </row>
        <row r="15173">
          <cell r="A15173">
            <v>653102</v>
          </cell>
          <cell r="B15173" t="str">
            <v>LAVAMANOS COMERCIAL 420 -231118</v>
          </cell>
        </row>
        <row r="15174">
          <cell r="A15174">
            <v>653103</v>
          </cell>
          <cell r="B15174" t="str">
            <v>BASUR ARTURITOLISSINCENI -203011</v>
          </cell>
        </row>
        <row r="15175">
          <cell r="A15175">
            <v>653104</v>
          </cell>
          <cell r="B15175" t="str">
            <v>BASURERA PEDAL -230178</v>
          </cell>
        </row>
        <row r="15176">
          <cell r="A15176">
            <v>654002</v>
          </cell>
          <cell r="B15176" t="str">
            <v>MES CONTEMP. 122X52CM LISO IZQUIERDO-204122</v>
          </cell>
          <cell r="C15176">
            <v>7</v>
          </cell>
        </row>
        <row r="15177">
          <cell r="A15177">
            <v>654003</v>
          </cell>
          <cell r="B15177" t="str">
            <v>MES CONTEMP. 122X52CM LISO DERECHO-204121</v>
          </cell>
          <cell r="C15177">
            <v>3</v>
          </cell>
        </row>
        <row r="15178">
          <cell r="A15178">
            <v>654004</v>
          </cell>
          <cell r="B15178" t="str">
            <v>MESON 1.62 IZQ. 4 GAS</v>
          </cell>
        </row>
        <row r="15179">
          <cell r="A15179">
            <v>654005</v>
          </cell>
          <cell r="B15179" t="str">
            <v>MESON 1.62 DER. 4 GAS</v>
          </cell>
        </row>
        <row r="15180">
          <cell r="A15180">
            <v>654006</v>
          </cell>
          <cell r="B15180" t="str">
            <v>MESON 1.52 IZQ. 4 GAS</v>
          </cell>
        </row>
        <row r="15181">
          <cell r="A15181">
            <v>654007</v>
          </cell>
          <cell r="B15181" t="str">
            <v>MESON 1.52 DER. 4 GAS</v>
          </cell>
        </row>
        <row r="15182">
          <cell r="A15182">
            <v>654008</v>
          </cell>
          <cell r="B15182" t="str">
            <v>MESON 1.82x0.50 IZQ. 4 GAS</v>
          </cell>
        </row>
        <row r="15183">
          <cell r="A15183">
            <v>654013</v>
          </cell>
          <cell r="B15183" t="str">
            <v>MES CONTEMP. 182X52CM 4G DERECHO-204131</v>
          </cell>
          <cell r="C15183">
            <v>1</v>
          </cell>
        </row>
        <row r="15184">
          <cell r="A15184">
            <v>654014</v>
          </cell>
          <cell r="B15184" t="str">
            <v>MES CONTEMP. 182X52CM 4G IZQUIERDO-204133</v>
          </cell>
        </row>
        <row r="15185">
          <cell r="A15185">
            <v>654015</v>
          </cell>
          <cell r="B15185" t="str">
            <v>MES CONTEMP. 182X52CM MIX110V DERECHO-204129</v>
          </cell>
        </row>
        <row r="15186">
          <cell r="A15186">
            <v>654017</v>
          </cell>
          <cell r="B15186" t="str">
            <v>MESON 1.80 DER. 3 GAS / 1 ELEC.</v>
          </cell>
        </row>
        <row r="15187">
          <cell r="A15187">
            <v>654018</v>
          </cell>
          <cell r="B15187" t="str">
            <v>MESON 1.80X52 DER. 4GAS MONO RADIANTE</v>
          </cell>
          <cell r="C15187">
            <v>2</v>
          </cell>
        </row>
        <row r="15188">
          <cell r="A15188">
            <v>654019</v>
          </cell>
          <cell r="B15188" t="str">
            <v>MESON 1.80X52 IZQ. 4GAS MONO RADIANTE</v>
          </cell>
        </row>
        <row r="15189">
          <cell r="A15189">
            <v>654020</v>
          </cell>
          <cell r="B15189" t="str">
            <v>MESON 1.80X52 DER. 4GAS CONSTRUCCION</v>
          </cell>
        </row>
        <row r="15190">
          <cell r="A15190">
            <v>654021</v>
          </cell>
          <cell r="B15190" t="str">
            <v>MES CONTEMP. 212X52CM 4G IZQUIERDO-204139</v>
          </cell>
          <cell r="C15190">
            <v>2</v>
          </cell>
        </row>
        <row r="15191">
          <cell r="A15191">
            <v>654022</v>
          </cell>
          <cell r="B15191" t="str">
            <v>MES CONTEMP. 212X52CM 4G DERECHO-204137</v>
          </cell>
        </row>
        <row r="15192">
          <cell r="A15192">
            <v>654023</v>
          </cell>
          <cell r="B15192" t="str">
            <v>MESON 2.10 IZQ. 3 GAS / 1 ELEC.</v>
          </cell>
        </row>
        <row r="15193">
          <cell r="A15193">
            <v>654024</v>
          </cell>
          <cell r="B15193" t="str">
            <v>MES CONTEMP. 212X52CM MIX110V DERECHO-204135</v>
          </cell>
        </row>
        <row r="15194">
          <cell r="A15194">
            <v>654025</v>
          </cell>
          <cell r="B15194" t="str">
            <v>MES CONTEMP. 212X52CM LISO IZQUIERDO-209934</v>
          </cell>
        </row>
        <row r="15195">
          <cell r="A15195">
            <v>654026</v>
          </cell>
          <cell r="B15195" t="str">
            <v>MES CONTEMP. 182X52CM LISO IZQUIERDO-209932</v>
          </cell>
        </row>
        <row r="15196">
          <cell r="A15196">
            <v>654028</v>
          </cell>
          <cell r="B15196" t="str">
            <v>MESON VITAL 1.22X0.52  2G D NUEVO VITAL</v>
          </cell>
        </row>
        <row r="15197">
          <cell r="A15197">
            <v>654029</v>
          </cell>
          <cell r="B15197" t="str">
            <v>MESON VITAL 1.22X0.5  2G D</v>
          </cell>
        </row>
        <row r="15198">
          <cell r="A15198">
            <v>654030</v>
          </cell>
          <cell r="B15198" t="str">
            <v>MESON VITAL 1.22x52CM 2G I NUEVO VITAL</v>
          </cell>
        </row>
        <row r="15199">
          <cell r="A15199">
            <v>654031</v>
          </cell>
          <cell r="B15199" t="str">
            <v>MESON VITAL 1.00X0.5  IZQUIERDO</v>
          </cell>
        </row>
        <row r="15200">
          <cell r="A15200">
            <v>654032</v>
          </cell>
          <cell r="B15200" t="str">
            <v>TAPON GRIFERIA -210335</v>
          </cell>
        </row>
        <row r="15201">
          <cell r="A15201">
            <v>654033</v>
          </cell>
          <cell r="B15201" t="str">
            <v>MESON VITAL 1.22X0.5  2G I</v>
          </cell>
        </row>
        <row r="15202">
          <cell r="A15202">
            <v>654034</v>
          </cell>
          <cell r="B15202" t="str">
            <v>MESON VITAL 1.22X0.5  D LISOC</v>
          </cell>
        </row>
        <row r="15203">
          <cell r="A15203">
            <v>654035</v>
          </cell>
          <cell r="B15203" t="str">
            <v>MESON VITAL 1.22X0.5  I LISOC</v>
          </cell>
        </row>
        <row r="15204">
          <cell r="A15204">
            <v>654036</v>
          </cell>
          <cell r="B15204" t="str">
            <v>MESON VITAL 1.52X0.5  D LISOC</v>
          </cell>
        </row>
        <row r="15205">
          <cell r="A15205">
            <v>654037</v>
          </cell>
          <cell r="B15205" t="str">
            <v>MESON VITAL 1.52X0.5  I LISOC</v>
          </cell>
        </row>
        <row r="15206">
          <cell r="A15206">
            <v>654038</v>
          </cell>
          <cell r="B15206" t="str">
            <v>FACHADA SUPERIOR 1.80  LEGANZA MADERA CLARA</v>
          </cell>
        </row>
        <row r="15207">
          <cell r="A15207">
            <v>654039</v>
          </cell>
          <cell r="B15207" t="str">
            <v>ESTRUCTURA MUEBLE SUPERIOR 1.80</v>
          </cell>
        </row>
        <row r="15208">
          <cell r="A15208">
            <v>654040</v>
          </cell>
          <cell r="B15208" t="str">
            <v>MESON VITAL 1.32X0.5  DER LISO</v>
          </cell>
        </row>
        <row r="15209">
          <cell r="A15209">
            <v>654041</v>
          </cell>
          <cell r="B15209" t="str">
            <v>MESON VITAL 1.32X0.5  IZQ LISO</v>
          </cell>
        </row>
        <row r="15210">
          <cell r="A15210">
            <v>654042</v>
          </cell>
          <cell r="B15210" t="str">
            <v>MESON VITAL 1.52X0.52  D LISO NUEVO VITAL</v>
          </cell>
        </row>
        <row r="15211">
          <cell r="A15211">
            <v>654043</v>
          </cell>
          <cell r="B15211" t="str">
            <v>MESON VITAL 1.52X0.52  I LISO NUEVO VITAL</v>
          </cell>
        </row>
        <row r="15212">
          <cell r="A15212">
            <v>654044</v>
          </cell>
          <cell r="B15212" t="str">
            <v>MESON VITAL 1.22X0.52  IZQ LISO NUEVO VITAL</v>
          </cell>
        </row>
        <row r="15213">
          <cell r="A15213">
            <v>654045</v>
          </cell>
          <cell r="B15213" t="str">
            <v>MESON VITAL 1.22X0.52  DER LISO NUEVO VITAL</v>
          </cell>
        </row>
        <row r="15214">
          <cell r="A15214">
            <v>654046</v>
          </cell>
          <cell r="B15214" t="str">
            <v>MESON VITAL 1.50X52  DER MONO LISO RADIANTE</v>
          </cell>
          <cell r="C15214">
            <v>9</v>
          </cell>
        </row>
        <row r="15215">
          <cell r="A15215">
            <v>654047</v>
          </cell>
          <cell r="B15215" t="str">
            <v>MESON VITAL 1.50X0.52  I LISO NUEVO VITAL</v>
          </cell>
        </row>
        <row r="15216">
          <cell r="A15216">
            <v>654048</v>
          </cell>
          <cell r="B15216" t="str">
            <v>MESON  FLUENS 120X52 LISODERECHO MONOC.</v>
          </cell>
          <cell r="C15216">
            <v>1</v>
          </cell>
        </row>
        <row r="15217">
          <cell r="A15217">
            <v>654049</v>
          </cell>
          <cell r="B15217" t="str">
            <v>MESON FLUENS 120X52 LISOIZQUIERDO MONOC.</v>
          </cell>
          <cell r="C15217">
            <v>5</v>
          </cell>
        </row>
        <row r="15218">
          <cell r="A15218">
            <v>654050</v>
          </cell>
          <cell r="B15218" t="str">
            <v>MESON 1.20X52 DER. 2 GAS MONO RADIANTE</v>
          </cell>
        </row>
        <row r="15219">
          <cell r="A15219">
            <v>654051</v>
          </cell>
          <cell r="B15219" t="str">
            <v>MESON 1.20X52 IZQ. 2 GAS MONO RADIANTE</v>
          </cell>
          <cell r="C15219">
            <v>2</v>
          </cell>
        </row>
        <row r="15220">
          <cell r="A15220">
            <v>654052</v>
          </cell>
          <cell r="B15220" t="str">
            <v>MESON VITAL 1.50X52  IZQ MONO LISO RADIANTE</v>
          </cell>
          <cell r="C15220">
            <v>6</v>
          </cell>
        </row>
        <row r="15221">
          <cell r="A15221">
            <v>654053</v>
          </cell>
          <cell r="B15221" t="str">
            <v>MESON VITAL 1.50X52  DER 4 GAS MONO RADIANTE</v>
          </cell>
        </row>
        <row r="15222">
          <cell r="A15222">
            <v>654054</v>
          </cell>
          <cell r="B15222" t="str">
            <v>MESON VITAL 1.50X52  IZQ 4 GAS MONO RADIANTE</v>
          </cell>
        </row>
        <row r="15223">
          <cell r="A15223">
            <v>654055</v>
          </cell>
          <cell r="B15223" t="str">
            <v>MESON 1.50X52 CON ESTUFA 4 PUESTOS A GAS SIN ENCENDIDO ELECTRICO</v>
          </cell>
        </row>
        <row r="15224">
          <cell r="A15224">
            <v>654058</v>
          </cell>
          <cell r="B15224" t="str">
            <v>FACHADA MUEBLE INFERIOR 1.80 LEGANZA MADERA CLARA</v>
          </cell>
        </row>
        <row r="15225">
          <cell r="A15225">
            <v>654059</v>
          </cell>
          <cell r="B15225" t="str">
            <v>Est MI 1500 VITAL SN B/ZVITAL CONSTRUCTORES</v>
          </cell>
        </row>
        <row r="15226">
          <cell r="A15226">
            <v>654060</v>
          </cell>
          <cell r="B15226" t="str">
            <v>EST MI 1200 VITAL VITAL DISTRIBUIDORES</v>
          </cell>
        </row>
        <row r="15227">
          <cell r="A15227">
            <v>654061</v>
          </cell>
          <cell r="B15227" t="str">
            <v>Fach MI 1200 VITAL Cedro VITAL DISTRIBUIDORES</v>
          </cell>
        </row>
        <row r="15228">
          <cell r="A15228">
            <v>654062</v>
          </cell>
          <cell r="B15228" t="str">
            <v>ENTREPAÑO MI 1200 VITAL VITAL DISTRIBUIDORES</v>
          </cell>
        </row>
        <row r="15229">
          <cell r="A15229">
            <v>654069</v>
          </cell>
          <cell r="B15229" t="str">
            <v>ESTRUCTURA MUEBLE INFERIOR 1.20</v>
          </cell>
        </row>
        <row r="15230">
          <cell r="A15230">
            <v>654071</v>
          </cell>
          <cell r="B15230" t="str">
            <v>FACHADA MUEBLE INFERIOR 1.20 LEGANZA CEDRO</v>
          </cell>
        </row>
        <row r="15231">
          <cell r="A15231">
            <v>654072</v>
          </cell>
          <cell r="B15231" t="str">
            <v>TORRE HORNO IDEAL  600 CEDRO</v>
          </cell>
        </row>
        <row r="15232">
          <cell r="A15232">
            <v>654073</v>
          </cell>
          <cell r="B15232" t="str">
            <v>""ESTRUCTURA MUEBLE SUPERIOR 1</v>
          </cell>
        </row>
        <row r="15233">
          <cell r="A15233">
            <v>654074</v>
          </cell>
          <cell r="B15233" t="str">
            <v>""FACHADA MUEBLE SUPERIOR CEDRO 1</v>
          </cell>
        </row>
        <row r="15234">
          <cell r="A15234">
            <v>654075</v>
          </cell>
          <cell r="B15234" t="str">
            <v>""COCINA VITAL 1</v>
          </cell>
        </row>
        <row r="15235">
          <cell r="A15235">
            <v>654082</v>
          </cell>
          <cell r="B15235" t="str">
            <v>MESON 1.22X52 DER. 2 GAS</v>
          </cell>
          <cell r="C15235">
            <v>1</v>
          </cell>
        </row>
        <row r="15236">
          <cell r="A15236">
            <v>654083</v>
          </cell>
          <cell r="B15236" t="str">
            <v>MESON 1.22X52 IZQ. 2 GAS</v>
          </cell>
        </row>
        <row r="15237">
          <cell r="A15237">
            <v>654085</v>
          </cell>
          <cell r="B15237" t="str">
            <v>MESON 1.52X52 DER. 2 GAS</v>
          </cell>
        </row>
        <row r="15238">
          <cell r="A15238">
            <v>654086</v>
          </cell>
          <cell r="B15238" t="str">
            <v>MESON 1.52X52 IZQ. 4 GAS</v>
          </cell>
          <cell r="C15238">
            <v>1</v>
          </cell>
        </row>
        <row r="15239">
          <cell r="A15239">
            <v>654087</v>
          </cell>
          <cell r="B15239" t="str">
            <v>CUBIERTA CUBREMAS 4G DERECHA ENC AUTOMÁTICO-236206</v>
          </cell>
          <cell r="C15239">
            <v>4</v>
          </cell>
        </row>
        <row r="15240">
          <cell r="A15240">
            <v>654088</v>
          </cell>
          <cell r="B15240" t="str">
            <v>CUBIERTA CUBREMAS 4G DER. ENC. CON PULSADOR-236209</v>
          </cell>
          <cell r="C15240">
            <v>6</v>
          </cell>
        </row>
        <row r="15241">
          <cell r="A15241">
            <v>654089</v>
          </cell>
          <cell r="B15241" t="str">
            <v>ESTUFA CUBREMAS 4G IZQ ENC AUTO PULSADOR SOCODA</v>
          </cell>
        </row>
        <row r="15242">
          <cell r="A15242">
            <v>654090</v>
          </cell>
          <cell r="B15242" t="str">
            <v>ESTUFA CUBREMAS 4G IZQ ENC AUTO SOCODA</v>
          </cell>
        </row>
        <row r="15243">
          <cell r="A15243">
            <v>654091</v>
          </cell>
          <cell r="B15243" t="str">
            <v>ESTUFA CUBREMAS 2G DER ENC PULSADOR SOCODA</v>
          </cell>
        </row>
        <row r="15244">
          <cell r="A15244">
            <v>654510</v>
          </cell>
          <cell r="B15244" t="str">
            <v>COMBO COCINA BASICA 1 MT. DER.</v>
          </cell>
        </row>
        <row r="15245">
          <cell r="A15245">
            <v>654515</v>
          </cell>
          <cell r="B15245" t="str">
            <v>COMBO COCINA BASICA 1 MT. IZQ.</v>
          </cell>
        </row>
        <row r="15246">
          <cell r="A15246">
            <v>654516</v>
          </cell>
          <cell r="B15246" t="str">
            <v>MUEBLE SUP. 1.80 LUCCA KROMO</v>
          </cell>
        </row>
        <row r="15247">
          <cell r="A15247">
            <v>654517</v>
          </cell>
          <cell r="B15247" t="str">
            <v>MI 1.80 LUCCA CAPUCCINO EST BLANCA+FACHCAPUCCINO-234284</v>
          </cell>
        </row>
        <row r="15248">
          <cell r="A15248">
            <v>654518</v>
          </cell>
          <cell r="B15248" t="str">
            <v>TORRE MICROONDAS 600 LUCCA SUP KROMO INF CAPUCCINO</v>
          </cell>
        </row>
        <row r="15249">
          <cell r="A15249">
            <v>654519</v>
          </cell>
          <cell r="B15249" t="str">
            <v>MS 1.80  LUCCA CAPUCCINO EST BLANCA+FACHCAPUCCINO-200167</v>
          </cell>
        </row>
        <row r="15250">
          <cell r="A15250">
            <v>654520</v>
          </cell>
          <cell r="B15250" t="str">
            <v>COC.LUCCA 1820MM 4G IZQ. EST BLANCA+FACHCAPUCCINO-221190</v>
          </cell>
        </row>
        <row r="15251">
          <cell r="A15251">
            <v>654521</v>
          </cell>
          <cell r="B15251" t="str">
            <v>TORRE MICROONDA600 LUCCA EST BLANC FACH CAPP-200166</v>
          </cell>
        </row>
        <row r="15252">
          <cell r="A15252">
            <v>654522</v>
          </cell>
          <cell r="B15252" t="str">
            <v>TORRE PRAGA 500X1986MM CHANTILLÍ-204024</v>
          </cell>
        </row>
        <row r="15253">
          <cell r="A15253">
            <v>654523</v>
          </cell>
          <cell r="B15253" t="str">
            <v>MÓD.BARRA IDEAL 1500X420 CHANTILLÍ+ACERO INOX-220750</v>
          </cell>
        </row>
        <row r="15254">
          <cell r="A15254">
            <v>654524</v>
          </cell>
          <cell r="B15254" t="str">
            <v>CAMP MABE 60CM VID NEG CM6040NV0</v>
          </cell>
        </row>
        <row r="15255">
          <cell r="A15255">
            <v>654541</v>
          </cell>
          <cell r="B15255" t="str">
            <v>""MUEBLE INFERIOR 2</v>
          </cell>
        </row>
        <row r="15256">
          <cell r="A15256">
            <v>654542</v>
          </cell>
          <cell r="B15256" t="str">
            <v>""MUEBLE SUPERIOR COCINA SEVILLA 2</v>
          </cell>
        </row>
        <row r="15257">
          <cell r="A15257">
            <v>654543</v>
          </cell>
          <cell r="B15257" t="str">
            <v>ESTRUCTURA M.S. 2100 INST. SEVILLA</v>
          </cell>
        </row>
        <row r="15258">
          <cell r="A15258">
            <v>654545</v>
          </cell>
          <cell r="B15258" t="str">
            <v>FACHADA M.S. 2100 SEVILLA CEDRO</v>
          </cell>
        </row>
        <row r="15259">
          <cell r="A15259">
            <v>654546</v>
          </cell>
          <cell r="B15259" t="str">
            <v>MUEBLE SUPERIOR 1800 ESENCIAL WENGUE</v>
          </cell>
        </row>
        <row r="15260">
          <cell r="A15260">
            <v>654547</v>
          </cell>
          <cell r="B15260" t="str">
            <v>MUEBLE INFERIOR 1800 ESENCIAL WENGUE</v>
          </cell>
        </row>
        <row r="15261">
          <cell r="A15261">
            <v>654548</v>
          </cell>
          <cell r="B15261" t="str">
            <v>MUEBLE INFERIOR 1200 ESENCIAL CEDRO</v>
          </cell>
        </row>
        <row r="15262">
          <cell r="A15262">
            <v>654549</v>
          </cell>
          <cell r="B15262" t="str">
            <v>MUEBLE SUPERIOR 1200 ESENCIAL CEDRO</v>
          </cell>
        </row>
        <row r="15263">
          <cell r="A15263">
            <v>654550</v>
          </cell>
          <cell r="B15263" t="str">
            <v>MUEBLE SUPERIOR 1500 ESENCIAL CEDRO</v>
          </cell>
        </row>
        <row r="15264">
          <cell r="A15264">
            <v>654551</v>
          </cell>
          <cell r="B15264" t="str">
            <v>MUEBLE INFERIOR 1500 ESENCIAL CEDRO</v>
          </cell>
        </row>
        <row r="15265">
          <cell r="A15265">
            <v>654552</v>
          </cell>
          <cell r="B15265" t="str">
            <v>MUEBLE SUPERIOR 1800 ESENCIAL CEDRO</v>
          </cell>
        </row>
        <row r="15266">
          <cell r="A15266">
            <v>654560</v>
          </cell>
          <cell r="B15266" t="str">
            <v>MUEBLE INFERIOR 1200 ESENCIAL WENGUE</v>
          </cell>
        </row>
        <row r="15267">
          <cell r="A15267">
            <v>654561</v>
          </cell>
          <cell r="B15267" t="str">
            <v>MUEBLE SUPERIOR 1200 ESENCIAL WENGUE</v>
          </cell>
        </row>
        <row r="15268">
          <cell r="A15268">
            <v>654562</v>
          </cell>
          <cell r="B15268" t="str">
            <v>MUEBLE SUPERIOR 1150 BÁSICO CEDRO</v>
          </cell>
        </row>
        <row r="15269">
          <cell r="A15269">
            <v>654563</v>
          </cell>
          <cell r="B15269" t="str">
            <v>MI COCINA MONTANA 1.80 CHANTILLÍ-204003</v>
          </cell>
        </row>
        <row r="15270">
          <cell r="A15270">
            <v>654564</v>
          </cell>
          <cell r="B15270" t="str">
            <v>COMBO COCINA 1.80 MONTANA CHANTILI 4G DERECHA</v>
          </cell>
        </row>
        <row r="15271">
          <cell r="A15271">
            <v>654565</v>
          </cell>
          <cell r="B15271" t="str">
            <v>COCINA BALI IZQ 1.50MTS 4 GAS + GRIF SENCILLA MELAMINICO SALVAJE</v>
          </cell>
          <cell r="C15271">
            <v>1</v>
          </cell>
        </row>
        <row r="15272">
          <cell r="A15272">
            <v>654566</v>
          </cell>
          <cell r="B15272" t="str">
            <v>COCINA BALI DER 1.50MTS 4 GAS + GRIF SENCILLA MELAMINICO SALVAJE</v>
          </cell>
        </row>
        <row r="15273">
          <cell r="A15273">
            <v>654567</v>
          </cell>
          <cell r="B15273" t="str">
            <v>MS COC BARI 1200 SALVAJE 2P 300MM + MICROONDAS-233593</v>
          </cell>
        </row>
        <row r="15274">
          <cell r="A15274">
            <v>654568</v>
          </cell>
          <cell r="B15274" t="str">
            <v>MUEBLE INFERIORBARI 1200 SALVAJE-233594</v>
          </cell>
        </row>
        <row r="15275">
          <cell r="A15275">
            <v>654569</v>
          </cell>
          <cell r="B15275" t="str">
            <v>COC.BARI 1220 DER 2 GAS SALVAJE-221556</v>
          </cell>
        </row>
        <row r="15276">
          <cell r="A15276">
            <v>654570</v>
          </cell>
          <cell r="B15276" t="str">
            <v>COCINA MONTANA IZQ 1.80MTS 4 GAS CENIZO CAMPANA GRATIS</v>
          </cell>
        </row>
        <row r="15277">
          <cell r="A15277">
            <v>654571</v>
          </cell>
          <cell r="B15277" t="str">
            <v>COCINA MONTANA DER 1.80MTS 4 GAS SALVAJE CAMPANA GRATIS</v>
          </cell>
        </row>
        <row r="15278">
          <cell r="A15278">
            <v>654572</v>
          </cell>
          <cell r="B15278" t="str">
            <v>COCINA MONTANA IZQ 1.80MTS 4 GAS CHANTILLI CAMPANA GRATIS</v>
          </cell>
        </row>
        <row r="15279">
          <cell r="A15279">
            <v>654573</v>
          </cell>
          <cell r="B15279" t="str">
            <v>COCINA MONTANA IZQ 1.80MTS 4 GAS SALVAJE CAMPANA GRATIS</v>
          </cell>
        </row>
        <row r="15280">
          <cell r="A15280">
            <v>654574</v>
          </cell>
          <cell r="B15280" t="str">
            <v>COCINA VERONA 1.50 CEDRO DER 4 GAS ANAQ-221823</v>
          </cell>
        </row>
        <row r="15281">
          <cell r="A15281">
            <v>654575</v>
          </cell>
          <cell r="B15281" t="str">
            <v>COCINA BALI DER. 1.52MTS + GRIF SENCILLA COLOR HUMO</v>
          </cell>
        </row>
        <row r="15282">
          <cell r="A15282">
            <v>654576</v>
          </cell>
          <cell r="B15282" t="str">
            <v>COCINA BALI IZQ. 1.52MTS + GRIF SENCILLA COLOR HUMO</v>
          </cell>
        </row>
        <row r="15283">
          <cell r="A15283">
            <v>654577</v>
          </cell>
          <cell r="B15283" t="str">
            <v>COC VENECIANA IZ 1,50 4G EST BLANCA FACH HUMO-222126</v>
          </cell>
        </row>
        <row r="15284">
          <cell r="A15284">
            <v>654578</v>
          </cell>
          <cell r="B15284" t="str">
            <v>COCINA DUBLIN DER 1.50 4G SALVAJE GRATIS ESCURRIDOR</v>
          </cell>
        </row>
        <row r="15285">
          <cell r="A15285">
            <v>654579</v>
          </cell>
          <cell r="B15285" t="str">
            <v>COCINA DUBLIN IZQ 1.50 4G SALVAJE GRATIS ESCURRIDOR</v>
          </cell>
        </row>
        <row r="15286">
          <cell r="A15286">
            <v>654580</v>
          </cell>
          <cell r="B15286" t="str">
            <v>COCINA MONTANA IZQ 1.80MTS 4 GAS SALVAJE</v>
          </cell>
        </row>
        <row r="15287">
          <cell r="A15287">
            <v>654581</v>
          </cell>
          <cell r="B15287" t="str">
            <v>COMBO COC VENECIANA 1.50 CHANTILLI 4G DER + GRIF</v>
          </cell>
        </row>
        <row r="15288">
          <cell r="A15288">
            <v>654582</v>
          </cell>
          <cell r="B15288" t="str">
            <v>COMBO COC VENECIANA 1.50 CHANTILLI 4G IZQ + GRIF</v>
          </cell>
        </row>
        <row r="15289">
          <cell r="A15289">
            <v>654583</v>
          </cell>
          <cell r="B15289" t="str">
            <v>COMBO COC VENECIANA 1.50 HUMO 4G DER + GRIF</v>
          </cell>
        </row>
        <row r="15290">
          <cell r="A15290">
            <v>654584</v>
          </cell>
          <cell r="B15290" t="str">
            <v>COMBO COC VENECIANA 1.50 HUMO 4G IZQ + GRIF</v>
          </cell>
        </row>
        <row r="15291">
          <cell r="A15291">
            <v>654585</v>
          </cell>
          <cell r="B15291" t="str">
            <v>COCINA AREZZO 2.10 WENGUE DER 4 GAS</v>
          </cell>
        </row>
        <row r="15292">
          <cell r="A15292">
            <v>654586</v>
          </cell>
          <cell r="B15292" t="str">
            <v>COCINA AREZZO 2.10 WENGUE IZQ 4 GAS</v>
          </cell>
        </row>
        <row r="15293">
          <cell r="A15293">
            <v>654587</v>
          </cell>
          <cell r="B15293" t="str">
            <v>COMBO COC VENECIANA 1.50 WENGUE 4 G DER-222465</v>
          </cell>
        </row>
        <row r="15294">
          <cell r="A15294">
            <v>654588</v>
          </cell>
          <cell r="B15294" t="str">
            <v>COMBO COC VENECIANA 1.50 WENGUE 4 G IZQ-222466</v>
          </cell>
        </row>
        <row r="15295">
          <cell r="A15295">
            <v>654589</v>
          </cell>
          <cell r="B15295" t="str">
            <v>COMBO MES 120X52 LISO DER MONO/GRIF SEN</v>
          </cell>
        </row>
        <row r="15296">
          <cell r="A15296">
            <v>654590</v>
          </cell>
          <cell r="B15296" t="str">
            <v>COMBO MES 120X52 LISO IZQ MONO/GRIF SEN</v>
          </cell>
        </row>
        <row r="15297">
          <cell r="A15297">
            <v>654591</v>
          </cell>
          <cell r="B15297" t="str">
            <v>COMBO MES 150X52 LISO DER MONO/GRIF SEN</v>
          </cell>
        </row>
        <row r="15298">
          <cell r="A15298">
            <v>654592</v>
          </cell>
          <cell r="B15298" t="str">
            <v>COMBO MES 150X52 LISO IZQ MONO/GRIF SEN</v>
          </cell>
        </row>
        <row r="15299">
          <cell r="A15299">
            <v>654593</v>
          </cell>
          <cell r="B15299" t="str">
            <v>COMBO COC VENECIANA 1.50 CHANTILLI 4 G IZQ-221388</v>
          </cell>
        </row>
        <row r="15300">
          <cell r="A15300">
            <v>654594</v>
          </cell>
          <cell r="B15300" t="str">
            <v>TORRE ALACENA VENECIANA CHANTILLÍ 49CM 2 PUERTAS-234544</v>
          </cell>
        </row>
        <row r="15301">
          <cell r="A15301">
            <v>654595</v>
          </cell>
          <cell r="B15301" t="str">
            <v>COCINA FLORENCIA 1,50 DER 4 GAS CENIZO</v>
          </cell>
        </row>
        <row r="15302">
          <cell r="A15302">
            <v>654596</v>
          </cell>
          <cell r="B15302" t="str">
            <v>COCINA MONTECARLO 1.80 CHANTILLI 4 GAS DER TORRE ALACENA</v>
          </cell>
        </row>
        <row r="15303">
          <cell r="A15303">
            <v>654597</v>
          </cell>
          <cell r="B15303" t="str">
            <v>COCINA MONTECARLO 1.80 CHANTILLI 4 GAS IZQ TORRE ALACENA</v>
          </cell>
        </row>
        <row r="15304">
          <cell r="A15304">
            <v>654598</v>
          </cell>
          <cell r="B15304" t="str">
            <v>COCINA MALTA 1.20 CENIZO IZQ 2G GRAT GRIF Y ESCU</v>
          </cell>
        </row>
        <row r="15305">
          <cell r="A15305">
            <v>654599</v>
          </cell>
          <cell r="B15305" t="str">
            <v>COCINA MALTA 1.20 CENIZO DER 2G GRAT GRIF Y ESCU</v>
          </cell>
        </row>
        <row r="15306">
          <cell r="A15306">
            <v>654600</v>
          </cell>
          <cell r="B15306" t="str">
            <v>COCINA MALTA 1.20 CHANT IZQ 2G GRAT GRIF Y ESCU</v>
          </cell>
        </row>
        <row r="15307">
          <cell r="A15307">
            <v>654601</v>
          </cell>
          <cell r="B15307" t="str">
            <v>COCINA MALTA 1.20 CHANT DER 2G GRAT GRIF Y ESCU</v>
          </cell>
        </row>
        <row r="15308">
          <cell r="A15308">
            <v>654602</v>
          </cell>
          <cell r="B15308" t="str">
            <v>COCINA VENECIANA 1.5 WENGUE IZQ 4 G GRATIS GRIF</v>
          </cell>
        </row>
        <row r="15309">
          <cell r="A15309">
            <v>654603</v>
          </cell>
          <cell r="B15309" t="str">
            <v>COCINA VENECIANA 1.5 WENGUE DER 4 G GRATIS GRIF</v>
          </cell>
        </row>
        <row r="15310">
          <cell r="A15310">
            <v>654604</v>
          </cell>
          <cell r="B15310" t="str">
            <v>COCINA MONTANA DER 1.80MTS 4 GAS CHANTILLI CAMPANA GRATIS</v>
          </cell>
        </row>
        <row r="15311">
          <cell r="A15311">
            <v>654605</v>
          </cell>
          <cell r="B15311" t="str">
            <v>COCINA MONTANA DER 1.80MTS 4 GAS CENIZO CAMPANA GRATIS</v>
          </cell>
        </row>
        <row r="15312">
          <cell r="A15312">
            <v>654606</v>
          </cell>
          <cell r="B15312" t="str">
            <v>12na de 13 Lav 62x48 Mez Radiante</v>
          </cell>
        </row>
        <row r="15313">
          <cell r="A15313">
            <v>654607</v>
          </cell>
          <cell r="B15313" t="str">
            <v>12na de 13 Lav 62x48 Mon Radiante</v>
          </cell>
        </row>
        <row r="15314">
          <cell r="A15314">
            <v>654608</v>
          </cell>
          <cell r="B15314" t="str">
            <v>12na de 13 Lav 53x43 Mez Vital</v>
          </cell>
        </row>
        <row r="15315">
          <cell r="A15315">
            <v>654609</v>
          </cell>
          <cell r="B15315" t="str">
            <v>12na de 13 Lav 53x43 Mon Vital</v>
          </cell>
        </row>
        <row r="15316">
          <cell r="A15316">
            <v>654610</v>
          </cell>
          <cell r="B15316" t="str">
            <v>12na de 13 Lav 60x40 Sub Radiante</v>
          </cell>
        </row>
        <row r="15317">
          <cell r="A15317">
            <v>654611</v>
          </cell>
          <cell r="B15317" t="str">
            <v>12na de 13 Lav 50x35 Vital</v>
          </cell>
        </row>
        <row r="15318">
          <cell r="A15318">
            <v>654612</v>
          </cell>
          <cell r="B15318" t="str">
            <v>12na de 13 Lav 60x40 Emp Radiante</v>
          </cell>
        </row>
        <row r="15319">
          <cell r="A15319">
            <v>654613</v>
          </cell>
          <cell r="B15319" t="str">
            <v>Lav S 55x43cm Grafado</v>
          </cell>
        </row>
        <row r="15320">
          <cell r="A15320">
            <v>654614</v>
          </cell>
          <cell r="B15320" t="str">
            <v>Lav DT S 80x43cm Con Antirruido</v>
          </cell>
        </row>
        <row r="15321">
          <cell r="A15321">
            <v>654615</v>
          </cell>
          <cell r="B15321" t="str">
            <v>Mes Vital 100x52 Derecho Mezclador</v>
          </cell>
        </row>
        <row r="15322">
          <cell r="A15322">
            <v>654616</v>
          </cell>
          <cell r="B15322" t="str">
            <v>Mes Vital 100x52 Izquierdo Mezclador</v>
          </cell>
        </row>
        <row r="15323">
          <cell r="A15323">
            <v>654617</v>
          </cell>
          <cell r="B15323" t="str">
            <v>Mes Vital 100x52 Derecho Monocontrol</v>
          </cell>
        </row>
        <row r="15324">
          <cell r="A15324">
            <v>654618</v>
          </cell>
          <cell r="B15324" t="str">
            <v>Mes Vital 100x52 Izquierdo Monocontrol</v>
          </cell>
        </row>
        <row r="15325">
          <cell r="A15325">
            <v>654619</v>
          </cell>
          <cell r="B15325" t="str">
            <v>Combo Mes 120x52 Liso Der Mono + Grif Senc</v>
          </cell>
        </row>
        <row r="15326">
          <cell r="A15326">
            <v>654620</v>
          </cell>
          <cell r="B15326" t="str">
            <v>Combo Mes 120x52 Liso Izq Mono + Grif Senc</v>
          </cell>
        </row>
        <row r="15327">
          <cell r="A15327">
            <v>654621</v>
          </cell>
          <cell r="B15327" t="str">
            <v>Combo Mes 150x52 Liso Der Mono + Grif Senc</v>
          </cell>
          <cell r="C15327">
            <v>1</v>
          </cell>
        </row>
        <row r="15328">
          <cell r="A15328">
            <v>654622</v>
          </cell>
          <cell r="B15328" t="str">
            <v>Combo Mes 150x52 Liso Izq Mono + Grif Senc</v>
          </cell>
        </row>
        <row r="15329">
          <cell r="A15329">
            <v>654623</v>
          </cell>
          <cell r="B15329" t="str">
            <v>Coc Genova 2.1 Chant Der 4G Gratis Campana</v>
          </cell>
        </row>
        <row r="15330">
          <cell r="A15330">
            <v>654624</v>
          </cell>
          <cell r="B15330" t="str">
            <v>Coc Genova 2.1 Chant Izq 4G Gratis Campana</v>
          </cell>
        </row>
        <row r="15331">
          <cell r="A15331">
            <v>654625</v>
          </cell>
          <cell r="B15331" t="str">
            <v>Coc Parma 1.50 4 Gas izq Chant Gratis Kit de grif</v>
          </cell>
        </row>
        <row r="15332">
          <cell r="A15332">
            <v>654626</v>
          </cell>
          <cell r="B15332" t="str">
            <v>Coc Parma 1.50 4 Gas der Chant Gratis Kit de grif</v>
          </cell>
        </row>
        <row r="15333">
          <cell r="A15333">
            <v>654627</v>
          </cell>
          <cell r="B15333" t="str">
            <v>Combo Infaltable x 4 Sub Mezcl</v>
          </cell>
        </row>
        <row r="15334">
          <cell r="A15334">
            <v>654628</v>
          </cell>
          <cell r="B15334" t="str">
            <v>Combo Infaltable x 4 Sub Mono</v>
          </cell>
        </row>
        <row r="15335">
          <cell r="A15335">
            <v>654629</v>
          </cell>
          <cell r="B15335" t="str">
            <v>LAVAMANOS PEDESTAL UTILITARIO</v>
          </cell>
        </row>
        <row r="15336">
          <cell r="A15336">
            <v>654630</v>
          </cell>
          <cell r="B15336" t="str">
            <v>LAVAMANOS VESSEL CANTILEVER</v>
          </cell>
        </row>
        <row r="15337">
          <cell r="A15337">
            <v>654631</v>
          </cell>
          <cell r="B15337" t="str">
            <v>LAVAMANOS PEDESTAL AUTOPORTANTE</v>
          </cell>
        </row>
        <row r="15338">
          <cell r="A15338">
            <v>654632</v>
          </cell>
          <cell r="B15338" t="str">
            <v>LAVAMANOS PARED UTILITARIO</v>
          </cell>
        </row>
        <row r="15339">
          <cell r="A15339">
            <v>654633</v>
          </cell>
          <cell r="B15339" t="str">
            <v>LAVAMANOS UTILITARIO PIE AMIGO</v>
          </cell>
        </row>
        <row r="15340">
          <cell r="A15340">
            <v>654634</v>
          </cell>
          <cell r="B15340" t="str">
            <v>Kit Griferia Industrial Pedal, Llave Pedal Con Cuello</v>
          </cell>
        </row>
        <row r="15341">
          <cell r="A15341">
            <v>654635</v>
          </cell>
          <cell r="B15341" t="str">
            <v>Grifo QuirurCuello Alto Sensor Eléctrico TLS-11</v>
          </cell>
        </row>
        <row r="15342">
          <cell r="A15342">
            <v>654636</v>
          </cell>
          <cell r="B15342" t="str">
            <v>Grifo Push Cromado Aireador 1.5GPM TLP-03</v>
          </cell>
        </row>
        <row r="15343">
          <cell r="A15343">
            <v>654637</v>
          </cell>
          <cell r="B15343" t="str">
            <v>LAVAMANOS AUTONOMO INOXIDABLE</v>
          </cell>
        </row>
        <row r="15344">
          <cell r="A15344">
            <v>654638</v>
          </cell>
          <cell r="B15344" t="str">
            <v>LAVAMANOS AUTONOMO MADERA RH</v>
          </cell>
        </row>
        <row r="15345">
          <cell r="A15345">
            <v>654639</v>
          </cell>
          <cell r="B15345" t="str">
            <v>COCINA MONTECARLO 1.80 CHANT DER 4 GAS + CAMPANA</v>
          </cell>
        </row>
        <row r="15346">
          <cell r="A15346">
            <v>654640</v>
          </cell>
          <cell r="B15346" t="str">
            <v>COCINA VENECIANA 1.50 HUMO 4G DER+GRIF CINCI</v>
          </cell>
        </row>
        <row r="15347">
          <cell r="A15347">
            <v>654641</v>
          </cell>
          <cell r="B15347" t="str">
            <v>TORRE ALACENA HUMO 49X197X33.5CM</v>
          </cell>
        </row>
        <row r="15348">
          <cell r="A15348">
            <v>654642</v>
          </cell>
          <cell r="B15348" t="str">
            <v>MS COCINA MONTANA 1.80 CHANTILLI</v>
          </cell>
        </row>
        <row r="15349">
          <cell r="A15349">
            <v>654643</v>
          </cell>
          <cell r="B15349" t="str">
            <v>MI COCINA MONTECARLO 1.8M EST BLANCA FACH CHANTILLI</v>
          </cell>
        </row>
        <row r="15350">
          <cell r="A15350">
            <v>654644</v>
          </cell>
          <cell r="B15350" t="str">
            <v>MS COC MONTECARLO 1.8M EST BLANCA FACH CHANTILLI</v>
          </cell>
        </row>
        <row r="15351">
          <cell r="A15351">
            <v>654645</v>
          </cell>
          <cell r="B15351" t="str">
            <v>Combo Coc Montana 1.80 Cenizo 4 G Izq</v>
          </cell>
        </row>
        <row r="15352">
          <cell r="A15352">
            <v>654646</v>
          </cell>
          <cell r="B15352" t="str">
            <v>Combo Coc Montana 1.80 Cenizo 4 G Der</v>
          </cell>
        </row>
        <row r="15353">
          <cell r="A15353">
            <v>660501</v>
          </cell>
          <cell r="B15353" t="str">
            <v>LAVM.  REDONDO 34X14  DECORADO TRAM</v>
          </cell>
          <cell r="C15353">
            <v>3</v>
          </cell>
        </row>
        <row r="15354">
          <cell r="A15354">
            <v>660502</v>
          </cell>
          <cell r="B15354" t="str">
            <v>LAVM.  REDONDO 30X11.5 DECORADO TRAM</v>
          </cell>
        </row>
        <row r="15355">
          <cell r="A15355">
            <v>660503</v>
          </cell>
          <cell r="B15355" t="str">
            <v>LAVM.  OVALADO 36X26  DECORADO TRAM</v>
          </cell>
        </row>
        <row r="15356">
          <cell r="A15356">
            <v>660504</v>
          </cell>
          <cell r="B15356" t="str">
            <v>LAVM.  OVALADO 40X27.5  DECORADO TRAM</v>
          </cell>
          <cell r="C15356">
            <v>13</v>
          </cell>
        </row>
        <row r="15357">
          <cell r="A15357">
            <v>660505</v>
          </cell>
          <cell r="B15357" t="str">
            <v>LAVM.  OVALADO 34X14  DECORADO TRAM</v>
          </cell>
          <cell r="C15357">
            <v>17</v>
          </cell>
        </row>
        <row r="15358">
          <cell r="A15358">
            <v>661508</v>
          </cell>
          <cell r="B15358" t="str">
            <v>LAVAP. 80X50 P.I. S/AGUJERO TRAM</v>
          </cell>
        </row>
        <row r="15359">
          <cell r="A15359">
            <v>661510</v>
          </cell>
          <cell r="B15359" t="str">
            <v>LAVAP. 80X50 P.I. MONO TRAM</v>
          </cell>
        </row>
        <row r="15360">
          <cell r="A15360">
            <v>661511</v>
          </cell>
          <cell r="B15360" t="str">
            <v>LAVAP. 80X50 P.I. MEZCL TRAM</v>
          </cell>
          <cell r="C15360">
            <v>1</v>
          </cell>
        </row>
        <row r="15361">
          <cell r="A15361">
            <v>661512</v>
          </cell>
          <cell r="B15361" t="str">
            <v>LAVAP. 100X50 P.I. MONO TRAM</v>
          </cell>
        </row>
        <row r="15362">
          <cell r="A15362">
            <v>661514</v>
          </cell>
          <cell r="B15362" t="str">
            <v>LAVAP. 100X50 P.I. S/AGUJERO TRAM</v>
          </cell>
        </row>
        <row r="15363">
          <cell r="A15363">
            <v>661521</v>
          </cell>
          <cell r="B15363" t="str">
            <v>LAVAP. 80X50 P.D. MEZCL TRAM</v>
          </cell>
        </row>
        <row r="15364">
          <cell r="A15364">
            <v>661523</v>
          </cell>
          <cell r="B15364" t="str">
            <v>LAVAP. 100X50 P.I. MEZCL TRAM</v>
          </cell>
        </row>
        <row r="15365">
          <cell r="A15365">
            <v>662501</v>
          </cell>
          <cell r="B15365" t="str">
            <v>""LAVAP. 78X43</v>
          </cell>
          <cell r="C15365">
            <v>11</v>
          </cell>
        </row>
        <row r="15366">
          <cell r="A15366">
            <v>662502</v>
          </cell>
          <cell r="B15366" t="str">
            <v>""LAVAP. 78X43</v>
          </cell>
          <cell r="C15366">
            <v>32</v>
          </cell>
        </row>
        <row r="15367">
          <cell r="A15367">
            <v>662503</v>
          </cell>
          <cell r="B15367" t="str">
            <v>""LAVAP. 78X43</v>
          </cell>
          <cell r="C15367">
            <v>25</v>
          </cell>
        </row>
        <row r="15368">
          <cell r="A15368">
            <v>662504</v>
          </cell>
          <cell r="B15368" t="str">
            <v>LAVAP. 86X50 S/AGUJERO TRAM</v>
          </cell>
          <cell r="C15368">
            <v>29</v>
          </cell>
        </row>
        <row r="15369">
          <cell r="A15369">
            <v>662505</v>
          </cell>
          <cell r="B15369" t="str">
            <v>LAVAP. 86X50 P.I. MONO TRAM</v>
          </cell>
        </row>
        <row r="15370">
          <cell r="A15370">
            <v>662506</v>
          </cell>
          <cell r="B15370" t="str">
            <v>LAVAP. 86X50 P.D. MONO TRAM</v>
          </cell>
          <cell r="C15370">
            <v>40</v>
          </cell>
        </row>
        <row r="15371">
          <cell r="A15371">
            <v>662507</v>
          </cell>
          <cell r="B15371" t="str">
            <v>LAVAP. 86X50 P.I. MEZCL TRAM</v>
          </cell>
          <cell r="C15371">
            <v>30</v>
          </cell>
        </row>
        <row r="15372">
          <cell r="A15372">
            <v>662508</v>
          </cell>
          <cell r="B15372" t="str">
            <v>LAVAP. 86X50 P.D. MEZCL TRAM</v>
          </cell>
          <cell r="C15372">
            <v>27</v>
          </cell>
        </row>
        <row r="15373">
          <cell r="A15373">
            <v>662509</v>
          </cell>
          <cell r="B15373" t="str">
            <v>LAVAP. 116X50 D.P. S/AGUJERO TRAM</v>
          </cell>
        </row>
        <row r="15374">
          <cell r="A15374">
            <v>662510</v>
          </cell>
          <cell r="B15374" t="str">
            <v>LAVAP. 116X50 D.P.I MONO TRAM</v>
          </cell>
          <cell r="C15374">
            <v>6</v>
          </cell>
        </row>
        <row r="15375">
          <cell r="A15375">
            <v>662511</v>
          </cell>
          <cell r="B15375" t="str">
            <v>LAVAP. 116X50 D.P.D. MONO TRAM</v>
          </cell>
        </row>
        <row r="15376">
          <cell r="A15376">
            <v>662512</v>
          </cell>
          <cell r="B15376" t="str">
            <v>LAVAP. 116X50 D.P.I. MEZCL TRAM</v>
          </cell>
          <cell r="C15376">
            <v>2</v>
          </cell>
        </row>
        <row r="15377">
          <cell r="A15377">
            <v>662513</v>
          </cell>
          <cell r="B15377" t="str">
            <v>LAVAP. 116X50 D.P.D. MEZCL TRAM</v>
          </cell>
          <cell r="C15377">
            <v>2</v>
          </cell>
        </row>
        <row r="15378">
          <cell r="A15378">
            <v>663001</v>
          </cell>
          <cell r="B15378" t="str">
            <v>VALVULA 4 1/2 C/REBOSADERO TRAMONTINA</v>
          </cell>
          <cell r="C15378">
            <v>6</v>
          </cell>
        </row>
        <row r="15379">
          <cell r="A15379">
            <v>663002</v>
          </cell>
          <cell r="B15379" t="str">
            <v>SIFON POLIPROPILENO P/DOBLE POCETA</v>
          </cell>
        </row>
        <row r="15380">
          <cell r="A15380">
            <v>663003</v>
          </cell>
          <cell r="B15380" t="str">
            <v>CESTA REDONDA</v>
          </cell>
          <cell r="C15380">
            <v>1</v>
          </cell>
        </row>
        <row r="15381">
          <cell r="A15381">
            <v>663004</v>
          </cell>
          <cell r="B15381" t="str">
            <v>TABLA PARA CUBETA DOBLE REDONDA</v>
          </cell>
          <cell r="C15381">
            <v>3</v>
          </cell>
        </row>
        <row r="15382">
          <cell r="A15382">
            <v>670001</v>
          </cell>
          <cell r="B15382" t="str">
            <v>MESON ACERO INOXIDABLE ESCURRIDOR DERECHO MEZCLADOR 180X 50 CON ESTUFA 4G</v>
          </cell>
        </row>
        <row r="15383">
          <cell r="A15383">
            <v>670002</v>
          </cell>
          <cell r="B15383" t="str">
            <v>MESON ACERO INOXIDABLE ESCURRIDOR IZQUIERDO MEZCLADOR 180X 50 CON ESTUFA 4G</v>
          </cell>
        </row>
        <row r="15384">
          <cell r="A15384">
            <v>670003</v>
          </cell>
          <cell r="B15384" t="str">
            <v>MESON ACERO INOXIDABLE ESCURRIDOR IZQUIERDO MONOCONTROL 180X 50 CON ESTUFA 4G</v>
          </cell>
        </row>
        <row r="15385">
          <cell r="A15385">
            <v>670004</v>
          </cell>
          <cell r="B15385" t="str">
            <v>MESON ACERO INOXIDABLE ESCURRIDOR DERECHO MONOCONTROL 180X 50 CON ESTUFA 4G</v>
          </cell>
        </row>
        <row r="15386">
          <cell r="A15386">
            <v>670005</v>
          </cell>
          <cell r="B15386" t="str">
            <v>COCINA BLANCO CENIZA GABINETE SUP 180 MESON ACERO INOX ESCURRIDOR DER MEZCLADOR 180 X 50 ESTUFA</v>
          </cell>
        </row>
        <row r="15387">
          <cell r="A15387">
            <v>670006</v>
          </cell>
          <cell r="B15387" t="str">
            <v>COCINA BLANCO CENIZA GABINETE SUP 180 MESON ACERO INOX ESCURRIDOR IZQ MEZCLADOR 180 X 50 ESTUFA</v>
          </cell>
        </row>
        <row r="15388">
          <cell r="A15388">
            <v>670007</v>
          </cell>
          <cell r="B15388" t="str">
            <v>COCINA BLANCO CENIZA GABINETE SUP 180 MESON ACERO INOX ESCURRIDOR IZQ MONOCONTROL 180 X 50 ESTUFA</v>
          </cell>
        </row>
        <row r="15389">
          <cell r="A15389">
            <v>670008</v>
          </cell>
          <cell r="B15389" t="str">
            <v>COCINA BLANCO CENIZA GABINETE SUP 180 MESON ACERO INOX ESCURRIDOR DER MONOCONTROL 180 X 50 ESTUFA</v>
          </cell>
        </row>
        <row r="15390">
          <cell r="A15390">
            <v>680130</v>
          </cell>
          <cell r="B15390" t="str">
            <v>""MACHETE 18"" P/SELVA TIPO 2"</v>
          </cell>
          <cell r="C15390">
            <v>2</v>
          </cell>
        </row>
        <row r="15391">
          <cell r="A15391">
            <v>680214</v>
          </cell>
          <cell r="B15391" t="str">
            <v>RASTRILLO C/MANGO 12.1 CMS</v>
          </cell>
          <cell r="C15391">
            <v>3</v>
          </cell>
        </row>
        <row r="15392">
          <cell r="A15392">
            <v>680310</v>
          </cell>
          <cell r="B15392" t="str">
            <v>BIELDO C/MANGO 74 CMS 4 DIENTES</v>
          </cell>
          <cell r="C15392">
            <v>2</v>
          </cell>
        </row>
        <row r="15393">
          <cell r="A15393">
            <v>680311</v>
          </cell>
          <cell r="B15393" t="str">
            <v>BIELDO S/MANGO FORJADO 4 DIENTES</v>
          </cell>
          <cell r="C15393">
            <v>13</v>
          </cell>
        </row>
        <row r="15394">
          <cell r="A15394">
            <v>680312</v>
          </cell>
          <cell r="B15394" t="str">
            <v>BIELDO S/MANGO ALAMBRE 5 DIENTES</v>
          </cell>
          <cell r="C15394">
            <v>13</v>
          </cell>
        </row>
        <row r="15395">
          <cell r="A15395">
            <v>680401</v>
          </cell>
          <cell r="B15395" t="str">
            <v>AZADA 270X210MM OJO 38 MM</v>
          </cell>
        </row>
        <row r="15396">
          <cell r="A15396">
            <v>680411</v>
          </cell>
          <cell r="B15396" t="str">
            <v>AZADA 193X227MM OJO 38MM</v>
          </cell>
        </row>
        <row r="15397">
          <cell r="A15397">
            <v>680412</v>
          </cell>
          <cell r="B15397" t="str">
            <v>AZADON 261X177MM OJO 42MM</v>
          </cell>
        </row>
        <row r="15398">
          <cell r="A15398">
            <v>680601</v>
          </cell>
          <cell r="B15398" t="str">
            <v>""PALUSTRE 7"" GRIS"</v>
          </cell>
          <cell r="C15398">
            <v>1</v>
          </cell>
        </row>
        <row r="15399">
          <cell r="A15399">
            <v>680602</v>
          </cell>
          <cell r="B15399" t="str">
            <v>""PALUSTRE 8"" GRIS"</v>
          </cell>
          <cell r="C15399">
            <v>1</v>
          </cell>
        </row>
        <row r="15400">
          <cell r="A15400">
            <v>680603</v>
          </cell>
          <cell r="B15400" t="str">
            <v>""PALUSTRE 9"" GRIS"</v>
          </cell>
          <cell r="C15400">
            <v>1</v>
          </cell>
        </row>
        <row r="15401">
          <cell r="A15401">
            <v>680702</v>
          </cell>
          <cell r="B15401" t="str">
            <v>LLANA DENTADA 272X120MM</v>
          </cell>
          <cell r="C15401">
            <v>2</v>
          </cell>
        </row>
        <row r="15402">
          <cell r="A15402">
            <v>680804</v>
          </cell>
          <cell r="B15402" t="str">
            <v>ESPATULA RIGIDA C/MANGO 8 CMS</v>
          </cell>
          <cell r="C15402">
            <v>2</v>
          </cell>
        </row>
        <row r="15403">
          <cell r="A15403">
            <v>680805</v>
          </cell>
          <cell r="B15403" t="str">
            <v>ESPATULA RIGIDA C/MANGO 10 CMS</v>
          </cell>
        </row>
        <row r="15404">
          <cell r="A15404">
            <v>680916</v>
          </cell>
          <cell r="B15404" t="str">
            <v>PALITA ANCHA C/MANGO PPILENO</v>
          </cell>
        </row>
        <row r="15405">
          <cell r="A15405">
            <v>680921</v>
          </cell>
          <cell r="B15405" t="str">
            <v>PALA PTA HUEVO C/MANGO</v>
          </cell>
          <cell r="C15405">
            <v>5</v>
          </cell>
        </row>
        <row r="15406">
          <cell r="A15406">
            <v>680923</v>
          </cell>
          <cell r="B15406" t="str">
            <v>PALA T.AMERICANO 300X235MM OJO 34MM GRIS</v>
          </cell>
          <cell r="C15406">
            <v>8</v>
          </cell>
        </row>
        <row r="15407">
          <cell r="A15407">
            <v>680925</v>
          </cell>
          <cell r="B15407" t="str">
            <v>PALA T.AMERIC C/MANGO 300X235MM OJO 34MM GRIS</v>
          </cell>
          <cell r="C15407">
            <v>5</v>
          </cell>
        </row>
        <row r="15408">
          <cell r="A15408">
            <v>680926</v>
          </cell>
          <cell r="B15408" t="str">
            <v>PALA CUADRADA 282X248MM OJO 34MM GRIS</v>
          </cell>
          <cell r="C15408">
            <v>3</v>
          </cell>
        </row>
        <row r="15409">
          <cell r="A15409">
            <v>680928</v>
          </cell>
          <cell r="B15409" t="str">
            <v>PALA CARBONERA 430X334MM OJO 34MM</v>
          </cell>
        </row>
        <row r="15410">
          <cell r="A15410">
            <v>680929</v>
          </cell>
          <cell r="B15410" t="str">
            <v>PALA CARBONERA C/MANGO 430X334MM OJO 34MM</v>
          </cell>
          <cell r="C15410">
            <v>2</v>
          </cell>
        </row>
        <row r="15411">
          <cell r="A15411">
            <v>680930</v>
          </cell>
          <cell r="B15411" t="str">
            <v>PALA P/CARPINT 430X300MM GRIS</v>
          </cell>
          <cell r="C15411">
            <v>11</v>
          </cell>
        </row>
        <row r="15412">
          <cell r="A15412">
            <v>681103</v>
          </cell>
          <cell r="B15412" t="str">
            <v>MANGO P/PALA 71 CMS</v>
          </cell>
          <cell r="C15412">
            <v>6</v>
          </cell>
        </row>
        <row r="15413">
          <cell r="A15413">
            <v>681110</v>
          </cell>
          <cell r="B15413" t="str">
            <v>PODADORA P/PLATANOS OJO 35MM</v>
          </cell>
          <cell r="C15413">
            <v>8</v>
          </cell>
        </row>
        <row r="15414">
          <cell r="A15414">
            <v>681112</v>
          </cell>
          <cell r="B15414" t="str">
            <v>RECOGEDOR DE FRUTAS 5 CMS</v>
          </cell>
          <cell r="C15414">
            <v>3</v>
          </cell>
        </row>
        <row r="15415">
          <cell r="A15415">
            <v>681113</v>
          </cell>
          <cell r="B15415" t="str">
            <v>CJTO JARDIN 3 PIEZAS MANGO MADERA</v>
          </cell>
          <cell r="C15415">
            <v>2</v>
          </cell>
        </row>
        <row r="15416">
          <cell r="A15416">
            <v>681210</v>
          </cell>
          <cell r="B15416" t="str">
            <v>ESCOBA MET S/MANGO 22 DIENTES</v>
          </cell>
          <cell r="C15416">
            <v>6</v>
          </cell>
        </row>
        <row r="15417">
          <cell r="A15417">
            <v>681211</v>
          </cell>
          <cell r="B15417" t="str">
            <v>ESCOBA MET C/MANGO 1.20MTS 22 DIENTES</v>
          </cell>
          <cell r="C15417">
            <v>1</v>
          </cell>
        </row>
        <row r="15418">
          <cell r="A15418">
            <v>681325</v>
          </cell>
          <cell r="B15418" t="str">
            <v>TIJERA P/COSECHA ACERO INOX 80 CMS</v>
          </cell>
          <cell r="C15418">
            <v>6</v>
          </cell>
        </row>
        <row r="15419">
          <cell r="A15419">
            <v>681326</v>
          </cell>
          <cell r="B15419" t="str">
            <v>TIJERA P/COSECHA ACERO INOX</v>
          </cell>
          <cell r="C15419">
            <v>1</v>
          </cell>
        </row>
        <row r="15420">
          <cell r="A15420">
            <v>681401</v>
          </cell>
          <cell r="B15420" t="str">
            <v>ADAPT. H. 3/4 ROSCA Y REDUCCION 1/2 P/GRIFOS</v>
          </cell>
        </row>
        <row r="15421">
          <cell r="A15421">
            <v>681402</v>
          </cell>
          <cell r="B15421" t="str">
            <v>""ACOPLE RAPIDO 1/2"" MANGUERA"</v>
          </cell>
        </row>
        <row r="15422">
          <cell r="A15422">
            <v>681404</v>
          </cell>
          <cell r="B15422" t="str">
            <v>UNION 1/2 P/REPARAR MANGUERA</v>
          </cell>
          <cell r="C15422">
            <v>1</v>
          </cell>
        </row>
        <row r="15423">
          <cell r="A15423">
            <v>681405</v>
          </cell>
          <cell r="B15423" t="str">
            <v>BOQUILLA 1/2 P/MANGUERA RIEGO</v>
          </cell>
          <cell r="C15423">
            <v>1</v>
          </cell>
        </row>
        <row r="15424">
          <cell r="A15424">
            <v>685003</v>
          </cell>
          <cell r="B15424" t="str">
            <v>MARTILLO DE UÑA CURVA 23MM</v>
          </cell>
          <cell r="C15424">
            <v>2</v>
          </cell>
        </row>
        <row r="15425">
          <cell r="A15425">
            <v>685005</v>
          </cell>
          <cell r="B15425" t="str">
            <v>MARTILLO DE UÑA CURVA 27MM</v>
          </cell>
          <cell r="C15425">
            <v>1</v>
          </cell>
        </row>
        <row r="15426">
          <cell r="A15426">
            <v>685007</v>
          </cell>
          <cell r="B15426" t="str">
            <v>MARTILLO ZAPATERO 350 GR</v>
          </cell>
          <cell r="C15426">
            <v>8</v>
          </cell>
        </row>
        <row r="15427">
          <cell r="A15427">
            <v>685011</v>
          </cell>
          <cell r="B15427" t="str">
            <v>HACHA CON UÑA 450 GR</v>
          </cell>
          <cell r="C15427">
            <v>14</v>
          </cell>
        </row>
        <row r="15428">
          <cell r="A15428">
            <v>685102</v>
          </cell>
          <cell r="B15428" t="str">
            <v>""PINZA 6"" CORTE DIAGONAL"</v>
          </cell>
          <cell r="C15428">
            <v>9</v>
          </cell>
        </row>
        <row r="15429">
          <cell r="A15429">
            <v>685103</v>
          </cell>
          <cell r="B15429" t="str">
            <v>""PINZA 6"" PUNTA MEDIA CAÑA"</v>
          </cell>
          <cell r="C15429">
            <v>1</v>
          </cell>
        </row>
        <row r="15430">
          <cell r="A15430">
            <v>685104</v>
          </cell>
          <cell r="B15430" t="str">
            <v>""PINZA 10"" BOMBA DE AGUA"</v>
          </cell>
          <cell r="C15430">
            <v>7</v>
          </cell>
        </row>
        <row r="15431">
          <cell r="A15431">
            <v>685201</v>
          </cell>
          <cell r="B15431" t="str">
            <v>""TENAZA 8"" CARPINTERO"</v>
          </cell>
          <cell r="C15431">
            <v>14</v>
          </cell>
        </row>
        <row r="15432">
          <cell r="A15432">
            <v>685202</v>
          </cell>
          <cell r="B15432" t="str">
            <v>""TENAZA 12"" P/ARMAR MEDIO CORTE"</v>
          </cell>
          <cell r="C15432">
            <v>20</v>
          </cell>
        </row>
        <row r="15433">
          <cell r="A15433">
            <v>685301</v>
          </cell>
          <cell r="B15433" t="str">
            <v>""LLAVE 10"" AJUSTABLE TRAMONTINA"</v>
          </cell>
          <cell r="C15433">
            <v>7</v>
          </cell>
        </row>
        <row r="15434">
          <cell r="A15434">
            <v>685302</v>
          </cell>
          <cell r="B15434" t="str">
            <v>""LLAVE 12"" AJUSTABLE TRAMONTINA"</v>
          </cell>
          <cell r="C15434">
            <v>12</v>
          </cell>
        </row>
        <row r="15435">
          <cell r="A15435">
            <v>685303</v>
          </cell>
          <cell r="B15435" t="str">
            <v>JGO 8 LLAVES COMBINADAS</v>
          </cell>
        </row>
        <row r="15436">
          <cell r="A15436">
            <v>685304</v>
          </cell>
          <cell r="B15436" t="str">
            <v>JGO 16 LLAVES COMBINADAS</v>
          </cell>
        </row>
        <row r="15437">
          <cell r="A15437">
            <v>685401</v>
          </cell>
          <cell r="B15437" t="str">
            <v>DESTORNILLADOR 1/8x3 PUNTA RECTA</v>
          </cell>
        </row>
        <row r="15438">
          <cell r="A15438">
            <v>685402</v>
          </cell>
          <cell r="B15438" t="str">
            <v>DESTORNILLADOR 3/16x4 PUNTA RECTA</v>
          </cell>
        </row>
        <row r="15439">
          <cell r="A15439">
            <v>685403</v>
          </cell>
          <cell r="B15439" t="str">
            <v>DESTORNILLADOR 3/16x6 PUNTA RECTA</v>
          </cell>
          <cell r="C15439">
            <v>1</v>
          </cell>
        </row>
        <row r="15440">
          <cell r="A15440">
            <v>685404</v>
          </cell>
          <cell r="B15440" t="str">
            <v>DESTORNILLADOR 1/4x4 PUNTA RECTA</v>
          </cell>
          <cell r="C15440">
            <v>1</v>
          </cell>
        </row>
        <row r="15441">
          <cell r="A15441">
            <v>685405</v>
          </cell>
          <cell r="B15441" t="str">
            <v>DESTORNILLADOR 1/4X6 PUNTA RECTA</v>
          </cell>
        </row>
        <row r="15442">
          <cell r="A15442">
            <v>685406</v>
          </cell>
          <cell r="B15442" t="str">
            <v>DESTORNILLADOR 5/16X8 PUNTA RECTA</v>
          </cell>
        </row>
        <row r="15443">
          <cell r="A15443">
            <v>685411</v>
          </cell>
          <cell r="B15443" t="str">
            <v>DESTORNILLADOR 5/16X6 PUNTA PHILLIPS</v>
          </cell>
          <cell r="C15443">
            <v>1</v>
          </cell>
        </row>
        <row r="15444">
          <cell r="A15444">
            <v>685601</v>
          </cell>
          <cell r="B15444" t="str">
            <v>""SERRUCHO 22"" PROFESIONAL"</v>
          </cell>
          <cell r="C15444">
            <v>4</v>
          </cell>
        </row>
        <row r="15445">
          <cell r="A15445">
            <v>685602</v>
          </cell>
          <cell r="B15445" t="str">
            <v>""SERRUCHO 24"" PROFESIONAL"</v>
          </cell>
          <cell r="C15445">
            <v>8</v>
          </cell>
        </row>
        <row r="15446">
          <cell r="A15446">
            <v>685603</v>
          </cell>
          <cell r="B15446" t="str">
            <v>""SERRUCHO 26"" PROFESIONAL"</v>
          </cell>
          <cell r="C15446">
            <v>1</v>
          </cell>
        </row>
        <row r="15447">
          <cell r="A15447">
            <v>685604</v>
          </cell>
          <cell r="B15447" t="str">
            <v>""ARCO SIERRA 12"" AJUSTABLE TRAMONTINA"</v>
          </cell>
        </row>
        <row r="15448">
          <cell r="A15448">
            <v>685701</v>
          </cell>
          <cell r="B15448" t="str">
            <v>""FORMON 1/2"" MANGO MADERA"</v>
          </cell>
          <cell r="C15448">
            <v>1</v>
          </cell>
        </row>
        <row r="15449">
          <cell r="A15449">
            <v>685702</v>
          </cell>
          <cell r="B15449" t="str">
            <v>""FORMON 5/8"" MANGO MADERA"</v>
          </cell>
          <cell r="C15449">
            <v>16</v>
          </cell>
        </row>
        <row r="15450">
          <cell r="A15450">
            <v>685703</v>
          </cell>
          <cell r="B15450" t="str">
            <v>""FORMON 3/4"" MANGO MADERA"</v>
          </cell>
          <cell r="C15450">
            <v>1</v>
          </cell>
        </row>
        <row r="15451">
          <cell r="A15451">
            <v>685704</v>
          </cell>
          <cell r="B15451" t="str">
            <v>""FORMON 1"" MANGO MADERA"</v>
          </cell>
          <cell r="C15451">
            <v>7</v>
          </cell>
        </row>
        <row r="15452">
          <cell r="A15452">
            <v>690550</v>
          </cell>
          <cell r="B15452" t="str">
            <v>BEBEDERO 500 LT LIDER PLAST</v>
          </cell>
        </row>
        <row r="15453">
          <cell r="A15453">
            <v>690560</v>
          </cell>
          <cell r="B15453" t="str">
            <v>BEBEDERO 1000 LT. LIDER PLAST</v>
          </cell>
        </row>
        <row r="15454">
          <cell r="A15454">
            <v>690580</v>
          </cell>
          <cell r="B15454" t="str">
            <v>TANQUE 2000 LT LIDER PLAST</v>
          </cell>
        </row>
        <row r="15455">
          <cell r="A15455">
            <v>700510</v>
          </cell>
          <cell r="B15455" t="str">
            <v>TANQUE 250 LT. ACUAVIVA</v>
          </cell>
        </row>
        <row r="15456">
          <cell r="A15456">
            <v>700511</v>
          </cell>
          <cell r="B15456" t="str">
            <v>TANQUE 250 LT. AZUL ACUAVIVA</v>
          </cell>
        </row>
        <row r="15457">
          <cell r="A15457">
            <v>700512</v>
          </cell>
          <cell r="B15457" t="str">
            <v>TANQUE 250 LT. S/CONEX S/TAPA ACUAVIVA</v>
          </cell>
        </row>
        <row r="15458">
          <cell r="A15458">
            <v>700513</v>
          </cell>
          <cell r="B15458" t="str">
            <v>COMBO TANQUE 250LTS+FLOTADOR HELMAN</v>
          </cell>
        </row>
        <row r="15459">
          <cell r="A15459">
            <v>700520</v>
          </cell>
          <cell r="B15459" t="str">
            <v>TANQUE JR 250 LT. ACUAVIVA</v>
          </cell>
        </row>
        <row r="15460">
          <cell r="A15460">
            <v>700525</v>
          </cell>
          <cell r="B15460" t="str">
            <v>TANQUE JR 550 LT. ACUAVIVA</v>
          </cell>
        </row>
        <row r="15461">
          <cell r="A15461">
            <v>700526</v>
          </cell>
          <cell r="B15461" t="str">
            <v>TANQUE JR 550 LT AZUL ACUAVIVA</v>
          </cell>
        </row>
        <row r="15462">
          <cell r="A15462">
            <v>700530</v>
          </cell>
          <cell r="B15462" t="str">
            <v>BEBEDERO 250 LT. ACUAVIVA</v>
          </cell>
        </row>
        <row r="15463">
          <cell r="A15463">
            <v>700535</v>
          </cell>
          <cell r="B15463" t="str">
            <v>BEBEDERO 550 LT. ACUAVIVA</v>
          </cell>
        </row>
        <row r="15464">
          <cell r="A15464">
            <v>700540</v>
          </cell>
          <cell r="B15464" t="str">
            <v>TANQUE 500 LT. ACUAVIVA</v>
          </cell>
        </row>
        <row r="15465">
          <cell r="A15465">
            <v>700541</v>
          </cell>
          <cell r="B15465" t="str">
            <v>TANQUE 500 LT S/CONEX S/TAPA ACUAVIVA</v>
          </cell>
        </row>
        <row r="15466">
          <cell r="A15466">
            <v>700542</v>
          </cell>
          <cell r="B15466" t="str">
            <v>KI TANQUE 5000 LT. ACUAVIVA</v>
          </cell>
        </row>
        <row r="15467">
          <cell r="A15467">
            <v>700550</v>
          </cell>
          <cell r="B15467" t="str">
            <v>TANQUE 750 LT. ACUAVIVA</v>
          </cell>
        </row>
        <row r="15468">
          <cell r="A15468">
            <v>700560</v>
          </cell>
          <cell r="B15468" t="str">
            <v>TANQUE 1000 LT. ACUAVIVA</v>
          </cell>
        </row>
        <row r="15469">
          <cell r="A15469">
            <v>700561</v>
          </cell>
          <cell r="B15469" t="str">
            <v>TANQUE 1000 LT S/CONEX S/TAPA ACUAVIVA</v>
          </cell>
        </row>
        <row r="15470">
          <cell r="A15470">
            <v>700562</v>
          </cell>
          <cell r="B15470" t="str">
            <v>TAPA TANQUE 1000 LT. ACUAVIVA NEGRO ND</v>
          </cell>
        </row>
        <row r="15471">
          <cell r="A15471">
            <v>700563</v>
          </cell>
          <cell r="B15471" t="str">
            <v>JUEGO CONEXION TANQUE 1000 LT. ACUAVIVA PERD</v>
          </cell>
        </row>
        <row r="15472">
          <cell r="A15472">
            <v>700564</v>
          </cell>
          <cell r="B15472" t="str">
            <v>TANQUE 1000 LT. ACUAVIVA NEGRO ND SOLO</v>
          </cell>
        </row>
        <row r="15473">
          <cell r="A15473">
            <v>700570</v>
          </cell>
          <cell r="B15473" t="str">
            <v>TANQUE 2000 LT. ACUAVIVA</v>
          </cell>
        </row>
        <row r="15474">
          <cell r="A15474">
            <v>700571</v>
          </cell>
          <cell r="B15474" t="str">
            <v>TANQUE 2000LT PERDURIT AZUL</v>
          </cell>
        </row>
        <row r="15475">
          <cell r="A15475">
            <v>700572</v>
          </cell>
          <cell r="B15475" t="str">
            <v>TANQUE 2000 LT. AZUL ACUAVIVA</v>
          </cell>
        </row>
        <row r="15476">
          <cell r="A15476">
            <v>700573</v>
          </cell>
          <cell r="B15476" t="str">
            <v>TANQUE 2000 LT. S/CONEX S/TAPA ACUAVIVA</v>
          </cell>
        </row>
        <row r="15477">
          <cell r="A15477">
            <v>700580</v>
          </cell>
          <cell r="B15477" t="str">
            <v>TANQUE 500 LT.AZUL ACUAVIVA</v>
          </cell>
        </row>
        <row r="15478">
          <cell r="A15478">
            <v>700590</v>
          </cell>
          <cell r="B15478" t="str">
            <v>TANQUE 1000 LT.AZUL ACUAVIVA</v>
          </cell>
        </row>
        <row r="15479">
          <cell r="A15479">
            <v>700595</v>
          </cell>
          <cell r="B15479" t="str">
            <v>TANQUE 6000 LT. ACUAVIVA</v>
          </cell>
        </row>
        <row r="15480">
          <cell r="A15480">
            <v>700596</v>
          </cell>
          <cell r="B15480" t="str">
            <v>TAPA TANQUE 6000 LT. ACUAVIVA</v>
          </cell>
        </row>
        <row r="15481">
          <cell r="A15481">
            <v>700597</v>
          </cell>
          <cell r="B15481" t="str">
            <v>TANQUE 6000 LT. AZUL ACUAVIVA</v>
          </cell>
        </row>
        <row r="15482">
          <cell r="A15482">
            <v>701002</v>
          </cell>
          <cell r="B15482" t="str">
            <v>TRAMPA DE GRASAS 250 LT</v>
          </cell>
          <cell r="C15482">
            <v>1</v>
          </cell>
        </row>
        <row r="15483">
          <cell r="A15483">
            <v>701003</v>
          </cell>
          <cell r="B15483" t="str">
            <v>TRAMPA DE GRASAS 115 LT</v>
          </cell>
        </row>
        <row r="15484">
          <cell r="A15484">
            <v>701004</v>
          </cell>
          <cell r="B15484" t="str">
            <v>TAPA TANQUE 250 LT</v>
          </cell>
          <cell r="C15484">
            <v>2</v>
          </cell>
        </row>
        <row r="15485">
          <cell r="A15485">
            <v>701006</v>
          </cell>
          <cell r="B15485" t="str">
            <v>TANQUE SEPTICO 500 LT</v>
          </cell>
          <cell r="C15485">
            <v>2</v>
          </cell>
        </row>
        <row r="15486">
          <cell r="A15486">
            <v>701008</v>
          </cell>
          <cell r="B15486" t="str">
            <v>TAPA TANQUE 500 LT</v>
          </cell>
          <cell r="C15486">
            <v>1</v>
          </cell>
        </row>
        <row r="15487">
          <cell r="A15487">
            <v>701009</v>
          </cell>
          <cell r="B15487" t="str">
            <v>TAPA TANQUE 500 LT AZUL</v>
          </cell>
        </row>
        <row r="15488">
          <cell r="A15488">
            <v>701010</v>
          </cell>
          <cell r="B15488" t="str">
            <v>FALSO FONDO 500 LT</v>
          </cell>
          <cell r="C15488">
            <v>1</v>
          </cell>
        </row>
        <row r="15489">
          <cell r="A15489">
            <v>701011</v>
          </cell>
          <cell r="B15489" t="str">
            <v>TAPA TANQUE 750 LT</v>
          </cell>
        </row>
        <row r="15490">
          <cell r="A15490">
            <v>701012</v>
          </cell>
          <cell r="B15490" t="str">
            <v>TANQUE SEPTICO 1000 LT</v>
          </cell>
        </row>
        <row r="15491">
          <cell r="A15491">
            <v>701014</v>
          </cell>
          <cell r="B15491" t="str">
            <v>TAPA TANQUE 1000 LT</v>
          </cell>
        </row>
        <row r="15492">
          <cell r="A15492">
            <v>701016</v>
          </cell>
          <cell r="B15492" t="str">
            <v>FALSO FONDO 1000 LT</v>
          </cell>
        </row>
        <row r="15493">
          <cell r="A15493">
            <v>701018</v>
          </cell>
          <cell r="B15493" t="str">
            <v>TANQUE SEPTICO 2000 LT</v>
          </cell>
        </row>
        <row r="15494">
          <cell r="A15494">
            <v>701020</v>
          </cell>
          <cell r="B15494" t="str">
            <v>TAPA TANQUE 2000 LT</v>
          </cell>
        </row>
        <row r="15495">
          <cell r="A15495">
            <v>701022</v>
          </cell>
          <cell r="B15495" t="str">
            <v>CAJA DE DISTRIBUCION PLASTICA</v>
          </cell>
        </row>
        <row r="15496">
          <cell r="A15496">
            <v>701030</v>
          </cell>
          <cell r="B15496" t="str">
            <v>TAPA TANQUE AZUL 1000 LT</v>
          </cell>
        </row>
        <row r="15497">
          <cell r="A15497">
            <v>701101</v>
          </cell>
          <cell r="B15497" t="str">
            <v>CASETA SANITARIA GALV 1.23X1.30</v>
          </cell>
        </row>
        <row r="15498">
          <cell r="A15498">
            <v>701102</v>
          </cell>
          <cell r="B15498" t="str">
            <v>CASETA SANITARIA GALV 1.23X1.30</v>
          </cell>
        </row>
        <row r="15499">
          <cell r="A15499">
            <v>701510</v>
          </cell>
          <cell r="B15499" t="str">
            <v>TANQUE 250 LT. PERDURIT</v>
          </cell>
        </row>
        <row r="15500">
          <cell r="A15500">
            <v>701511</v>
          </cell>
          <cell r="B15500" t="str">
            <v>TANQUE 250 LT. PERDURIT AZUL</v>
          </cell>
        </row>
        <row r="15501">
          <cell r="A15501">
            <v>701520</v>
          </cell>
          <cell r="B15501" t="str">
            <v>TANQUE 500 LT. PERDURIT</v>
          </cell>
        </row>
        <row r="15502">
          <cell r="A15502">
            <v>701530</v>
          </cell>
          <cell r="B15502" t="str">
            <v>TANQUE 750 LT. PERDURIT</v>
          </cell>
        </row>
        <row r="15503">
          <cell r="A15503">
            <v>701540</v>
          </cell>
          <cell r="B15503" t="str">
            <v>TANQUE 1000 LT. PERDURIT</v>
          </cell>
        </row>
        <row r="15504">
          <cell r="A15504">
            <v>701550</v>
          </cell>
          <cell r="B15504" t="str">
            <v>TANQUE 2000 LT. PERDURIT</v>
          </cell>
        </row>
        <row r="15505">
          <cell r="A15505">
            <v>701560</v>
          </cell>
          <cell r="B15505" t="str">
            <v>TANQUE 500 LT. PERDURIT AZUL</v>
          </cell>
        </row>
        <row r="15506">
          <cell r="A15506">
            <v>701570</v>
          </cell>
          <cell r="B15506" t="str">
            <v>TANQUE 1000 LT. PERDURIT AZUL</v>
          </cell>
        </row>
        <row r="15507">
          <cell r="A15507">
            <v>701571</v>
          </cell>
          <cell r="B15507" t="str">
            <v>TANQUE CONICO 500 LT. ACUAVIVA</v>
          </cell>
        </row>
        <row r="15508">
          <cell r="A15508">
            <v>702002</v>
          </cell>
          <cell r="B15508" t="str">
            <v>TEJA No. 2 P.7 COLOMBIT</v>
          </cell>
        </row>
        <row r="15509">
          <cell r="A15509">
            <v>702003</v>
          </cell>
          <cell r="B15509" t="str">
            <v>TEJA No. 3 P.7 COLOMBIT</v>
          </cell>
        </row>
        <row r="15510">
          <cell r="A15510">
            <v>702004</v>
          </cell>
          <cell r="B15510" t="str">
            <v>TEJA No. 4 P.7 COLOMBIT</v>
          </cell>
        </row>
        <row r="15511">
          <cell r="A15511">
            <v>702005</v>
          </cell>
          <cell r="B15511" t="str">
            <v>TEJA No. 5 P.7 COLOMBIT</v>
          </cell>
        </row>
        <row r="15512">
          <cell r="A15512">
            <v>702006</v>
          </cell>
          <cell r="B15512" t="str">
            <v>TEJA No. 6 P.7 COLOMBIT</v>
          </cell>
        </row>
        <row r="15513">
          <cell r="A15513">
            <v>702007</v>
          </cell>
          <cell r="B15513" t="str">
            <v>TEJA No. 7 P.7 COLOMBIT</v>
          </cell>
        </row>
        <row r="15514">
          <cell r="A15514">
            <v>702008</v>
          </cell>
          <cell r="B15514" t="str">
            <v>TEJA No. 8 P.7 COLOMBIT</v>
          </cell>
        </row>
        <row r="15515">
          <cell r="A15515">
            <v>702010</v>
          </cell>
          <cell r="B15515" t="str">
            <v>TEJA No. 10 P.7 COLOMBIT</v>
          </cell>
        </row>
        <row r="15516">
          <cell r="A15516">
            <v>702012</v>
          </cell>
          <cell r="B15516" t="str">
            <v>TEJA No. 12 P.7 COLOMBIT</v>
          </cell>
        </row>
        <row r="15517">
          <cell r="A15517">
            <v>702501</v>
          </cell>
          <cell r="B15517" t="str">
            <v>CABALLETE FIJO 15G. P.7 COLOMBIT</v>
          </cell>
        </row>
        <row r="15518">
          <cell r="A15518">
            <v>702502</v>
          </cell>
          <cell r="B15518" t="str">
            <v>CABALLETE FIJO 25G P.7 COLOMBIT</v>
          </cell>
        </row>
        <row r="15519">
          <cell r="A15519">
            <v>702503</v>
          </cell>
          <cell r="B15519" t="str">
            <v>CABALLETE TIPO C 15G. P.7 COLOMBIT</v>
          </cell>
        </row>
        <row r="15520">
          <cell r="A15520">
            <v>702504</v>
          </cell>
          <cell r="B15520" t="str">
            <v>CABALLETE TIPO C 20G P.7 COLOMBIT</v>
          </cell>
        </row>
        <row r="15521">
          <cell r="A15521">
            <v>702505</v>
          </cell>
          <cell r="B15521" t="str">
            <v>CABALLETE FIJO 20G P.7</v>
          </cell>
        </row>
        <row r="15522">
          <cell r="A15522">
            <v>702506</v>
          </cell>
          <cell r="B15522" t="str">
            <v>CABALLETE TIPO C 25G P.7 COLOMBIT</v>
          </cell>
        </row>
        <row r="15523">
          <cell r="A15523">
            <v>702507</v>
          </cell>
          <cell r="B15523" t="str">
            <v>CABALLETE FIJO FINAL SUP 15G P7</v>
          </cell>
        </row>
        <row r="15524">
          <cell r="A15524">
            <v>702601</v>
          </cell>
          <cell r="B15524" t="str">
            <v>CABALLETE UNIVERSAL P.7 COLOMBIT</v>
          </cell>
        </row>
        <row r="15525">
          <cell r="A15525">
            <v>703004</v>
          </cell>
          <cell r="B15525" t="str">
            <v>CLARABOYA No.4 P.7 COLOMBIT</v>
          </cell>
        </row>
        <row r="15526">
          <cell r="A15526">
            <v>703005</v>
          </cell>
          <cell r="B15526" t="str">
            <v>CLARABOYA No.5 P.7 COLOMBIT</v>
          </cell>
        </row>
        <row r="15527">
          <cell r="A15527">
            <v>703006</v>
          </cell>
          <cell r="B15527" t="str">
            <v>CLARABOYA No.6 P.7 COLOMBIT</v>
          </cell>
        </row>
        <row r="15528">
          <cell r="A15528">
            <v>703502</v>
          </cell>
          <cell r="B15528" t="str">
            <v>TEJA No. 2 P.7 PINT COLOMBIT</v>
          </cell>
        </row>
        <row r="15529">
          <cell r="A15529">
            <v>703503</v>
          </cell>
          <cell r="B15529" t="str">
            <v>TEJA No. 3 P.7 PINT COLOMBIT</v>
          </cell>
        </row>
        <row r="15530">
          <cell r="A15530">
            <v>703504</v>
          </cell>
          <cell r="B15530" t="str">
            <v>TEJA No. 4 P.7 PINT COLOMBIT</v>
          </cell>
        </row>
        <row r="15531">
          <cell r="A15531">
            <v>703505</v>
          </cell>
          <cell r="B15531" t="str">
            <v>TEJA No. 5 P.7 PINT COLOMBIT</v>
          </cell>
        </row>
        <row r="15532">
          <cell r="A15532">
            <v>703506</v>
          </cell>
          <cell r="B15532" t="str">
            <v>TEJA No. 6 P.7 PINT COLOMBIT</v>
          </cell>
        </row>
        <row r="15533">
          <cell r="A15533">
            <v>703507</v>
          </cell>
          <cell r="B15533" t="str">
            <v>TEJA No. 7 P.7 PINT COLOMBIT</v>
          </cell>
        </row>
        <row r="15534">
          <cell r="A15534">
            <v>703508</v>
          </cell>
          <cell r="B15534" t="str">
            <v>TEJA No. 8 P.7 PINT COLOMBIT</v>
          </cell>
        </row>
        <row r="15535">
          <cell r="A15535">
            <v>703510</v>
          </cell>
          <cell r="B15535" t="str">
            <v>TEJA No. 10 P.7 PINT COLOMBIT</v>
          </cell>
        </row>
        <row r="15536">
          <cell r="A15536">
            <v>703512</v>
          </cell>
          <cell r="B15536" t="str">
            <v>CABALLETE FIJO 15G. P.7 PINT</v>
          </cell>
        </row>
        <row r="15537">
          <cell r="A15537">
            <v>703513</v>
          </cell>
          <cell r="B15537" t="str">
            <v>CABALLETE FIJO 20G. P.7 PINT</v>
          </cell>
        </row>
        <row r="15538">
          <cell r="A15538">
            <v>703514</v>
          </cell>
          <cell r="B15538" t="str">
            <v>LIMATESA LIMAHOYA PINT</v>
          </cell>
        </row>
        <row r="15539">
          <cell r="A15539">
            <v>703515</v>
          </cell>
          <cell r="B15539" t="str">
            <v>LIMATESA TERMINAL PINT</v>
          </cell>
        </row>
        <row r="15540">
          <cell r="A15540">
            <v>703516</v>
          </cell>
          <cell r="B15540" t="str">
            <v>UNION CAB FIJO LIMAT 20G P.7 PINT</v>
          </cell>
        </row>
        <row r="15541">
          <cell r="A15541">
            <v>703517</v>
          </cell>
          <cell r="B15541" t="str">
            <v>UNION CAB FIJO LIMAT 20G P.7</v>
          </cell>
        </row>
        <row r="15542">
          <cell r="A15542">
            <v>703518</v>
          </cell>
          <cell r="B15542" t="str">
            <v>UNION CAB UNIV LIMAT  P.7 PINT</v>
          </cell>
        </row>
        <row r="15543">
          <cell r="A15543">
            <v>704001</v>
          </cell>
          <cell r="B15543" t="str">
            <v>CABALLETE ART.SUPERIOR P.7</v>
          </cell>
        </row>
        <row r="15544">
          <cell r="A15544">
            <v>704002</v>
          </cell>
          <cell r="B15544" t="str">
            <v>CABALLETE ART.INFERIOR P.7</v>
          </cell>
        </row>
        <row r="15545">
          <cell r="A15545">
            <v>704504</v>
          </cell>
          <cell r="B15545" t="str">
            <v>CLARABOYA No.4 P.7 PINT. COLOMBIT</v>
          </cell>
        </row>
        <row r="15546">
          <cell r="A15546">
            <v>704505</v>
          </cell>
          <cell r="B15546" t="str">
            <v>CLARABOYA No.5 P.7 PINT.COLOMBIT</v>
          </cell>
        </row>
        <row r="15547">
          <cell r="A15547">
            <v>704506</v>
          </cell>
          <cell r="B15547" t="str">
            <v>CLARABOYA No.6 P.7 PINT.COLOMBIT</v>
          </cell>
        </row>
        <row r="15548">
          <cell r="A15548">
            <v>704520</v>
          </cell>
          <cell r="B15548" t="str">
            <v>CABALLETE ART.INFERIOR P.7 PINT</v>
          </cell>
        </row>
        <row r="15549">
          <cell r="A15549">
            <v>704521</v>
          </cell>
          <cell r="B15549" t="str">
            <v>CABALLETE ART.SUPERIOR P.7 PINT</v>
          </cell>
        </row>
        <row r="15550">
          <cell r="A15550">
            <v>705002</v>
          </cell>
          <cell r="B15550" t="str">
            <v>TEJA No. 2 P.10 SUPERONDA</v>
          </cell>
        </row>
        <row r="15551">
          <cell r="A15551">
            <v>705003</v>
          </cell>
          <cell r="B15551" t="str">
            <v>TEJA No. 3 P.10 SUPERONDA</v>
          </cell>
          <cell r="C15551">
            <v>1</v>
          </cell>
        </row>
        <row r="15552">
          <cell r="A15552">
            <v>705004</v>
          </cell>
          <cell r="B15552" t="str">
            <v>TEJA No. 4 P.10 SUPERONDA</v>
          </cell>
        </row>
        <row r="15553">
          <cell r="A15553">
            <v>705005</v>
          </cell>
          <cell r="B15553" t="str">
            <v>TEJA No. 5 P.10 SUPERONDA</v>
          </cell>
        </row>
        <row r="15554">
          <cell r="A15554">
            <v>705006</v>
          </cell>
          <cell r="B15554" t="str">
            <v>TEJA No. 6 P.10 SUPERONDA</v>
          </cell>
        </row>
        <row r="15555">
          <cell r="A15555">
            <v>705007</v>
          </cell>
          <cell r="B15555" t="str">
            <v>TEJA No. 7 P.10 SUPERONDA</v>
          </cell>
        </row>
        <row r="15556">
          <cell r="A15556">
            <v>705008</v>
          </cell>
          <cell r="B15556" t="str">
            <v>TEJA No. 8 P.10 SUPERONDA</v>
          </cell>
        </row>
        <row r="15557">
          <cell r="A15557">
            <v>705009</v>
          </cell>
          <cell r="B15557" t="str">
            <v>TEJA No. 9 P.10 SUPERONDA</v>
          </cell>
        </row>
        <row r="15558">
          <cell r="A15558">
            <v>705010</v>
          </cell>
          <cell r="B15558" t="str">
            <v>TEJA No. 10 P.10 SUPERONDA</v>
          </cell>
        </row>
        <row r="15559">
          <cell r="A15559">
            <v>705011</v>
          </cell>
          <cell r="B15559" t="str">
            <v>TEJA No. 11 P.10 SUPERONDA</v>
          </cell>
        </row>
        <row r="15560">
          <cell r="A15560">
            <v>705012</v>
          </cell>
          <cell r="B15560" t="str">
            <v>TEJA No. 12 P.10 SUPERONDA</v>
          </cell>
        </row>
        <row r="15561">
          <cell r="A15561">
            <v>705016</v>
          </cell>
          <cell r="B15561" t="str">
            <v>TEJA No. 6 P.10 SUPERONDA PINT</v>
          </cell>
        </row>
        <row r="15562">
          <cell r="A15562">
            <v>705018</v>
          </cell>
          <cell r="B15562" t="str">
            <v>TEJA No. 8 P.10 SUPERONDA PINT</v>
          </cell>
        </row>
        <row r="15563">
          <cell r="A15563">
            <v>705110</v>
          </cell>
          <cell r="B15563" t="str">
            <v>TEJA No. 10 P.10 SUPERONDA PINT</v>
          </cell>
        </row>
        <row r="15564">
          <cell r="A15564">
            <v>705501</v>
          </cell>
          <cell r="B15564" t="str">
            <v>LIMATESA SUPERONDA P.10</v>
          </cell>
        </row>
        <row r="15565">
          <cell r="A15565">
            <v>705505</v>
          </cell>
          <cell r="B15565" t="str">
            <v>CLARABOYA N.5 P.10 COLOMBIT</v>
          </cell>
        </row>
        <row r="15566">
          <cell r="A15566">
            <v>705506</v>
          </cell>
          <cell r="B15566" t="str">
            <v>CLARABOYA N.6 P.10 SUPERONDA</v>
          </cell>
        </row>
        <row r="15567">
          <cell r="A15567">
            <v>705508</v>
          </cell>
          <cell r="B15567" t="str">
            <v>CLARABOYA No.8 P.10 COLOMBIT</v>
          </cell>
        </row>
        <row r="15568">
          <cell r="A15568">
            <v>705509</v>
          </cell>
          <cell r="B15568" t="str">
            <v>CABALLETE FIJO 15G P.10</v>
          </cell>
        </row>
        <row r="15569">
          <cell r="A15569">
            <v>705510</v>
          </cell>
          <cell r="B15569" t="str">
            <v>CLARABOYA N.8 P.10 PINT</v>
          </cell>
        </row>
        <row r="15570">
          <cell r="A15570">
            <v>705511</v>
          </cell>
          <cell r="B15570" t="str">
            <v>CABALLETE ART.SUPERIOR P.10</v>
          </cell>
        </row>
        <row r="15571">
          <cell r="A15571">
            <v>705512</v>
          </cell>
          <cell r="B15571" t="str">
            <v>CABALLETE ART.INFERIOR P.10</v>
          </cell>
        </row>
        <row r="15572">
          <cell r="A15572">
            <v>705513</v>
          </cell>
          <cell r="B15572" t="str">
            <v>CABALLETE TIPO C 15G P.10</v>
          </cell>
        </row>
        <row r="15573">
          <cell r="A15573">
            <v>705514</v>
          </cell>
          <cell r="B15573" t="str">
            <v>TERMINAL CONTRA MURO P.10</v>
          </cell>
        </row>
        <row r="15574">
          <cell r="A15574">
            <v>705515</v>
          </cell>
          <cell r="B15574" t="str">
            <v>CABALLETE VENTIL 15G P.10</v>
          </cell>
        </row>
        <row r="15575">
          <cell r="A15575">
            <v>705516</v>
          </cell>
          <cell r="B15575" t="str">
            <v>TEJA N.6 VENTIL DERECHA P7</v>
          </cell>
        </row>
        <row r="15576">
          <cell r="A15576">
            <v>705517</v>
          </cell>
          <cell r="B15576" t="str">
            <v>CABALLETE ART.INFERIOR P.10 PINT</v>
          </cell>
        </row>
        <row r="15577">
          <cell r="A15577">
            <v>705518</v>
          </cell>
          <cell r="B15577" t="str">
            <v>CABALLETE ART.SUPERIOR P.10 PINT</v>
          </cell>
        </row>
        <row r="15578">
          <cell r="A15578">
            <v>706004</v>
          </cell>
          <cell r="B15578" t="str">
            <v>TEJA No. 4 P.5 RURALIT COLOMBIT</v>
          </cell>
        </row>
        <row r="15579">
          <cell r="A15579">
            <v>706005</v>
          </cell>
          <cell r="B15579" t="str">
            <v>TEJA No. 5 P.5 RURALIT COLOMBIT</v>
          </cell>
        </row>
        <row r="15580">
          <cell r="A15580">
            <v>706006</v>
          </cell>
          <cell r="B15580" t="str">
            <v>TEJA No. 6 P.5 RURALIT COLOMBIT</v>
          </cell>
        </row>
        <row r="15581">
          <cell r="A15581">
            <v>706008</v>
          </cell>
          <cell r="B15581" t="str">
            <v>TEJA No. 8 P.5 RURALIT COLOMBIT</v>
          </cell>
        </row>
        <row r="15582">
          <cell r="A15582">
            <v>706010</v>
          </cell>
          <cell r="B15582" t="str">
            <v>TEJA No. 10 P.5 RURALIT COLOMBIT</v>
          </cell>
        </row>
        <row r="15583">
          <cell r="A15583">
            <v>706011</v>
          </cell>
          <cell r="B15583" t="str">
            <v>TERMINAL LAT N.5 DERECHA P5 RURALIT</v>
          </cell>
        </row>
        <row r="15584">
          <cell r="A15584">
            <v>706012</v>
          </cell>
          <cell r="B15584" t="str">
            <v>TERMINAL LAT N.5 IZQUIERDA P5 RURALIT</v>
          </cell>
        </row>
        <row r="15585">
          <cell r="A15585">
            <v>706501</v>
          </cell>
          <cell r="B15585" t="str">
            <v>CABALLETE FIJO 15G P.5 RURALIT</v>
          </cell>
        </row>
        <row r="15586">
          <cell r="A15586">
            <v>706502</v>
          </cell>
          <cell r="B15586" t="str">
            <v>CABALLETE FIJO 20G P.5 RURALIT</v>
          </cell>
        </row>
        <row r="15587">
          <cell r="A15587">
            <v>706503</v>
          </cell>
          <cell r="B15587" t="str">
            <v>CABALLETE UNIVERSAL P.5 RURALIT</v>
          </cell>
        </row>
        <row r="15588">
          <cell r="A15588">
            <v>706504</v>
          </cell>
          <cell r="B15588" t="str">
            <v>CABALLETE ART. INF P5 RURALIT</v>
          </cell>
        </row>
        <row r="15589">
          <cell r="A15589">
            <v>706505</v>
          </cell>
          <cell r="B15589" t="str">
            <v>CABALLETE ART. SUP P5 RURALIT</v>
          </cell>
        </row>
        <row r="15590">
          <cell r="A15590">
            <v>707004</v>
          </cell>
          <cell r="B15590" t="str">
            <v>CLARABOYA No.4 P.5 RURALIT</v>
          </cell>
        </row>
        <row r="15591">
          <cell r="A15591">
            <v>707005</v>
          </cell>
          <cell r="B15591" t="str">
            <v>CLARABOYA No.5 P.5 RURALIT</v>
          </cell>
        </row>
        <row r="15592">
          <cell r="A15592">
            <v>707006</v>
          </cell>
          <cell r="B15592" t="str">
            <v>CLARABOYA No.6 P.5 RURALIT</v>
          </cell>
        </row>
        <row r="15593">
          <cell r="A15593">
            <v>707501</v>
          </cell>
          <cell r="B15593" t="str">
            <v>TEJA 1.60 MT COLONIAL/ESPAÑOLA</v>
          </cell>
        </row>
        <row r="15594">
          <cell r="A15594">
            <v>707502</v>
          </cell>
          <cell r="B15594" t="str">
            <v>TEJA 0.70 MT COLONIAL/ESPAÑOLA</v>
          </cell>
        </row>
        <row r="15595">
          <cell r="A15595">
            <v>707503</v>
          </cell>
          <cell r="B15595" t="str">
            <v>CABALLETE ART SUPERIOR COLONIAL</v>
          </cell>
        </row>
        <row r="15596">
          <cell r="A15596">
            <v>707504</v>
          </cell>
          <cell r="B15596" t="str">
            <v>CABALLETE ART INFERIOR COLONIAL</v>
          </cell>
        </row>
        <row r="15597">
          <cell r="A15597">
            <v>707505</v>
          </cell>
          <cell r="B15597" t="str">
            <v>CLARABOYA 1.60MT COLONIAL</v>
          </cell>
        </row>
        <row r="15598">
          <cell r="A15598">
            <v>707506</v>
          </cell>
          <cell r="B15598" t="str">
            <v>CABALLETE UNIV COLONIAL</v>
          </cell>
        </row>
        <row r="15599">
          <cell r="A15599">
            <v>707507</v>
          </cell>
          <cell r="B15599" t="str">
            <v>LIMATESA COLONIAL PINT</v>
          </cell>
        </row>
        <row r="15600">
          <cell r="A15600">
            <v>707508</v>
          </cell>
          <cell r="B15600" t="str">
            <v>LIMATESA TERMINAL COLONIAL PINT</v>
          </cell>
        </row>
        <row r="15601">
          <cell r="A15601">
            <v>707509</v>
          </cell>
          <cell r="B15601" t="str">
            <v>GANCH P/TEJA COLONIAL</v>
          </cell>
        </row>
        <row r="15602">
          <cell r="A15602">
            <v>707510</v>
          </cell>
          <cell r="B15602" t="str">
            <v>GRAN UNION CAB UNIV LIMATESA COLONIAL</v>
          </cell>
        </row>
        <row r="15603">
          <cell r="A15603">
            <v>707511</v>
          </cell>
          <cell r="B15603" t="str">
            <v>UNION CAB UNIV LIMATESA COLONIAL</v>
          </cell>
        </row>
        <row r="15604">
          <cell r="A15604">
            <v>707601</v>
          </cell>
          <cell r="B15604" t="str">
            <v>TEJA 1.24 M TOSCANA COLOR</v>
          </cell>
        </row>
        <row r="15605">
          <cell r="A15605">
            <v>707602</v>
          </cell>
          <cell r="B15605" t="str">
            <v>TEJA 0.67 M TOSCANA COLOR</v>
          </cell>
        </row>
        <row r="15606">
          <cell r="A15606">
            <v>707610</v>
          </cell>
          <cell r="B15606" t="str">
            <v>CABALLETE ART INF TOSCANA COLOR</v>
          </cell>
        </row>
        <row r="15607">
          <cell r="A15607">
            <v>707611</v>
          </cell>
          <cell r="B15607" t="str">
            <v>CABALLETE ART SUP TOSCANA COLOR</v>
          </cell>
        </row>
        <row r="15608">
          <cell r="A15608">
            <v>707612</v>
          </cell>
          <cell r="B15608" t="str">
            <v>CLARABOYA TOSCANA COLOR</v>
          </cell>
        </row>
        <row r="15609">
          <cell r="A15609">
            <v>707613</v>
          </cell>
          <cell r="B15609" t="str">
            <v>LIMATESA TOSCANA COLOR</v>
          </cell>
        </row>
        <row r="15610">
          <cell r="A15610">
            <v>707614</v>
          </cell>
          <cell r="B15610" t="str">
            <v>CABALLETE UNIVERSAL TOSCANA</v>
          </cell>
        </row>
        <row r="15611">
          <cell r="A15611">
            <v>707615</v>
          </cell>
          <cell r="B15611" t="str">
            <v>UNION CAB UNIV LIMAT TOSCANA</v>
          </cell>
        </row>
        <row r="15612">
          <cell r="A15612">
            <v>707616</v>
          </cell>
          <cell r="B15612" t="str">
            <v>LIMATESA TERMINAL TOSCANA</v>
          </cell>
        </row>
        <row r="15613">
          <cell r="A15613">
            <v>707708</v>
          </cell>
          <cell r="B15613" t="str">
            <v>TEJA N.8 P3 DOBLE FACILIT</v>
          </cell>
        </row>
        <row r="15614">
          <cell r="A15614">
            <v>707801</v>
          </cell>
          <cell r="B15614" t="str">
            <v>TEJA GRANADA OCRE</v>
          </cell>
        </row>
        <row r="15615">
          <cell r="A15615">
            <v>707802</v>
          </cell>
          <cell r="B15615" t="str">
            <v>CABALLETE FIJO 15G GRANADA</v>
          </cell>
        </row>
        <row r="15616">
          <cell r="A15616">
            <v>707803</v>
          </cell>
          <cell r="B15616" t="str">
            <v>CABALLETE FIJO SUP GRANADA</v>
          </cell>
        </row>
        <row r="15617">
          <cell r="A15617">
            <v>707804</v>
          </cell>
          <cell r="B15617" t="str">
            <v>CLARABOYA TEJA GRANADA</v>
          </cell>
        </row>
        <row r="15618">
          <cell r="A15618">
            <v>707805</v>
          </cell>
          <cell r="B15618" t="str">
            <v>LIMATESA TEJA GRANADA</v>
          </cell>
        </row>
        <row r="15619">
          <cell r="A15619">
            <v>707806</v>
          </cell>
          <cell r="B15619" t="str">
            <v>LIMATESA TERMINAL GRANADA</v>
          </cell>
        </row>
        <row r="15620">
          <cell r="A15620">
            <v>707807</v>
          </cell>
          <cell r="B15620" t="str">
            <v>CABALLETE FIJO INF GRANADA</v>
          </cell>
        </row>
        <row r="15621">
          <cell r="A15621">
            <v>707808</v>
          </cell>
          <cell r="B15621" t="str">
            <v>UNION CAB FIJO LIMATESA 15G GRANADA</v>
          </cell>
        </row>
        <row r="15622">
          <cell r="A15622">
            <v>707809</v>
          </cell>
          <cell r="B15622" t="str">
            <v>CABALLETE ART. INF GRANADA</v>
          </cell>
        </row>
        <row r="15623">
          <cell r="A15623">
            <v>707810</v>
          </cell>
          <cell r="B15623" t="str">
            <v>CABALLETE ART. SUP GRANADA</v>
          </cell>
        </row>
        <row r="15624">
          <cell r="A15624">
            <v>707811</v>
          </cell>
          <cell r="B15624" t="str">
            <v>TERMINAL CONTRAMURO GRANADA PINT</v>
          </cell>
        </row>
        <row r="15625">
          <cell r="A15625">
            <v>708001</v>
          </cell>
          <cell r="B15625" t="str">
            <v>GANCHO P/PLACA TUBO DE SALIDA</v>
          </cell>
        </row>
        <row r="15626">
          <cell r="A15626">
            <v>708002</v>
          </cell>
          <cell r="B15626" t="str">
            <v>UNION CABALLETE TIPO C 15G P.7</v>
          </cell>
        </row>
        <row r="15627">
          <cell r="A15627">
            <v>708003</v>
          </cell>
          <cell r="B15627" t="str">
            <v>LIMATESA-LIMAHOYA</v>
          </cell>
        </row>
        <row r="15628">
          <cell r="A15628">
            <v>708004</v>
          </cell>
          <cell r="B15628" t="str">
            <v>TERMINAL LIMATESA P.7</v>
          </cell>
        </row>
        <row r="15629">
          <cell r="A15629">
            <v>708005</v>
          </cell>
          <cell r="B15629" t="str">
            <v>TORNILLO P/P.7 ESTRUCT MET COLOMBIT</v>
          </cell>
          <cell r="C15629">
            <v>17</v>
          </cell>
        </row>
        <row r="15630">
          <cell r="A15630">
            <v>708006</v>
          </cell>
          <cell r="B15630" t="str">
            <v>TAPA P/SOMBRERO DE TUBO DE SALIDA</v>
          </cell>
        </row>
        <row r="15631">
          <cell r="A15631">
            <v>708007</v>
          </cell>
          <cell r="B15631" t="str">
            <v>TUBO DE SALIDA PARA CLARABOYA</v>
          </cell>
        </row>
        <row r="15632">
          <cell r="A15632">
            <v>708008</v>
          </cell>
          <cell r="B15632" t="str">
            <v>ESQUINERO INT CCG</v>
          </cell>
        </row>
        <row r="15633">
          <cell r="A15633">
            <v>708009</v>
          </cell>
          <cell r="B15633" t="str">
            <v>ESQUINERO INT CCG-C CON TUBO</v>
          </cell>
        </row>
        <row r="15634">
          <cell r="A15634">
            <v>708010</v>
          </cell>
          <cell r="B15634" t="str">
            <v>SECCION CCG-R 0.71 MTS</v>
          </cell>
        </row>
        <row r="15635">
          <cell r="A15635">
            <v>708011</v>
          </cell>
          <cell r="B15635" t="str">
            <v>TERMINAL CCG 0.71 MTS</v>
          </cell>
        </row>
        <row r="15636">
          <cell r="A15636">
            <v>708012</v>
          </cell>
          <cell r="B15636" t="str">
            <v>TERMINAL CCG-R 0.71 MTS</v>
          </cell>
        </row>
        <row r="15637">
          <cell r="A15637">
            <v>708013</v>
          </cell>
          <cell r="B15637" t="str">
            <v>JGO.CONEXIONES ACUAVIVA/PERDURIT</v>
          </cell>
        </row>
        <row r="15638">
          <cell r="A15638">
            <v>708014</v>
          </cell>
          <cell r="B15638" t="str">
            <v>TORNILLO P/P.7 ESTRUCT CONCRETO MADERA COLOMBIT</v>
          </cell>
        </row>
        <row r="15639">
          <cell r="A15639">
            <v>708015</v>
          </cell>
          <cell r="B15639" t="str">
            <v>TORNILLO P/P.10 ESTRUCT MET COLOMBIT</v>
          </cell>
          <cell r="C15639">
            <v>49</v>
          </cell>
        </row>
        <row r="15640">
          <cell r="A15640">
            <v>708016</v>
          </cell>
          <cell r="B15640" t="str">
            <v>TORNILLO P/P.10 ESTRUCT CONCRETO MADERA COLOMBIT</v>
          </cell>
          <cell r="C15640">
            <v>400</v>
          </cell>
        </row>
        <row r="15641">
          <cell r="A15641">
            <v>708017</v>
          </cell>
          <cell r="B15641" t="str">
            <v>TERMINAL CONTRA MURO P.7</v>
          </cell>
          <cell r="C15641">
            <v>7</v>
          </cell>
        </row>
        <row r="15642">
          <cell r="A15642">
            <v>708019</v>
          </cell>
          <cell r="B15642" t="str">
            <v>CANAL CCG-A 2.50MTS</v>
          </cell>
        </row>
        <row r="15643">
          <cell r="A15643">
            <v>708021</v>
          </cell>
          <cell r="B15643" t="str">
            <v>UNION CABALLETE FIJO LIMAT 15G P.7</v>
          </cell>
          <cell r="C15643">
            <v>1</v>
          </cell>
        </row>
        <row r="15644">
          <cell r="A15644">
            <v>708022</v>
          </cell>
          <cell r="B15644" t="str">
            <v>JUEGO DE PLATINA P/CLARABOYA</v>
          </cell>
        </row>
        <row r="15645">
          <cell r="A15645">
            <v>708023</v>
          </cell>
          <cell r="B15645" t="str">
            <v>""TORNILLO 5/32X5"" P/TEJA AUTOPERFORANTE"</v>
          </cell>
        </row>
        <row r="15646">
          <cell r="A15646">
            <v>708029</v>
          </cell>
          <cell r="B15646" t="str">
            <v>""TORNILLO 1/4X5"" P/TEJA AUTOP. MADERA"</v>
          </cell>
          <cell r="C15646">
            <v>189</v>
          </cell>
        </row>
        <row r="15647">
          <cell r="A15647">
            <v>708501</v>
          </cell>
          <cell r="B15647" t="str">
            <v>PLACA 2440X1220X11 MM SUPERBOARD</v>
          </cell>
        </row>
        <row r="15648">
          <cell r="A15648">
            <v>708502</v>
          </cell>
          <cell r="B15648" t="str">
            <v>PLACA 2440X1220X8 MM SUPERBOARD</v>
          </cell>
        </row>
        <row r="15649">
          <cell r="A15649">
            <v>708503</v>
          </cell>
          <cell r="B15649" t="str">
            <v>PLACA 2400X1220X10MM SUPERBOARD</v>
          </cell>
          <cell r="C15649">
            <v>1</v>
          </cell>
        </row>
        <row r="15650">
          <cell r="A15650">
            <v>708504</v>
          </cell>
          <cell r="B15650" t="str">
            <v>PLACA 1214X605X4MM SUPERBOARD</v>
          </cell>
        </row>
        <row r="15651">
          <cell r="A15651">
            <v>708506</v>
          </cell>
          <cell r="B15651" t="str">
            <v>PLACA 1220X1220X4MM SUPERBOARD</v>
          </cell>
        </row>
        <row r="15652">
          <cell r="A15652">
            <v>708507</v>
          </cell>
          <cell r="B15652" t="str">
            <v>PLACA 2440X1220X6MM SUPERBOARD</v>
          </cell>
        </row>
        <row r="15653">
          <cell r="A15653">
            <v>708508</v>
          </cell>
          <cell r="B15653" t="str">
            <v>PLACA 2440X1220X14MM SUPERBOARD</v>
          </cell>
          <cell r="C15653">
            <v>2</v>
          </cell>
        </row>
        <row r="15654">
          <cell r="A15654">
            <v>708509</v>
          </cell>
          <cell r="B15654" t="str">
            <v>PLACA 2440X1220X17MM SUPERBOARD</v>
          </cell>
        </row>
        <row r="15655">
          <cell r="A15655">
            <v>708510</v>
          </cell>
          <cell r="B15655" t="str">
            <v>PLACA 2440X1220X20MM SUPERBOARD</v>
          </cell>
          <cell r="C15655">
            <v>4</v>
          </cell>
        </row>
        <row r="15656">
          <cell r="A15656">
            <v>708514</v>
          </cell>
          <cell r="B15656" t="str">
            <v>SUPERBOARD MADERA 2440X1220X4MM</v>
          </cell>
        </row>
        <row r="15657">
          <cell r="A15657">
            <v>708515</v>
          </cell>
          <cell r="B15657" t="str">
            <v>PLACA 2440X1220X4MM SUPERBOARD</v>
          </cell>
        </row>
        <row r="15658">
          <cell r="A15658">
            <v>708528</v>
          </cell>
          <cell r="B15658" t="str">
            <v>MULTIPLAK 1214X605X4MM</v>
          </cell>
        </row>
        <row r="15659">
          <cell r="A15659">
            <v>708601</v>
          </cell>
          <cell r="B15659" t="str">
            <v>PLACA YESO ST 1220X2440X12.7MM</v>
          </cell>
        </row>
        <row r="15660">
          <cell r="A15660">
            <v>708603</v>
          </cell>
          <cell r="B15660" t="str">
            <v>PLACA GYPLAC RH 1220X2440X12.7MM</v>
          </cell>
        </row>
        <row r="15661">
          <cell r="A15661">
            <v>708604</v>
          </cell>
          <cell r="B15661" t="str">
            <v>PLACA GYPLAC ST 1220X2440X3/8</v>
          </cell>
        </row>
        <row r="15662">
          <cell r="A15662">
            <v>708701</v>
          </cell>
          <cell r="B15662" t="str">
            <v>OMEGA 2.44</v>
          </cell>
          <cell r="C15662">
            <v>1278</v>
          </cell>
        </row>
        <row r="15663">
          <cell r="A15663">
            <v>708702</v>
          </cell>
          <cell r="B15663" t="str">
            <v>VIGUETA 2.44</v>
          </cell>
          <cell r="C15663">
            <v>1234</v>
          </cell>
        </row>
        <row r="15664">
          <cell r="A15664">
            <v>708703</v>
          </cell>
          <cell r="B15664" t="str">
            <v>ANGULO 2X2 2.44</v>
          </cell>
          <cell r="C15664">
            <v>2583</v>
          </cell>
        </row>
        <row r="15665">
          <cell r="A15665">
            <v>708704</v>
          </cell>
          <cell r="B15665" t="str">
            <v>PARAL B-6X 2.44 C.26</v>
          </cell>
          <cell r="C15665">
            <v>796</v>
          </cell>
        </row>
        <row r="15666">
          <cell r="A15666">
            <v>708705</v>
          </cell>
          <cell r="B15666" t="str">
            <v>PARAL B-9X 2.44 C.26</v>
          </cell>
          <cell r="C15666">
            <v>1059</v>
          </cell>
        </row>
        <row r="15667">
          <cell r="A15667">
            <v>708706</v>
          </cell>
          <cell r="B15667" t="str">
            <v>CANAL B-6X 2.44 C.26</v>
          </cell>
          <cell r="C15667">
            <v>1075</v>
          </cell>
        </row>
        <row r="15668">
          <cell r="A15668">
            <v>708707</v>
          </cell>
          <cell r="B15668" t="str">
            <v>CANAL B-9X 2.44 C.26</v>
          </cell>
          <cell r="C15668">
            <v>1099</v>
          </cell>
        </row>
        <row r="15669">
          <cell r="A15669">
            <v>708708</v>
          </cell>
          <cell r="B15669" t="str">
            <v>PERFIL PRINCIPAL X 3.66</v>
          </cell>
          <cell r="C15669">
            <v>38</v>
          </cell>
        </row>
        <row r="15670">
          <cell r="A15670">
            <v>708709</v>
          </cell>
          <cell r="B15670" t="str">
            <v>PERFIL SECUNDARIO X 1.22</v>
          </cell>
        </row>
        <row r="15671">
          <cell r="A15671">
            <v>708710</v>
          </cell>
          <cell r="B15671" t="str">
            <v>PERFIL SECUNDARIO X 0.61</v>
          </cell>
        </row>
        <row r="15672">
          <cell r="A15672">
            <v>708711</v>
          </cell>
          <cell r="B15672" t="str">
            <v>ANGULO IMPORTADO X 3.05</v>
          </cell>
        </row>
        <row r="15673">
          <cell r="A15673">
            <v>708714</v>
          </cell>
          <cell r="B15673" t="str">
            <v>DILATACION EN Z 1CMS PVC 3.05 MTS</v>
          </cell>
        </row>
        <row r="15674">
          <cell r="A15674">
            <v>708715</v>
          </cell>
          <cell r="B15674" t="str">
            <v>ANGULO 3X2 2.44</v>
          </cell>
          <cell r="C15674">
            <v>1051</v>
          </cell>
        </row>
        <row r="15675">
          <cell r="A15675">
            <v>708719</v>
          </cell>
          <cell r="B15675" t="str">
            <v>ANGULO 2.5X2.5 2.44</v>
          </cell>
          <cell r="C15675">
            <v>91</v>
          </cell>
        </row>
        <row r="15676">
          <cell r="A15676">
            <v>708721</v>
          </cell>
          <cell r="B15676" t="str">
            <v>PARAL B-6X 3.05 C.26</v>
          </cell>
          <cell r="C15676">
            <v>19</v>
          </cell>
        </row>
        <row r="15677">
          <cell r="A15677">
            <v>708722</v>
          </cell>
          <cell r="B15677" t="str">
            <v>PARAL B-6X 3.66 C.26</v>
          </cell>
          <cell r="C15677">
            <v>13</v>
          </cell>
        </row>
        <row r="15678">
          <cell r="A15678">
            <v>708723</v>
          </cell>
          <cell r="B15678" t="str">
            <v>PARAL B-9X 3.66 C.26</v>
          </cell>
          <cell r="C15678">
            <v>10</v>
          </cell>
        </row>
        <row r="15679">
          <cell r="A15679">
            <v>708724</v>
          </cell>
          <cell r="B15679" t="str">
            <v>CANAL B-6X 3.66 C.26</v>
          </cell>
          <cell r="C15679">
            <v>4</v>
          </cell>
        </row>
        <row r="15680">
          <cell r="A15680">
            <v>708725</v>
          </cell>
          <cell r="B15680" t="str">
            <v>CANAL B-9X 3.66 C.26</v>
          </cell>
          <cell r="C15680">
            <v>4</v>
          </cell>
        </row>
        <row r="15681">
          <cell r="A15681">
            <v>708730</v>
          </cell>
          <cell r="B15681" t="str">
            <v>PARAL B-6X 2.44 C.24</v>
          </cell>
        </row>
        <row r="15682">
          <cell r="A15682">
            <v>708731</v>
          </cell>
          <cell r="B15682" t="str">
            <v>CANAL B-6X 2.44 C.24</v>
          </cell>
        </row>
        <row r="15683">
          <cell r="A15683">
            <v>708801</v>
          </cell>
          <cell r="B15683" t="str">
            <v>VINILO T. DRYWALL CUÑETE</v>
          </cell>
        </row>
        <row r="15684">
          <cell r="A15684">
            <v>708803</v>
          </cell>
          <cell r="B15684" t="str">
            <v>MASILLA SUPERMASTICK CUÑETE</v>
          </cell>
        </row>
        <row r="15685">
          <cell r="A15685">
            <v>708805</v>
          </cell>
          <cell r="B15685" t="str">
            <v>MASILLA SUPERMASTICK GALON</v>
          </cell>
        </row>
        <row r="15686">
          <cell r="A15686">
            <v>708811</v>
          </cell>
          <cell r="B15686" t="str">
            <v>VINILO T. DRYWALL GALON</v>
          </cell>
        </row>
        <row r="15687">
          <cell r="A15687">
            <v>708812</v>
          </cell>
          <cell r="B15687" t="str">
            <v>VINILO GALON T2 NORMAL</v>
          </cell>
        </row>
        <row r="15688">
          <cell r="A15688">
            <v>708813</v>
          </cell>
          <cell r="B15688" t="str">
            <v>MASILLA SUPERMASTICK CAJA</v>
          </cell>
        </row>
        <row r="15689">
          <cell r="A15689">
            <v>708814</v>
          </cell>
          <cell r="B15689" t="str">
            <v>MASILLA SUPERMASTICK 2.5 GALONES</v>
          </cell>
        </row>
        <row r="15690">
          <cell r="A15690">
            <v>708816</v>
          </cell>
          <cell r="B15690" t="str">
            <v>VINILO CUÑETE T1 NORMAL</v>
          </cell>
        </row>
        <row r="15691">
          <cell r="A15691">
            <v>708817</v>
          </cell>
          <cell r="B15691" t="str">
            <v>MASILLA EN POLVO 30 KG 90MINUTOS</v>
          </cell>
        </row>
        <row r="15692">
          <cell r="A15692">
            <v>708819</v>
          </cell>
          <cell r="B15692" t="str">
            <v>MASILLA SUPERMASTICK CUARTO 1.5 KG</v>
          </cell>
        </row>
        <row r="15693">
          <cell r="A15693">
            <v>708820</v>
          </cell>
          <cell r="B15693" t="str">
            <v>MASILLA FORRADO EN SECO CUÑETE 28KG</v>
          </cell>
        </row>
        <row r="15694">
          <cell r="A15694">
            <v>708821</v>
          </cell>
          <cell r="B15694" t="str">
            <v>VINILO PRIMER SUPERMASTICK CUÑETE</v>
          </cell>
        </row>
        <row r="15695">
          <cell r="A15695">
            <v>708901</v>
          </cell>
          <cell r="B15695" t="str">
            <v>CARGA SUELTA VERDE</v>
          </cell>
          <cell r="C15695">
            <v>6380</v>
          </cell>
        </row>
        <row r="15696">
          <cell r="A15696">
            <v>708902</v>
          </cell>
          <cell r="B15696" t="str">
            <v>CARGA SUELTA AMARILLA</v>
          </cell>
          <cell r="C15696">
            <v>527</v>
          </cell>
        </row>
        <row r="15697">
          <cell r="A15697">
            <v>708903</v>
          </cell>
          <cell r="B15697" t="str">
            <v>CARGA TIRA AMARILLA</v>
          </cell>
          <cell r="C15697">
            <v>32</v>
          </cell>
        </row>
        <row r="15698">
          <cell r="A15698">
            <v>708904</v>
          </cell>
          <cell r="B15698" t="str">
            <v>""PERNO 1508 1"""</v>
          </cell>
          <cell r="C15698">
            <v>300</v>
          </cell>
        </row>
        <row r="15699">
          <cell r="A15699">
            <v>708905</v>
          </cell>
          <cell r="B15699" t="str">
            <v>TORNILLO PTA AGUDA 6X1 LAMINA</v>
          </cell>
          <cell r="C15699">
            <v>11707</v>
          </cell>
        </row>
        <row r="15700">
          <cell r="A15700">
            <v>708906</v>
          </cell>
          <cell r="B15700" t="str">
            <v>TORNILLO PTA AGUDA 7 X 7/16</v>
          </cell>
          <cell r="C15700">
            <v>16836</v>
          </cell>
        </row>
        <row r="15701">
          <cell r="A15701">
            <v>708907</v>
          </cell>
          <cell r="B15701" t="str">
            <v>TORNILLO PTA AGUDA 8 X 1/2</v>
          </cell>
          <cell r="C15701">
            <v>14284</v>
          </cell>
        </row>
        <row r="15702">
          <cell r="A15702">
            <v>708909</v>
          </cell>
          <cell r="B15702" t="str">
            <v>TORNILLO PTA AGUDA 8 X 1</v>
          </cell>
          <cell r="C15702">
            <v>505</v>
          </cell>
        </row>
        <row r="15703">
          <cell r="A15703">
            <v>708910</v>
          </cell>
          <cell r="B15703" t="str">
            <v>TORNILLO PTA BROCA 6 X 1</v>
          </cell>
          <cell r="C15703">
            <v>17296</v>
          </cell>
        </row>
        <row r="15704">
          <cell r="A15704">
            <v>708911</v>
          </cell>
          <cell r="B15704" t="str">
            <v>TORNILLO PTA BROCA 8 X 1 1/4 ALETAS</v>
          </cell>
          <cell r="C15704">
            <v>18017</v>
          </cell>
        </row>
        <row r="15705">
          <cell r="A15705">
            <v>708912</v>
          </cell>
          <cell r="B15705" t="str">
            <v>TORNILLO PTA BROCA 8 X 3/4</v>
          </cell>
          <cell r="C15705">
            <v>3411</v>
          </cell>
        </row>
        <row r="15706">
          <cell r="A15706">
            <v>708913</v>
          </cell>
          <cell r="B15706" t="str">
            <v>TORNILLO PTA BROCA 7 X 7/16</v>
          </cell>
          <cell r="C15706">
            <v>4322</v>
          </cell>
        </row>
        <row r="15707">
          <cell r="A15707">
            <v>708914</v>
          </cell>
          <cell r="B15707" t="str">
            <v>CHAZO PUNTILLA 5/16</v>
          </cell>
          <cell r="C15707">
            <v>750</v>
          </cell>
        </row>
        <row r="15708">
          <cell r="A15708">
            <v>708916</v>
          </cell>
          <cell r="B15708" t="str">
            <v>TORNILLO PTA BROCA 8 X 1</v>
          </cell>
        </row>
        <row r="15709">
          <cell r="A15709">
            <v>708918</v>
          </cell>
          <cell r="B15709" t="str">
            <v>TORNILLO PTA AGUDA 8 X 1/2 EXTRA PLANO AUT</v>
          </cell>
        </row>
        <row r="15710">
          <cell r="A15710">
            <v>708919</v>
          </cell>
          <cell r="B15710" t="str">
            <v>TORNILLO 6X1 AVELLAN</v>
          </cell>
        </row>
        <row r="15711">
          <cell r="A15711">
            <v>708920</v>
          </cell>
          <cell r="B15711" t="str">
            <v>CARGA TIRA VERDE</v>
          </cell>
          <cell r="C15711">
            <v>300</v>
          </cell>
        </row>
        <row r="15712">
          <cell r="A15712">
            <v>708921</v>
          </cell>
          <cell r="B15712" t="str">
            <v>YESO BLANCO 25 KG</v>
          </cell>
        </row>
        <row r="15713">
          <cell r="A15713">
            <v>708922</v>
          </cell>
          <cell r="B15713" t="str">
            <v>TORNILLO PTA AGUDA 8 X 1</v>
          </cell>
        </row>
        <row r="15714">
          <cell r="A15714">
            <v>708923</v>
          </cell>
          <cell r="B15714" t="str">
            <v>PISTOLA DE FIJACIÓN TIRO A TIRO</v>
          </cell>
        </row>
        <row r="15715">
          <cell r="A15715">
            <v>708924</v>
          </cell>
          <cell r="B15715" t="str">
            <v>PISTOLA DE FIJACIÓN CANANA</v>
          </cell>
        </row>
        <row r="15716">
          <cell r="A15716">
            <v>708930</v>
          </cell>
          <cell r="B15716" t="str">
            <v>TORNILLO PTA AGUDA 8 X 3/4</v>
          </cell>
          <cell r="C15716">
            <v>7000</v>
          </cell>
        </row>
        <row r="15717">
          <cell r="A15717">
            <v>709001</v>
          </cell>
          <cell r="B15717" t="str">
            <v>CINTA MALLA X 45 MTS</v>
          </cell>
          <cell r="C15717">
            <v>93</v>
          </cell>
        </row>
        <row r="15718">
          <cell r="A15718">
            <v>709002</v>
          </cell>
          <cell r="B15718" t="str">
            <v>CINTA PAPEL X 75 MTS</v>
          </cell>
          <cell r="C15718">
            <v>69</v>
          </cell>
        </row>
        <row r="15719">
          <cell r="A15719">
            <v>709003</v>
          </cell>
          <cell r="B15719" t="str">
            <v>CINTA MALLA X 20MTS</v>
          </cell>
          <cell r="C15719">
            <v>50</v>
          </cell>
        </row>
        <row r="15720">
          <cell r="A15720">
            <v>709004</v>
          </cell>
          <cell r="B15720" t="str">
            <v>CINTA METALICA 30 IMP</v>
          </cell>
          <cell r="C15720">
            <v>69</v>
          </cell>
        </row>
        <row r="15721">
          <cell r="A15721">
            <v>709005</v>
          </cell>
          <cell r="B15721" t="str">
            <v>CINTA MALLA X 150 MTS</v>
          </cell>
          <cell r="C15721">
            <v>31</v>
          </cell>
        </row>
        <row r="15722">
          <cell r="A15722">
            <v>709006</v>
          </cell>
          <cell r="B15722" t="str">
            <v>CINTA MALLA X 90 MTS</v>
          </cell>
          <cell r="C15722">
            <v>61</v>
          </cell>
        </row>
        <row r="15723">
          <cell r="A15723">
            <v>709007</v>
          </cell>
          <cell r="B15723" t="str">
            <v>LIJA GRANO 120</v>
          </cell>
          <cell r="C15723">
            <v>11</v>
          </cell>
        </row>
        <row r="15724">
          <cell r="A15724">
            <v>709008</v>
          </cell>
          <cell r="B15724" t="str">
            <v>LIJA GRANO 150</v>
          </cell>
          <cell r="C15724">
            <v>40</v>
          </cell>
        </row>
        <row r="15725">
          <cell r="A15725">
            <v>709101</v>
          </cell>
          <cell r="B15725" t="str">
            <v>LAMINA F.M. 0.60 X 0.60 BNBM</v>
          </cell>
        </row>
        <row r="15726">
          <cell r="A15726">
            <v>709102</v>
          </cell>
          <cell r="B15726" t="str">
            <v>FRESCAHOGAR 2 1/2 SIN PAPEL ROLLO</v>
          </cell>
        </row>
        <row r="15727">
          <cell r="A15727">
            <v>709103</v>
          </cell>
          <cell r="B15727" t="str">
            <v>FRESCAHOGAR 2 1/2 CON PAPEL ROLLO</v>
          </cell>
        </row>
        <row r="15728">
          <cell r="A15728">
            <v>709104</v>
          </cell>
          <cell r="B15728" t="str">
            <v>FRESCAHOGAR 2 1/2 SIN PAPEL LAMINA</v>
          </cell>
        </row>
        <row r="15729">
          <cell r="A15729">
            <v>709105</v>
          </cell>
          <cell r="B15729" t="str">
            <v>FRESCAHOGAR 3 1/2 SIN PAPEL ROLLO</v>
          </cell>
        </row>
        <row r="15730">
          <cell r="A15730">
            <v>709808</v>
          </cell>
          <cell r="B15730" t="str">
            <v>TORNILLO PTA BROCA 8 X 1/2</v>
          </cell>
          <cell r="C15730">
            <v>1659</v>
          </cell>
        </row>
        <row r="15731">
          <cell r="A15731">
            <v>709901</v>
          </cell>
          <cell r="B15731" t="str">
            <v>GALON DE PINTURA BLANCO SKINCO</v>
          </cell>
        </row>
        <row r="15732">
          <cell r="A15732">
            <v>709902</v>
          </cell>
          <cell r="B15732" t="str">
            <v>CINTA PAPEL 5 X 23 MTS</v>
          </cell>
          <cell r="C15732">
            <v>38</v>
          </cell>
        </row>
        <row r="15733">
          <cell r="A15733">
            <v>709903</v>
          </cell>
          <cell r="B15733" t="str">
            <v>CINTA PAPEL X 150 MTS</v>
          </cell>
          <cell r="C15733">
            <v>57</v>
          </cell>
        </row>
        <row r="15734">
          <cell r="A15734">
            <v>709904</v>
          </cell>
          <cell r="B15734" t="str">
            <v>TUBO ESTRUCT RECTAN 90X50X1,5MM</v>
          </cell>
          <cell r="C15734">
            <v>2</v>
          </cell>
        </row>
        <row r="15735">
          <cell r="A15735">
            <v>711004</v>
          </cell>
          <cell r="B15735" t="str">
            <v>100983- TEJA No. 4 LUMINIT T.E.</v>
          </cell>
          <cell r="C15735">
            <v>124</v>
          </cell>
        </row>
        <row r="15736">
          <cell r="A15736">
            <v>711005</v>
          </cell>
          <cell r="B15736" t="str">
            <v>100984- TEJA No. 5 LUMINIT T.E.</v>
          </cell>
          <cell r="C15736">
            <v>109</v>
          </cell>
        </row>
        <row r="15737">
          <cell r="A15737">
            <v>711006</v>
          </cell>
          <cell r="B15737" t="str">
            <v>100985- TEJA No. 6 LUMINIT T.E.</v>
          </cell>
          <cell r="C15737">
            <v>336</v>
          </cell>
        </row>
        <row r="15738">
          <cell r="A15738">
            <v>711008</v>
          </cell>
          <cell r="B15738" t="str">
            <v>100986- TEJA No. 8 LUMINIT T.E.</v>
          </cell>
          <cell r="C15738">
            <v>248</v>
          </cell>
        </row>
        <row r="15739">
          <cell r="A15739">
            <v>711010</v>
          </cell>
          <cell r="B15739" t="str">
            <v>100987- TEJA No. 10 LUMINIT T.E.</v>
          </cell>
          <cell r="C15739">
            <v>335</v>
          </cell>
        </row>
        <row r="15740">
          <cell r="A15740">
            <v>711012</v>
          </cell>
          <cell r="B15740" t="str">
            <v>TEJA No. 12 LUMINIT T.E.</v>
          </cell>
          <cell r="C15740">
            <v>30</v>
          </cell>
        </row>
        <row r="15741">
          <cell r="A15741">
            <v>711105</v>
          </cell>
          <cell r="B15741" t="str">
            <v>TEJA No. 5 LUMINIT T.E. AZUL</v>
          </cell>
        </row>
        <row r="15742">
          <cell r="A15742">
            <v>711108</v>
          </cell>
          <cell r="B15742" t="str">
            <v>TEJA No. 8 LUMINIT T.E. AZUL</v>
          </cell>
        </row>
        <row r="15743">
          <cell r="A15743">
            <v>711110</v>
          </cell>
          <cell r="B15743" t="str">
            <v>TEJA No. 10 LUMINIT T.E. AZUL</v>
          </cell>
        </row>
        <row r="15744">
          <cell r="A15744">
            <v>712007</v>
          </cell>
          <cell r="B15744" t="str">
            <v>100989- TEJA No. 7 LUMINIT T.Z.</v>
          </cell>
          <cell r="C15744">
            <v>37</v>
          </cell>
        </row>
        <row r="15745">
          <cell r="A15745">
            <v>712008</v>
          </cell>
          <cell r="B15745" t="str">
            <v>100990- TEJA No. 8 LUMINIT T.Z.</v>
          </cell>
          <cell r="C15745">
            <v>26</v>
          </cell>
        </row>
        <row r="15746">
          <cell r="A15746">
            <v>712010</v>
          </cell>
          <cell r="B15746" t="str">
            <v>100991 - TEJA No. 10 LUMINIT T.Z.</v>
          </cell>
          <cell r="C15746">
            <v>4</v>
          </cell>
        </row>
        <row r="15747">
          <cell r="A15747">
            <v>712012</v>
          </cell>
          <cell r="B15747" t="str">
            <v>TEJA No. 12 LUMINIT T.Z.</v>
          </cell>
          <cell r="C15747">
            <v>30</v>
          </cell>
        </row>
        <row r="15748">
          <cell r="A15748">
            <v>712110</v>
          </cell>
          <cell r="B15748" t="str">
            <v>TEJA No. 10 LUMINIT T.Z. AZUL</v>
          </cell>
        </row>
        <row r="15749">
          <cell r="A15749">
            <v>713004</v>
          </cell>
          <cell r="B15749" t="str">
            <v>TEJA No. 4 TERFOR T.E.</v>
          </cell>
          <cell r="C15749">
            <v>2</v>
          </cell>
        </row>
        <row r="15750">
          <cell r="A15750">
            <v>713006</v>
          </cell>
          <cell r="B15750" t="str">
            <v>TEJA No. 6 TERFOR T.E.</v>
          </cell>
          <cell r="C15750">
            <v>8</v>
          </cell>
        </row>
        <row r="15751">
          <cell r="A15751">
            <v>713008</v>
          </cell>
          <cell r="B15751" t="str">
            <v>TEJA No. 8 TERFOR T.E.</v>
          </cell>
          <cell r="C15751">
            <v>4</v>
          </cell>
        </row>
        <row r="15752">
          <cell r="A15752">
            <v>713010</v>
          </cell>
          <cell r="B15752" t="str">
            <v>TEJA No. 10 TERFOR T.E.</v>
          </cell>
          <cell r="C15752">
            <v>5</v>
          </cell>
        </row>
        <row r="15753">
          <cell r="A15753">
            <v>714010</v>
          </cell>
          <cell r="B15753" t="str">
            <v>TEJA No. 10 TERFOR T.Z.</v>
          </cell>
        </row>
        <row r="15754">
          <cell r="A15754">
            <v>714504</v>
          </cell>
          <cell r="B15754" t="str">
            <v>TEJA No. 4 TRANSPARENTE T.E.</v>
          </cell>
          <cell r="C15754">
            <v>2</v>
          </cell>
        </row>
        <row r="15755">
          <cell r="A15755">
            <v>714505</v>
          </cell>
          <cell r="B15755" t="str">
            <v>TEJA No. 5 TRANSPARENTE T.E.</v>
          </cell>
          <cell r="C15755">
            <v>4</v>
          </cell>
        </row>
        <row r="15756">
          <cell r="A15756">
            <v>714506</v>
          </cell>
          <cell r="B15756" t="str">
            <v>TEJA No. 6 TRANSPARENTE T.E.</v>
          </cell>
          <cell r="C15756">
            <v>12</v>
          </cell>
        </row>
        <row r="15757">
          <cell r="A15757">
            <v>714508</v>
          </cell>
          <cell r="B15757" t="str">
            <v>101001- TEJA No. 8 TRANSPARENTE T.E.</v>
          </cell>
          <cell r="C15757">
            <v>21</v>
          </cell>
        </row>
        <row r="15758">
          <cell r="A15758">
            <v>714510</v>
          </cell>
          <cell r="B15758" t="str">
            <v>TEJA No. 10 TRANSPARENTE T.E.</v>
          </cell>
          <cell r="C15758">
            <v>26</v>
          </cell>
        </row>
        <row r="15759">
          <cell r="A15759">
            <v>714512</v>
          </cell>
          <cell r="B15759" t="str">
            <v>TEJA No. 12 TRANSPARENTE T.E.</v>
          </cell>
        </row>
        <row r="15760">
          <cell r="A15760">
            <v>714607</v>
          </cell>
          <cell r="B15760" t="str">
            <v>TEJA No. 7 TRANSPARENTE T.Z.</v>
          </cell>
          <cell r="C15760">
            <v>12</v>
          </cell>
        </row>
        <row r="15761">
          <cell r="A15761">
            <v>714608</v>
          </cell>
          <cell r="B15761" t="str">
            <v>TEJA No. 8 TRANSPARENTE T.Z.</v>
          </cell>
        </row>
        <row r="15762">
          <cell r="A15762">
            <v>714610</v>
          </cell>
          <cell r="B15762" t="str">
            <v>TEJA No. 10 TRANSPARENTE T.Z.</v>
          </cell>
          <cell r="C15762">
            <v>32</v>
          </cell>
        </row>
        <row r="15763">
          <cell r="A15763">
            <v>716001</v>
          </cell>
          <cell r="B15763" t="str">
            <v>AMARRE PARA TEJA</v>
          </cell>
          <cell r="C15763">
            <v>493</v>
          </cell>
        </row>
        <row r="15764">
          <cell r="A15764">
            <v>716002</v>
          </cell>
          <cell r="B15764" t="str">
            <v>GANCHO PARA TEJA COLOMBIT</v>
          </cell>
          <cell r="C15764">
            <v>520</v>
          </cell>
        </row>
        <row r="15765">
          <cell r="A15765">
            <v>716003</v>
          </cell>
          <cell r="B15765" t="str">
            <v>GANCHO PARA TEJA ECONOMICO</v>
          </cell>
        </row>
        <row r="15766">
          <cell r="A15766">
            <v>720221</v>
          </cell>
          <cell r="B15766" t="str">
            <v>CABALLETE 0.60*0.90</v>
          </cell>
        </row>
        <row r="15767">
          <cell r="A15767">
            <v>722002</v>
          </cell>
          <cell r="B15767" t="str">
            <v>TANQUE 1000 LTS ECOLIDER</v>
          </cell>
        </row>
        <row r="15768">
          <cell r="A15768">
            <v>730101</v>
          </cell>
          <cell r="B15768" t="str">
            <v>TEJA N. 4 P.7 SKY ROOF</v>
          </cell>
        </row>
        <row r="15769">
          <cell r="A15769">
            <v>730108</v>
          </cell>
          <cell r="B15769" t="str">
            <v>TEJA N. 8 P.7 SKY ROOF</v>
          </cell>
        </row>
        <row r="15770">
          <cell r="A15770">
            <v>730532</v>
          </cell>
          <cell r="B15770" t="str">
            <v>TANQUE 500 LT ACUAPLAST NEGRO</v>
          </cell>
        </row>
        <row r="15771">
          <cell r="A15771">
            <v>730542</v>
          </cell>
          <cell r="B15771" t="str">
            <v>TANQUE 500 LT PONYPLAST</v>
          </cell>
        </row>
        <row r="15772">
          <cell r="A15772">
            <v>730602</v>
          </cell>
          <cell r="B15772" t="str">
            <v>BEBEDERO 500 LT ROTOPLAST</v>
          </cell>
        </row>
        <row r="15773">
          <cell r="A15773">
            <v>731001</v>
          </cell>
          <cell r="B15773" t="str">
            <v>TEJA TECHOLINE CLASSIC ROJA 2X0.95 MT.</v>
          </cell>
        </row>
        <row r="15774">
          <cell r="A15774">
            <v>731002</v>
          </cell>
          <cell r="B15774" t="str">
            <v>TEJA TECHOLINE CLASSIC VERDE 2X0.95 MT.</v>
          </cell>
        </row>
        <row r="15775">
          <cell r="A15775">
            <v>731003</v>
          </cell>
          <cell r="B15775" t="str">
            <v>TEJA TECHOLINE DESING ROJA 2X1.05  MT.</v>
          </cell>
        </row>
        <row r="15776">
          <cell r="A15776">
            <v>731004</v>
          </cell>
          <cell r="B15776" t="str">
            <v>TEJA TECHOLINE DESING VERDE 2X1.05  MT.</v>
          </cell>
        </row>
        <row r="15777">
          <cell r="A15777">
            <v>731005</v>
          </cell>
          <cell r="B15777" t="str">
            <v>TEJA TRANSLUCIDA TECHOLINE CLASSIC 2X0.95  MT.</v>
          </cell>
        </row>
        <row r="15778">
          <cell r="A15778">
            <v>731006</v>
          </cell>
          <cell r="B15778" t="str">
            <v>CUMBRERA ROJA 2X0.52 MT.</v>
          </cell>
        </row>
        <row r="15779">
          <cell r="A15779">
            <v>731007</v>
          </cell>
          <cell r="B15779" t="str">
            <v>CUMBRERA VERDE 2X0.52 MT.</v>
          </cell>
        </row>
        <row r="15780">
          <cell r="A15780">
            <v>731008</v>
          </cell>
          <cell r="B15780" t="str">
            <v>CAPUCHONES (100 UNID.) ROJO C/CLAVO HELICOIDAL</v>
          </cell>
        </row>
        <row r="15781">
          <cell r="A15781">
            <v>731009</v>
          </cell>
          <cell r="B15781" t="str">
            <v>CAPUCHONES (100 UNID.) VERDE C/CLAVO HELICOIDAL</v>
          </cell>
          <cell r="C15781">
            <v>22</v>
          </cell>
        </row>
        <row r="15782">
          <cell r="A15782">
            <v>731010</v>
          </cell>
          <cell r="B15782" t="str">
            <v>CAPUCHONES (100 UNID.) VERDE C/TORNILLO AUTOPERFORANTE</v>
          </cell>
          <cell r="C15782">
            <v>38</v>
          </cell>
        </row>
        <row r="15783">
          <cell r="A15783">
            <v>731011</v>
          </cell>
          <cell r="B15783" t="str">
            <v>CAPUCHONES (100 UNID.) ROJO C/TORNILLO AUTOPERFORANTE</v>
          </cell>
        </row>
        <row r="15784">
          <cell r="A15784">
            <v>731012</v>
          </cell>
          <cell r="B15784" t="str">
            <v>TECHOLINE BAJO TEJA 2.00X1.05</v>
          </cell>
        </row>
        <row r="15785">
          <cell r="A15785">
            <v>731013</v>
          </cell>
          <cell r="B15785" t="str">
            <v>""ONDUVILLA 1</v>
          </cell>
        </row>
        <row r="15786">
          <cell r="A15786">
            <v>731014</v>
          </cell>
          <cell r="B15786" t="str">
            <v>CUMBRERA ONDUVILLA 0.90X0.48</v>
          </cell>
        </row>
        <row r="15787">
          <cell r="A15787">
            <v>731015</v>
          </cell>
          <cell r="B15787" t="str">
            <v>TEJA TRANSLUCIDA POLICARBONATO CLASSIC 2X0.95  MT.</v>
          </cell>
        </row>
        <row r="15788">
          <cell r="A15788">
            <v>731016</v>
          </cell>
          <cell r="B15788" t="str">
            <v>TEJA BLANCA POLICARBONATO CLASSIC 2X0.95  MT.</v>
          </cell>
        </row>
        <row r="15789">
          <cell r="A15789">
            <v>740501</v>
          </cell>
          <cell r="B15789" t="str">
            <v>CERRAD.CLASICA DEPOSITO SATIN</v>
          </cell>
          <cell r="C15789">
            <v>1</v>
          </cell>
        </row>
        <row r="15790">
          <cell r="A15790">
            <v>740505</v>
          </cell>
          <cell r="B15790" t="str">
            <v>CERRAD.CLASICA ENTRADA P/PAL SATIN</v>
          </cell>
          <cell r="C15790">
            <v>22</v>
          </cell>
        </row>
        <row r="15791">
          <cell r="A15791">
            <v>740507</v>
          </cell>
          <cell r="B15791" t="str">
            <v>CERRAD.CLASICA BANO SATIN</v>
          </cell>
          <cell r="C15791">
            <v>1</v>
          </cell>
        </row>
        <row r="15792">
          <cell r="A15792">
            <v>741005</v>
          </cell>
          <cell r="B15792" t="str">
            <v>CERRAD.VERONA BANO MADERA-DORADO</v>
          </cell>
        </row>
        <row r="15793">
          <cell r="A15793">
            <v>741501</v>
          </cell>
          <cell r="B15793" t="str">
            <v>CERRAD.VENECIA PASO LIBRE CROMO MATE</v>
          </cell>
          <cell r="C15793">
            <v>3</v>
          </cell>
        </row>
        <row r="15794">
          <cell r="A15794">
            <v>741503</v>
          </cell>
          <cell r="B15794" t="str">
            <v>CERRAD.VENECIA ALCOBA CROMO MATE</v>
          </cell>
          <cell r="C15794">
            <v>2</v>
          </cell>
        </row>
        <row r="15795">
          <cell r="A15795">
            <v>741504</v>
          </cell>
          <cell r="B15795" t="str">
            <v>CERRAD.VENECIA ENTRADA CROMO MATE</v>
          </cell>
          <cell r="C15795">
            <v>4</v>
          </cell>
        </row>
        <row r="15796">
          <cell r="A15796">
            <v>741505</v>
          </cell>
          <cell r="B15796" t="str">
            <v>CERRAD.VENECIA BANO CROMO MATE</v>
          </cell>
          <cell r="C15796">
            <v>11</v>
          </cell>
        </row>
        <row r="15797">
          <cell r="A15797">
            <v>741506</v>
          </cell>
          <cell r="B15797" t="str">
            <v>CERRAD.VENECIA DEPOSITO CROMO MATE</v>
          </cell>
          <cell r="C15797">
            <v>7</v>
          </cell>
        </row>
        <row r="15798">
          <cell r="A15798">
            <v>744509</v>
          </cell>
          <cell r="B15798" t="str">
            <v>CERRAD.MUEBLE MADERA 35MM COBRE</v>
          </cell>
          <cell r="C15798">
            <v>1</v>
          </cell>
        </row>
        <row r="15799">
          <cell r="A15799">
            <v>745501</v>
          </cell>
          <cell r="B15799" t="str">
            <v>CERRAD.SOBREPONER PUERTA IZQUIERDA</v>
          </cell>
          <cell r="C15799">
            <v>1</v>
          </cell>
        </row>
        <row r="15800">
          <cell r="A15800">
            <v>745502</v>
          </cell>
          <cell r="B15800" t="str">
            <v>CERRAD.SOBREPONER PUERTA DERECHA</v>
          </cell>
          <cell r="C15800">
            <v>1</v>
          </cell>
        </row>
        <row r="15801">
          <cell r="A15801">
            <v>745503</v>
          </cell>
          <cell r="B15801" t="str">
            <v>CERRAD.SOBREPONER PUERTA IZQUIERDA</v>
          </cell>
          <cell r="C15801">
            <v>1</v>
          </cell>
        </row>
        <row r="15802">
          <cell r="A15802">
            <v>750401</v>
          </cell>
          <cell r="B15802" t="str">
            <v>C.CENTURY D.SEG. ENT.PRINC.CROMO</v>
          </cell>
          <cell r="C15802">
            <v>1</v>
          </cell>
        </row>
        <row r="15803">
          <cell r="A15803">
            <v>750402</v>
          </cell>
          <cell r="B15803" t="str">
            <v>SEG PRESTIGE P87 JUPITER SATIN NIQUEL ANTIMIC</v>
          </cell>
        </row>
        <row r="15804">
          <cell r="A15804">
            <v>750505</v>
          </cell>
          <cell r="B15804" t="str">
            <v>C.GEORGIA BANO/ALCOBA PLA.</v>
          </cell>
        </row>
        <row r="15805">
          <cell r="A15805">
            <v>750506</v>
          </cell>
          <cell r="B15805" t="str">
            <v>C.GEORGIA BANO/ALCOBA DO.B.</v>
          </cell>
          <cell r="C15805">
            <v>3</v>
          </cell>
        </row>
        <row r="15806">
          <cell r="A15806">
            <v>750507</v>
          </cell>
          <cell r="B15806" t="str">
            <v>C.GEORGIA ENTRADA OF. PLA.</v>
          </cell>
        </row>
        <row r="15807">
          <cell r="A15807">
            <v>750508</v>
          </cell>
          <cell r="B15807" t="str">
            <v>C.LATITUDE COLLINS BAÑO/AlCOBA SIN LLAVE CROMADO MATE</v>
          </cell>
        </row>
        <row r="15808">
          <cell r="A15808">
            <v>750509</v>
          </cell>
          <cell r="B15808" t="str">
            <v>C.LATITUDE COLLINS ALCOBA/OFICINA CROMADO MATE</v>
          </cell>
        </row>
        <row r="15809">
          <cell r="A15809">
            <v>750513</v>
          </cell>
          <cell r="B15809" t="str">
            <v>C.GEORGIA ENTRADA APTO. PLA.</v>
          </cell>
          <cell r="C15809">
            <v>7</v>
          </cell>
        </row>
        <row r="15810">
          <cell r="A15810">
            <v>750514</v>
          </cell>
          <cell r="B15810" t="str">
            <v>C.GEORGIA ENTRADA APTO. DO.B.</v>
          </cell>
          <cell r="C15810">
            <v>1</v>
          </cell>
        </row>
        <row r="15811">
          <cell r="A15811">
            <v>750601</v>
          </cell>
          <cell r="B15811" t="str">
            <v>C.PLYMOUTH BANO/ALCOBA PLA.</v>
          </cell>
        </row>
        <row r="15812">
          <cell r="A15812">
            <v>750602</v>
          </cell>
          <cell r="B15812" t="str">
            <v>C.PLYMOUTH ALCOBA C/LLAVES PLA.</v>
          </cell>
        </row>
        <row r="15813">
          <cell r="A15813">
            <v>750603</v>
          </cell>
          <cell r="B15813" t="str">
            <v>C.PLYMOUTH ALCOBA/OFICINA PLA.</v>
          </cell>
        </row>
        <row r="15814">
          <cell r="A15814">
            <v>750604</v>
          </cell>
          <cell r="B15814" t="str">
            <v>C.PLYMOUTH PASO CR.M.</v>
          </cell>
        </row>
        <row r="15815">
          <cell r="A15815">
            <v>750701</v>
          </cell>
          <cell r="B15815" t="str">
            <v>C. TUBULAR C/MANIJA BAÑO SATIN NIQUEL</v>
          </cell>
          <cell r="C15815">
            <v>5</v>
          </cell>
        </row>
        <row r="15816">
          <cell r="A15816">
            <v>750702</v>
          </cell>
          <cell r="B15816" t="str">
            <v>C. TUBULAR C/MANIJA ALCOBA SATIN NIQUEL</v>
          </cell>
          <cell r="C15816">
            <v>60</v>
          </cell>
        </row>
        <row r="15817">
          <cell r="A15817">
            <v>750703</v>
          </cell>
          <cell r="B15817" t="str">
            <v>C. TUBULAR C/MANIJA ENTRADA SATIN NIQUEL</v>
          </cell>
        </row>
        <row r="15818">
          <cell r="A15818">
            <v>750704</v>
          </cell>
          <cell r="B15818" t="str">
            <v>C.SATURNO BAÑO ANTICADA</v>
          </cell>
        </row>
        <row r="15819">
          <cell r="A15819">
            <v>750705</v>
          </cell>
          <cell r="B15819" t="str">
            <v>C.SATURNO ALCOBA ANTICADA</v>
          </cell>
        </row>
        <row r="15820">
          <cell r="A15820">
            <v>750706</v>
          </cell>
          <cell r="B15820" t="str">
            <v>C.SATURNO ENTRADA APTO. CR.M.</v>
          </cell>
        </row>
        <row r="15821">
          <cell r="A15821">
            <v>750707</v>
          </cell>
          <cell r="B15821" t="str">
            <v>C.SATURNO ENTRADA PRINC. CR.M.</v>
          </cell>
        </row>
        <row r="15822">
          <cell r="A15822">
            <v>750708</v>
          </cell>
          <cell r="B15822" t="str">
            <v>C.SATURNO BAÑO PLATINUM</v>
          </cell>
          <cell r="C15822">
            <v>2</v>
          </cell>
        </row>
        <row r="15823">
          <cell r="A15823">
            <v>750709</v>
          </cell>
          <cell r="B15823" t="str">
            <v>C.SATURNO ALCOBA PLATINUM</v>
          </cell>
          <cell r="C15823">
            <v>31</v>
          </cell>
        </row>
        <row r="15824">
          <cell r="A15824">
            <v>750710</v>
          </cell>
          <cell r="B15824" t="str">
            <v>C.ORION BANO/ALCOBA ACERO INOX</v>
          </cell>
          <cell r="C15824">
            <v>21</v>
          </cell>
        </row>
        <row r="15825">
          <cell r="A15825">
            <v>750711</v>
          </cell>
          <cell r="B15825" t="str">
            <v>C.ORION ALCOBA C/LLAVE ACERO INOX</v>
          </cell>
          <cell r="C15825">
            <v>7</v>
          </cell>
        </row>
        <row r="15826">
          <cell r="A15826">
            <v>750712</v>
          </cell>
          <cell r="B15826" t="str">
            <v>C.ORION ENTRADA PPAL ACERO INOX</v>
          </cell>
          <cell r="C15826">
            <v>11</v>
          </cell>
        </row>
        <row r="15827">
          <cell r="A15827">
            <v>750713</v>
          </cell>
          <cell r="B15827" t="str">
            <v>C.SATURNO ENTRADA APTO. PLATINUM</v>
          </cell>
          <cell r="C15827">
            <v>12</v>
          </cell>
        </row>
        <row r="15828">
          <cell r="A15828">
            <v>750714</v>
          </cell>
          <cell r="B15828" t="str">
            <v>C.SATURNO ENTRADA P.PAL PLATINUM</v>
          </cell>
        </row>
        <row r="15829">
          <cell r="A15829">
            <v>750720</v>
          </cell>
          <cell r="B15829" t="str">
            <v>C.STYLUS ALCOBA ACERO INOX</v>
          </cell>
          <cell r="C15829">
            <v>7</v>
          </cell>
        </row>
        <row r="15830">
          <cell r="A15830">
            <v>750721</v>
          </cell>
          <cell r="B15830" t="str">
            <v>CERRAD. STYLUS ENTRADA ACERO INOX</v>
          </cell>
          <cell r="C15830">
            <v>5</v>
          </cell>
        </row>
        <row r="15831">
          <cell r="A15831">
            <v>750722</v>
          </cell>
          <cell r="B15831" t="str">
            <v>C.STYLUS BAÑO/ALCOBA SIN LLAVE ACERO INOX</v>
          </cell>
          <cell r="C15831">
            <v>13</v>
          </cell>
        </row>
        <row r="15832">
          <cell r="A15832">
            <v>750723</v>
          </cell>
          <cell r="B15832" t="str">
            <v>C.STYLUS ENTRADA PRINCIPAL ACERO INOX</v>
          </cell>
        </row>
        <row r="15833">
          <cell r="A15833">
            <v>750801</v>
          </cell>
          <cell r="B15833" t="str">
            <v>CERRAD. DANE ENTRADA OFICINA CROMO SATIN</v>
          </cell>
        </row>
        <row r="15834">
          <cell r="A15834">
            <v>750901</v>
          </cell>
          <cell r="B15834" t="str">
            <v>CERRAD. BROADWAY ENTRADA APTO CROMO MATE</v>
          </cell>
          <cell r="C15834">
            <v>3</v>
          </cell>
        </row>
        <row r="15835">
          <cell r="A15835">
            <v>751001</v>
          </cell>
          <cell r="B15835" t="str">
            <v>C.BELL WOOD PASO PLA.</v>
          </cell>
          <cell r="C15835">
            <v>3</v>
          </cell>
        </row>
        <row r="15836">
          <cell r="A15836">
            <v>751002</v>
          </cell>
          <cell r="B15836" t="str">
            <v>C.BELL WOOD BANO/ALCOBA PLA.</v>
          </cell>
          <cell r="C15836">
            <v>1</v>
          </cell>
        </row>
        <row r="15837">
          <cell r="A15837">
            <v>751003</v>
          </cell>
          <cell r="B15837" t="str">
            <v>C.BELL WOOD BANO/ALCOBA DO.B.</v>
          </cell>
          <cell r="C15837">
            <v>8</v>
          </cell>
        </row>
        <row r="15838">
          <cell r="A15838">
            <v>751004</v>
          </cell>
          <cell r="B15838" t="str">
            <v>C.BELL WOOD ALC. C/LLA. PLA.</v>
          </cell>
          <cell r="C15838">
            <v>5</v>
          </cell>
        </row>
        <row r="15839">
          <cell r="A15839">
            <v>751005</v>
          </cell>
          <cell r="B15839" t="str">
            <v>C.BELL WOOD ALCOBA C/LLAVES DO.B</v>
          </cell>
          <cell r="C15839">
            <v>2</v>
          </cell>
        </row>
        <row r="15840">
          <cell r="A15840">
            <v>751006</v>
          </cell>
          <cell r="B15840" t="str">
            <v>C.BELL WOOD CLOSET DO.B.</v>
          </cell>
          <cell r="C15840">
            <v>1</v>
          </cell>
        </row>
        <row r="15841">
          <cell r="A15841">
            <v>751007</v>
          </cell>
          <cell r="B15841" t="str">
            <v>C.BELL WOOD ENTRADA APTO. PLA.</v>
          </cell>
        </row>
        <row r="15842">
          <cell r="A15842">
            <v>751008</v>
          </cell>
          <cell r="B15842" t="str">
            <v>C.BELL WOOD ENTRADA APTO. DO.B.</v>
          </cell>
          <cell r="C15842">
            <v>1</v>
          </cell>
        </row>
        <row r="15843">
          <cell r="A15843">
            <v>751009</v>
          </cell>
          <cell r="B15843" t="str">
            <v>C.BELL WOOD ENTRADA PRINC. DO.B.</v>
          </cell>
        </row>
        <row r="15844">
          <cell r="A15844">
            <v>751010</v>
          </cell>
          <cell r="B15844" t="str">
            <v>C.BELL WOOD ALCOBA/OFICINA PLA.</v>
          </cell>
        </row>
        <row r="15845">
          <cell r="A15845">
            <v>751011</v>
          </cell>
          <cell r="B15845" t="str">
            <v>C.BELL WOOD HOTELERA DO.B.</v>
          </cell>
        </row>
        <row r="15846">
          <cell r="A15846">
            <v>751012</v>
          </cell>
          <cell r="B15846" t="str">
            <v>C.BELL WOOD ALCOBA/OFICINA DO.B.</v>
          </cell>
          <cell r="C15846">
            <v>14</v>
          </cell>
        </row>
        <row r="15847">
          <cell r="A15847">
            <v>751501</v>
          </cell>
          <cell r="B15847" t="str">
            <v>C.BALL PASO PLA.</v>
          </cell>
        </row>
        <row r="15848">
          <cell r="A15848">
            <v>751502</v>
          </cell>
          <cell r="B15848" t="str">
            <v>C.BALL BANO/ALCOBA PLA.</v>
          </cell>
          <cell r="C15848">
            <v>5</v>
          </cell>
        </row>
        <row r="15849">
          <cell r="A15849">
            <v>751503</v>
          </cell>
          <cell r="B15849" t="str">
            <v>C.BALL BANO/ALCOBA DO.B.</v>
          </cell>
          <cell r="C15849">
            <v>2</v>
          </cell>
        </row>
        <row r="15850">
          <cell r="A15850">
            <v>751504</v>
          </cell>
          <cell r="B15850" t="str">
            <v>C.BALL BANO/ALCOBA ANT.</v>
          </cell>
        </row>
        <row r="15851">
          <cell r="A15851">
            <v>751505</v>
          </cell>
          <cell r="B15851" t="str">
            <v>C.BALL ALC. C/LLA. PLA.</v>
          </cell>
          <cell r="C15851">
            <v>1</v>
          </cell>
        </row>
        <row r="15852">
          <cell r="A15852">
            <v>751506</v>
          </cell>
          <cell r="B15852" t="str">
            <v>C.BALL ALC. C/LLA DO.B.</v>
          </cell>
        </row>
        <row r="15853">
          <cell r="A15853">
            <v>751507</v>
          </cell>
          <cell r="B15853" t="str">
            <v>C.BALL ENTRADA APTO. PLA.</v>
          </cell>
          <cell r="C15853">
            <v>2</v>
          </cell>
        </row>
        <row r="15854">
          <cell r="A15854">
            <v>751508</v>
          </cell>
          <cell r="B15854" t="str">
            <v>C.BALL ENTRADA APTO. DO.B.</v>
          </cell>
        </row>
        <row r="15855">
          <cell r="A15855">
            <v>751509</v>
          </cell>
          <cell r="B15855" t="str">
            <v>C.BALL ENTRADA APTO.ANT.</v>
          </cell>
          <cell r="C15855">
            <v>5</v>
          </cell>
        </row>
        <row r="15856">
          <cell r="A15856">
            <v>751510</v>
          </cell>
          <cell r="B15856" t="str">
            <v>C.BALL DEP.ENTRADA PLA.</v>
          </cell>
        </row>
        <row r="15857">
          <cell r="A15857">
            <v>751511</v>
          </cell>
          <cell r="B15857" t="str">
            <v>C.BALL D.SEG. ENT.PRINC. PLA.</v>
          </cell>
        </row>
        <row r="15858">
          <cell r="A15858">
            <v>751512</v>
          </cell>
          <cell r="B15858" t="str">
            <v>C.BALL ENTRADA OFICINAS PLA.</v>
          </cell>
        </row>
        <row r="15859">
          <cell r="A15859">
            <v>751513</v>
          </cell>
          <cell r="B15859" t="str">
            <v>C.BALL  ENT.PRINC. PLA.</v>
          </cell>
        </row>
        <row r="15860">
          <cell r="A15860">
            <v>752001</v>
          </cell>
          <cell r="B15860" t="str">
            <v>C.JUPITER BANO/ALCOBA CR.M.</v>
          </cell>
          <cell r="C15860">
            <v>39</v>
          </cell>
        </row>
        <row r="15861">
          <cell r="A15861">
            <v>752002</v>
          </cell>
          <cell r="B15861" t="str">
            <v>C.JUPITER BANO/ALCOBA ANT.</v>
          </cell>
          <cell r="C15861">
            <v>3</v>
          </cell>
        </row>
        <row r="15862">
          <cell r="A15862">
            <v>752003</v>
          </cell>
          <cell r="B15862" t="str">
            <v>C.JUPITER ALC. C/LLA. CR.M.</v>
          </cell>
          <cell r="C15862">
            <v>23</v>
          </cell>
        </row>
        <row r="15863">
          <cell r="A15863">
            <v>752004</v>
          </cell>
          <cell r="B15863" t="str">
            <v>C.JUPITER ALC. C/LLA. ANT.</v>
          </cell>
          <cell r="C15863">
            <v>1</v>
          </cell>
        </row>
        <row r="15864">
          <cell r="A15864">
            <v>752005</v>
          </cell>
          <cell r="B15864" t="str">
            <v>C.JUPITER ENTRADA APTO. CR.M.</v>
          </cell>
          <cell r="C15864">
            <v>3</v>
          </cell>
        </row>
        <row r="15865">
          <cell r="A15865">
            <v>752006</v>
          </cell>
          <cell r="B15865" t="str">
            <v>C.JUPITER ENTRADA APTO. ANT.</v>
          </cell>
          <cell r="C15865">
            <v>2</v>
          </cell>
        </row>
        <row r="15866">
          <cell r="A15866">
            <v>752007</v>
          </cell>
          <cell r="B15866" t="str">
            <v>C.JUPITER ENTRADA PRINC.CR.M.</v>
          </cell>
          <cell r="C15866">
            <v>7</v>
          </cell>
        </row>
        <row r="15867">
          <cell r="A15867">
            <v>752008</v>
          </cell>
          <cell r="B15867" t="str">
            <v>C.JUPITER PASO CR.M.</v>
          </cell>
        </row>
        <row r="15868">
          <cell r="A15868">
            <v>752009</v>
          </cell>
          <cell r="B15868" t="str">
            <v>C.JUPITER ENTRADA OF. CM.</v>
          </cell>
          <cell r="C15868">
            <v>5</v>
          </cell>
        </row>
        <row r="15869">
          <cell r="A15869">
            <v>752010</v>
          </cell>
          <cell r="B15869" t="str">
            <v>C.JUPITER D.SEG. ENT.PRINC. CR.M.</v>
          </cell>
          <cell r="C15869">
            <v>1</v>
          </cell>
        </row>
        <row r="15870">
          <cell r="A15870">
            <v>752011</v>
          </cell>
          <cell r="B15870" t="str">
            <v>C.JUPITER D.SEG. ENT.PRINC.CENT.CR.M.</v>
          </cell>
        </row>
        <row r="15871">
          <cell r="A15871">
            <v>752012</v>
          </cell>
          <cell r="B15871" t="str">
            <v>C.JUPITER BANO/ALCOBA SATIN NIQUEL</v>
          </cell>
          <cell r="C15871">
            <v>10</v>
          </cell>
        </row>
        <row r="15872">
          <cell r="A15872">
            <v>752013</v>
          </cell>
          <cell r="B15872" t="str">
            <v>C.JUPITER PASO SAT.NIQ</v>
          </cell>
        </row>
        <row r="15873">
          <cell r="A15873">
            <v>752014</v>
          </cell>
          <cell r="B15873" t="str">
            <v>C.JUPITER PASO ANTIC.</v>
          </cell>
        </row>
        <row r="15874">
          <cell r="A15874">
            <v>752015</v>
          </cell>
          <cell r="B15874" t="str">
            <v>C.JUPITER HOTELERA C.MATE</v>
          </cell>
        </row>
        <row r="15875">
          <cell r="A15875">
            <v>752016</v>
          </cell>
          <cell r="B15875" t="str">
            <v>C.JUPITER  ENT.PRIN. PRESTIGE SATIN NIQUEL</v>
          </cell>
          <cell r="C15875">
            <v>1</v>
          </cell>
        </row>
        <row r="15876">
          <cell r="A15876">
            <v>752017</v>
          </cell>
          <cell r="B15876" t="str">
            <v>C.JUPITER ENTRADA OF. ANT.</v>
          </cell>
        </row>
        <row r="15877">
          <cell r="A15877">
            <v>752018</v>
          </cell>
          <cell r="B15877" t="str">
            <v>C.JUPITER ENTRADA PRINC. ANT.</v>
          </cell>
        </row>
        <row r="15878">
          <cell r="A15878">
            <v>752019</v>
          </cell>
          <cell r="B15878" t="str">
            <v>C.JUPITER ALC. C/LLA. SAT.NIQ.JU</v>
          </cell>
        </row>
        <row r="15879">
          <cell r="A15879">
            <v>752020</v>
          </cell>
          <cell r="B15879" t="str">
            <v>C.JUPITER ENTRADA PPAL H-100 ESCUDO EXT CR.M</v>
          </cell>
          <cell r="C15879">
            <v>5</v>
          </cell>
        </row>
        <row r="15880">
          <cell r="A15880">
            <v>752021</v>
          </cell>
          <cell r="B15880" t="str">
            <v>C.BALL ENTRADA PPAL H-100 ESCUDO EXT PLATINUM</v>
          </cell>
        </row>
        <row r="15881">
          <cell r="A15881">
            <v>752022</v>
          </cell>
          <cell r="B15881" t="str">
            <v>C.JUPITER ENTRADA OF. SAT/NIQ JUPITER</v>
          </cell>
        </row>
        <row r="15882">
          <cell r="A15882">
            <v>752023</v>
          </cell>
          <cell r="B15882" t="str">
            <v>C.JUPITER ENTRADA APTO. SAT/NIQ</v>
          </cell>
          <cell r="C15882">
            <v>2</v>
          </cell>
        </row>
        <row r="15883">
          <cell r="A15883">
            <v>752024</v>
          </cell>
          <cell r="B15883" t="str">
            <v>C.SATURNO ENTRADA PPAL H-100 ESCUDO PLATINUM</v>
          </cell>
        </row>
        <row r="15884">
          <cell r="A15884">
            <v>752025</v>
          </cell>
          <cell r="B15884" t="str">
            <v>C.JUPITER COLLINS BAÑO/ALCOBA S/LLAVES CR MATE</v>
          </cell>
        </row>
        <row r="15885">
          <cell r="A15885">
            <v>752026</v>
          </cell>
          <cell r="B15885" t="str">
            <v>C.JUPITER COLLINS ALCOBA/OFICIINA S/LLAVES CR MATE</v>
          </cell>
          <cell r="C15885">
            <v>2</v>
          </cell>
        </row>
        <row r="15886">
          <cell r="A15886">
            <v>752501</v>
          </cell>
          <cell r="B15886" t="str">
            <v>C.ACCENT BANO/ALCOBA DO.B.DER.</v>
          </cell>
          <cell r="C15886">
            <v>4</v>
          </cell>
        </row>
        <row r="15887">
          <cell r="A15887">
            <v>752502</v>
          </cell>
          <cell r="B15887" t="str">
            <v>C.ACCENT BANO/ALCOBA CR.M.DER.</v>
          </cell>
          <cell r="C15887">
            <v>1</v>
          </cell>
        </row>
        <row r="15888">
          <cell r="A15888">
            <v>752503</v>
          </cell>
          <cell r="B15888" t="str">
            <v>C.ACCENT BANO/ALCOBA ANT.DER.</v>
          </cell>
          <cell r="C15888">
            <v>8</v>
          </cell>
        </row>
        <row r="15889">
          <cell r="A15889">
            <v>752504</v>
          </cell>
          <cell r="B15889" t="str">
            <v>C.ACCENT BANO/ALCOBA DO.B.IZQ.</v>
          </cell>
          <cell r="C15889">
            <v>6</v>
          </cell>
        </row>
        <row r="15890">
          <cell r="A15890">
            <v>752505</v>
          </cell>
          <cell r="B15890" t="str">
            <v>C.ACCENT BANO/ALCOBA CR.M.IZQ.</v>
          </cell>
        </row>
        <row r="15891">
          <cell r="A15891">
            <v>752506</v>
          </cell>
          <cell r="B15891" t="str">
            <v>C.ACCENT BANO/ALCOBA ANT.IZQ.</v>
          </cell>
          <cell r="C15891">
            <v>4</v>
          </cell>
        </row>
        <row r="15892">
          <cell r="A15892">
            <v>752507</v>
          </cell>
          <cell r="B15892" t="str">
            <v>C.ACCENT ALC. C/LLA. DO.B.DER.</v>
          </cell>
        </row>
        <row r="15893">
          <cell r="A15893">
            <v>752508</v>
          </cell>
          <cell r="B15893" t="str">
            <v>C.ACCENT ALC. C/LLA. CR.B.DER</v>
          </cell>
        </row>
        <row r="15894">
          <cell r="A15894">
            <v>752509</v>
          </cell>
          <cell r="B15894" t="str">
            <v>C.ACCENT ALC. C/LLA. CR.M.DER.</v>
          </cell>
          <cell r="C15894">
            <v>2</v>
          </cell>
        </row>
        <row r="15895">
          <cell r="A15895">
            <v>752510</v>
          </cell>
          <cell r="B15895" t="str">
            <v>C.ACCENT ALC. C/LLA. ANT.DER.</v>
          </cell>
          <cell r="C15895">
            <v>3</v>
          </cell>
        </row>
        <row r="15896">
          <cell r="A15896">
            <v>752511</v>
          </cell>
          <cell r="B15896" t="str">
            <v>C.ACCENT ALC. C/LLA. DO.B.IZQ.</v>
          </cell>
          <cell r="C15896">
            <v>3</v>
          </cell>
        </row>
        <row r="15897">
          <cell r="A15897">
            <v>752512</v>
          </cell>
          <cell r="B15897" t="str">
            <v>C.ACCENT ALC. C/LLA. CR.B.IZQ.</v>
          </cell>
        </row>
        <row r="15898">
          <cell r="A15898">
            <v>752513</v>
          </cell>
          <cell r="B15898" t="str">
            <v>C.ACCENT ALC. C/LLA. CR.M.IZQ.</v>
          </cell>
          <cell r="C15898">
            <v>1</v>
          </cell>
        </row>
        <row r="15899">
          <cell r="A15899">
            <v>752514</v>
          </cell>
          <cell r="B15899" t="str">
            <v>C.ACCENT ALC. C/LLA. ANT.IZQ.</v>
          </cell>
          <cell r="C15899">
            <v>2</v>
          </cell>
        </row>
        <row r="15900">
          <cell r="A15900">
            <v>752515</v>
          </cell>
          <cell r="B15900" t="str">
            <v>C.ACCENT ENT. PRINC. ANT.IZQ.</v>
          </cell>
          <cell r="C15900">
            <v>1</v>
          </cell>
        </row>
        <row r="15901">
          <cell r="A15901">
            <v>752516</v>
          </cell>
          <cell r="B15901" t="str">
            <v>C.ACCENT ENT. APTO.CR.M.DER.</v>
          </cell>
          <cell r="C15901">
            <v>3</v>
          </cell>
        </row>
        <row r="15902">
          <cell r="A15902">
            <v>752517</v>
          </cell>
          <cell r="B15902" t="str">
            <v>C.ACCENT ENT. APTO.CR.M.IZQ.</v>
          </cell>
        </row>
        <row r="15903">
          <cell r="A15903">
            <v>752518</v>
          </cell>
          <cell r="B15903" t="str">
            <v>C.ACCENT ENT. APTO.DO.B.IZQ.</v>
          </cell>
        </row>
        <row r="15904">
          <cell r="A15904">
            <v>752519</v>
          </cell>
          <cell r="B15904" t="str">
            <v>C.ACCENT ENT. PRINC. DO.B.IZQ.</v>
          </cell>
        </row>
        <row r="15905">
          <cell r="A15905">
            <v>752520</v>
          </cell>
          <cell r="B15905" t="str">
            <v>C.ACCENT PASO CR.M.DER.</v>
          </cell>
        </row>
        <row r="15906">
          <cell r="A15906">
            <v>752521</v>
          </cell>
          <cell r="B15906" t="str">
            <v>C.ACCENT ENT.PRINC.CR.M.DER.</v>
          </cell>
        </row>
        <row r="15907">
          <cell r="A15907">
            <v>752522</v>
          </cell>
          <cell r="B15907" t="str">
            <v>C.ACCENT ENT.PRINC.CR.M.IZQ.</v>
          </cell>
        </row>
        <row r="15908">
          <cell r="A15908">
            <v>753001</v>
          </cell>
          <cell r="B15908" t="str">
            <v>C.FLAIR BANO/ALCOBA DO.B.DER.</v>
          </cell>
        </row>
        <row r="15909">
          <cell r="A15909">
            <v>753002</v>
          </cell>
          <cell r="B15909" t="str">
            <v>C.FLAIR BANO/ALCOBA ANT.DER.</v>
          </cell>
        </row>
        <row r="15910">
          <cell r="A15910">
            <v>753003</v>
          </cell>
          <cell r="B15910" t="str">
            <v>C.FLAIR BANO/ALCOBA DO.B.IZQ.</v>
          </cell>
        </row>
        <row r="15911">
          <cell r="A15911">
            <v>753004</v>
          </cell>
          <cell r="B15911" t="str">
            <v>C.FLAIR BANO/ALCOBA ANT.IZQ.</v>
          </cell>
        </row>
        <row r="15912">
          <cell r="A15912">
            <v>753005</v>
          </cell>
          <cell r="B15912" t="str">
            <v>C.FLAIR ALC. C/LLA. DO.B.DER.</v>
          </cell>
          <cell r="C15912">
            <v>1</v>
          </cell>
        </row>
        <row r="15913">
          <cell r="A15913">
            <v>753006</v>
          </cell>
          <cell r="B15913" t="str">
            <v>C.FLAIR ALC. C/LLA. ANT.DER.</v>
          </cell>
          <cell r="C15913">
            <v>1</v>
          </cell>
        </row>
        <row r="15914">
          <cell r="A15914">
            <v>753007</v>
          </cell>
          <cell r="B15914" t="str">
            <v>C.FLAIR ALC. C/LLA. DO.B.IZQ.</v>
          </cell>
          <cell r="C15914">
            <v>2</v>
          </cell>
        </row>
        <row r="15915">
          <cell r="A15915">
            <v>753008</v>
          </cell>
          <cell r="B15915" t="str">
            <v>C.FLAIR ALC. C/LLA. ANT.IZQ.</v>
          </cell>
        </row>
        <row r="15916">
          <cell r="A15916">
            <v>753501</v>
          </cell>
          <cell r="B15916" t="str">
            <v>C.ORBIT D.SEG. ENT.PRINC. CR.M.</v>
          </cell>
          <cell r="C15916">
            <v>3</v>
          </cell>
        </row>
        <row r="15917">
          <cell r="A15917">
            <v>753502</v>
          </cell>
          <cell r="B15917" t="str">
            <v>C.ORBIT D.SEG. ENT.PRINC. CENT.DO.B.</v>
          </cell>
        </row>
        <row r="15918">
          <cell r="A15918">
            <v>753503</v>
          </cell>
          <cell r="B15918" t="str">
            <v>C.ORBIT D.SEG. ENT.PRIN. CENT.CR.M.</v>
          </cell>
        </row>
        <row r="15919">
          <cell r="A15919">
            <v>753504</v>
          </cell>
          <cell r="B15919" t="str">
            <v>C.ORBIT D.SEG. ENT.PRINC. CENT.ANT</v>
          </cell>
        </row>
        <row r="15920">
          <cell r="A15920">
            <v>753505</v>
          </cell>
          <cell r="B15920" t="str">
            <v>C.ORBIT D.SEG.ENT.PRINC. CENT.DO.B.</v>
          </cell>
          <cell r="C15920">
            <v>1</v>
          </cell>
        </row>
        <row r="15921">
          <cell r="A15921">
            <v>753506</v>
          </cell>
          <cell r="B15921" t="str">
            <v>C.ORBIT D.SEG. ENT.PRINC. CENT.ANT.</v>
          </cell>
        </row>
        <row r="15922">
          <cell r="A15922">
            <v>753507</v>
          </cell>
          <cell r="B15922" t="str">
            <v>C.ORBIT BANO/ALCOBA DO.B.</v>
          </cell>
          <cell r="C15922">
            <v>2</v>
          </cell>
        </row>
        <row r="15923">
          <cell r="A15923">
            <v>753508</v>
          </cell>
          <cell r="B15923" t="str">
            <v>C.ORBIT BANO/ALCOBA CR.M.</v>
          </cell>
          <cell r="C15923">
            <v>1</v>
          </cell>
        </row>
        <row r="15924">
          <cell r="A15924">
            <v>753509</v>
          </cell>
          <cell r="B15924" t="str">
            <v>C.ORBIT BANO/ALCOBA ANT.</v>
          </cell>
          <cell r="C15924">
            <v>2</v>
          </cell>
        </row>
        <row r="15925">
          <cell r="A15925">
            <v>753510</v>
          </cell>
          <cell r="B15925" t="str">
            <v>C.ORBIT ENTRADA OF. DO.B.</v>
          </cell>
          <cell r="C15925">
            <v>4</v>
          </cell>
        </row>
        <row r="15926">
          <cell r="A15926">
            <v>753511</v>
          </cell>
          <cell r="B15926" t="str">
            <v>C.ORBIT ALCOBA CON  LLAVES CR.M.</v>
          </cell>
          <cell r="C15926">
            <v>1</v>
          </cell>
        </row>
        <row r="15927">
          <cell r="A15927">
            <v>753512</v>
          </cell>
          <cell r="B15927" t="str">
            <v>C.ORBIT ENTRADA OF. ANT.</v>
          </cell>
          <cell r="C15927">
            <v>34</v>
          </cell>
        </row>
        <row r="15928">
          <cell r="A15928">
            <v>753513</v>
          </cell>
          <cell r="B15928" t="str">
            <v>C.ORBIT ENTRADA APTO. DO.B.</v>
          </cell>
        </row>
        <row r="15929">
          <cell r="A15929">
            <v>753514</v>
          </cell>
          <cell r="B15929" t="str">
            <v>C.ORBIT ENTRADA APTO. CR.M.</v>
          </cell>
          <cell r="C15929">
            <v>4</v>
          </cell>
        </row>
        <row r="15930">
          <cell r="A15930">
            <v>753515</v>
          </cell>
          <cell r="B15930" t="str">
            <v>C.ORBIT ENTRADA APTO. ANT.</v>
          </cell>
          <cell r="C15930">
            <v>2</v>
          </cell>
        </row>
        <row r="15931">
          <cell r="A15931">
            <v>753516</v>
          </cell>
          <cell r="B15931" t="str">
            <v>C.ORBIT D.SEG. ENT.PRINC. CENT.CR.M</v>
          </cell>
        </row>
        <row r="15932">
          <cell r="A15932">
            <v>753517</v>
          </cell>
          <cell r="B15932" t="str">
            <v>C.ORBIT PASO CR.M.</v>
          </cell>
        </row>
        <row r="15933">
          <cell r="A15933">
            <v>753518</v>
          </cell>
          <cell r="B15933" t="str">
            <v>C.ORBIT ENT.PRINC. CR.M.</v>
          </cell>
          <cell r="C15933">
            <v>20</v>
          </cell>
        </row>
        <row r="15934">
          <cell r="A15934">
            <v>753519</v>
          </cell>
          <cell r="B15934" t="str">
            <v>C.ORBIT ENTRADA APTO. CR.B.</v>
          </cell>
        </row>
        <row r="15935">
          <cell r="A15935">
            <v>753520</v>
          </cell>
          <cell r="B15935" t="str">
            <v>C.ORBIT HOTELERA CR.M.</v>
          </cell>
          <cell r="C15935">
            <v>1</v>
          </cell>
        </row>
        <row r="15936">
          <cell r="A15936">
            <v>753521</v>
          </cell>
          <cell r="B15936" t="str">
            <v>C.ORBIT  ENT.PRIN. PRESTIGE SATIN NIQUEL</v>
          </cell>
        </row>
        <row r="15937">
          <cell r="A15937">
            <v>753522</v>
          </cell>
          <cell r="B15937" t="str">
            <v>C.ORBIT  ENT.PRIN. PRESTIGE SATIN NIQUEL</v>
          </cell>
          <cell r="C15937">
            <v>1</v>
          </cell>
        </row>
        <row r="15938">
          <cell r="A15938">
            <v>753523</v>
          </cell>
          <cell r="B15938" t="str">
            <v>C.ORBIT D.SEG. ENT.PRINC. CENT.CR.B</v>
          </cell>
        </row>
        <row r="15939">
          <cell r="A15939">
            <v>753524</v>
          </cell>
          <cell r="B15939" t="str">
            <v>C.ORBIT D.SEG. ENT.PRINC. .CR.B</v>
          </cell>
          <cell r="C15939">
            <v>1</v>
          </cell>
        </row>
        <row r="15940">
          <cell r="A15940">
            <v>753525</v>
          </cell>
          <cell r="B15940" t="str">
            <v>C.ACCENT ENT. IZQ PRESTIGE SATIN NIQUEL</v>
          </cell>
        </row>
        <row r="15941">
          <cell r="A15941">
            <v>753526</v>
          </cell>
          <cell r="B15941" t="str">
            <v>C.ACCENT ENT.PRINC. DER PRESTIGE SATIN NIQUEL</v>
          </cell>
        </row>
        <row r="15942">
          <cell r="A15942">
            <v>753527</v>
          </cell>
          <cell r="B15942" t="str">
            <v>CERROJO ELECTRONICO RESIDENCIAL CON TECLADO TACTIL</v>
          </cell>
        </row>
        <row r="15943">
          <cell r="A15943">
            <v>753528</v>
          </cell>
          <cell r="B15943" t="str">
            <v>MANIJA CENTURY  C/ LATITUDE</v>
          </cell>
        </row>
        <row r="15944">
          <cell r="A15944">
            <v>753529</v>
          </cell>
          <cell r="B15944" t="str">
            <v>C.LATITUDE BAÑO/ALC F40 SATIN NIQUEL</v>
          </cell>
        </row>
        <row r="15945">
          <cell r="A15945">
            <v>753530</v>
          </cell>
          <cell r="B15945" t="str">
            <v>C.LATITUDE ALC/OFICINA F51 SATIN NIQUEL</v>
          </cell>
        </row>
        <row r="15946">
          <cell r="A15946">
            <v>753550</v>
          </cell>
          <cell r="B15946" t="str">
            <v>C.ORBIT ENT.PRINC. ANTC</v>
          </cell>
        </row>
        <row r="15947">
          <cell r="A15947">
            <v>754001</v>
          </cell>
          <cell r="B15947" t="str">
            <v>C.ELEGANCE ENTRADA PRINC. DO.B.</v>
          </cell>
        </row>
        <row r="15948">
          <cell r="A15948">
            <v>754002</v>
          </cell>
          <cell r="B15948" t="str">
            <v>C.ELEGANCE ENTRADA PRINC. CR.M.</v>
          </cell>
        </row>
        <row r="15949">
          <cell r="A15949">
            <v>754003</v>
          </cell>
          <cell r="B15949" t="str">
            <v>C.ELEGANCE ENTRADA PRINC. ANT.</v>
          </cell>
        </row>
        <row r="15950">
          <cell r="A15950">
            <v>754004</v>
          </cell>
          <cell r="B15950" t="str">
            <v>C.ELEGANCE ENTRADA PRINC. ANT.</v>
          </cell>
        </row>
        <row r="15951">
          <cell r="A15951">
            <v>754005</v>
          </cell>
          <cell r="B15951" t="str">
            <v>C.ELEGANCE ENTRADA PRINC. CR.M</v>
          </cell>
        </row>
        <row r="15952">
          <cell r="A15952">
            <v>754006</v>
          </cell>
          <cell r="B15952" t="str">
            <v>C.ELEGANCE ENTRADA PRINC. CR.B</v>
          </cell>
        </row>
        <row r="15953">
          <cell r="A15953">
            <v>754007</v>
          </cell>
          <cell r="B15953" t="str">
            <v>C.ELEGANCE ENTRADA PRINC. CR. B</v>
          </cell>
          <cell r="C15953">
            <v>1</v>
          </cell>
        </row>
        <row r="15954">
          <cell r="A15954">
            <v>754501</v>
          </cell>
          <cell r="B15954" t="str">
            <v>TOPE PUERTA DORADO</v>
          </cell>
        </row>
        <row r="15955">
          <cell r="A15955">
            <v>754502</v>
          </cell>
          <cell r="B15955" t="str">
            <v>TOPE PUERTA CROMO</v>
          </cell>
          <cell r="C15955">
            <v>228</v>
          </cell>
        </row>
        <row r="15956">
          <cell r="A15956">
            <v>754503</v>
          </cell>
          <cell r="B15956" t="str">
            <v>TOPE PISO CROMADO</v>
          </cell>
          <cell r="C15956">
            <v>221</v>
          </cell>
        </row>
        <row r="15957">
          <cell r="A15957">
            <v>754504</v>
          </cell>
          <cell r="B15957" t="str">
            <v>TOPE MAGNÉTICO ANTICADO</v>
          </cell>
        </row>
        <row r="15958">
          <cell r="A15958">
            <v>754505</v>
          </cell>
          <cell r="B15958" t="str">
            <v>OJO MÁGICO 180G CROMADO MATE</v>
          </cell>
        </row>
        <row r="15959">
          <cell r="A15959">
            <v>754506</v>
          </cell>
          <cell r="B15959" t="str">
            <v>OJO MÁGICO 180G ANTICADO</v>
          </cell>
        </row>
        <row r="15960">
          <cell r="A15960">
            <v>754507</v>
          </cell>
          <cell r="B15960" t="str">
            <v>TOPE PISO ANTICADO</v>
          </cell>
        </row>
        <row r="15961">
          <cell r="A15961">
            <v>754508</v>
          </cell>
          <cell r="B15961" t="str">
            <v>ESCUDO COLONIAL CROMADO</v>
          </cell>
          <cell r="C15961">
            <v>2</v>
          </cell>
        </row>
        <row r="15962">
          <cell r="A15962">
            <v>754509</v>
          </cell>
          <cell r="B15962" t="str">
            <v>ESCUDO COLONIAL ANTICADO</v>
          </cell>
          <cell r="C15962">
            <v>2</v>
          </cell>
        </row>
        <row r="15963">
          <cell r="A15963">
            <v>754510</v>
          </cell>
          <cell r="B15963" t="str">
            <v>ESCUDO COLONIAL DORADO</v>
          </cell>
          <cell r="C15963">
            <v>2</v>
          </cell>
        </row>
        <row r="15964">
          <cell r="A15964">
            <v>754520</v>
          </cell>
          <cell r="B15964" t="str">
            <v>CERRAD.MUEBLE CROMO</v>
          </cell>
        </row>
        <row r="15965">
          <cell r="A15965">
            <v>755001</v>
          </cell>
          <cell r="B15965" t="str">
            <v>CERROJO SEG. B362 DO.B.</v>
          </cell>
        </row>
        <row r="15966">
          <cell r="A15966">
            <v>755002</v>
          </cell>
          <cell r="B15966" t="str">
            <v>CERROJO SEG. B362 CR.B.</v>
          </cell>
        </row>
        <row r="15967">
          <cell r="A15967">
            <v>755003</v>
          </cell>
          <cell r="B15967" t="str">
            <v>CERROJO SEG. B362 CR.M.</v>
          </cell>
        </row>
        <row r="15968">
          <cell r="A15968">
            <v>755004</v>
          </cell>
          <cell r="B15968" t="str">
            <v>CERROJO SEG. B362 ANT.</v>
          </cell>
          <cell r="C15968">
            <v>1</v>
          </cell>
        </row>
        <row r="15969">
          <cell r="A15969">
            <v>755005</v>
          </cell>
          <cell r="B15969" t="str">
            <v>CERROJO SEG. B352 DO.B.DER.</v>
          </cell>
        </row>
        <row r="15970">
          <cell r="A15970">
            <v>755006</v>
          </cell>
          <cell r="B15970" t="str">
            <v>CERROJO SEG. B352 CR.B.DER.</v>
          </cell>
        </row>
        <row r="15971">
          <cell r="A15971">
            <v>755007</v>
          </cell>
          <cell r="B15971" t="str">
            <v>CERROJO SEG. B352 CR.M.DER.</v>
          </cell>
          <cell r="C15971">
            <v>3</v>
          </cell>
        </row>
        <row r="15972">
          <cell r="A15972">
            <v>755008</v>
          </cell>
          <cell r="B15972" t="str">
            <v>CERROJO SEG. B352 ANT.DER.</v>
          </cell>
          <cell r="C15972">
            <v>1</v>
          </cell>
        </row>
        <row r="15973">
          <cell r="A15973">
            <v>755009</v>
          </cell>
          <cell r="B15973" t="str">
            <v>CERROJO SEG. B352 DO.B.IZQ.</v>
          </cell>
        </row>
        <row r="15974">
          <cell r="A15974">
            <v>755010</v>
          </cell>
          <cell r="B15974" t="str">
            <v>CERROJO SEG. B352 CR.B.IZQ.</v>
          </cell>
        </row>
        <row r="15975">
          <cell r="A15975">
            <v>755011</v>
          </cell>
          <cell r="B15975" t="str">
            <v>CERROJO SEG. B352 CR.M.IZQ.</v>
          </cell>
        </row>
        <row r="15976">
          <cell r="A15976">
            <v>755012</v>
          </cell>
          <cell r="B15976" t="str">
            <v>CERROJO SEG. B352 ANT.IZQ.</v>
          </cell>
        </row>
        <row r="15977">
          <cell r="A15977">
            <v>755013</v>
          </cell>
          <cell r="B15977" t="str">
            <v>CERROJO SEG. B360 DO.B.</v>
          </cell>
        </row>
        <row r="15978">
          <cell r="A15978">
            <v>755014</v>
          </cell>
          <cell r="B15978" t="str">
            <v>CERROJO SEG. B360 CR.B.</v>
          </cell>
          <cell r="C15978">
            <v>1</v>
          </cell>
        </row>
        <row r="15979">
          <cell r="A15979">
            <v>755015</v>
          </cell>
          <cell r="B15979" t="str">
            <v>CERROJO SEG. B360 CR.M.</v>
          </cell>
          <cell r="C15979">
            <v>2</v>
          </cell>
        </row>
        <row r="15980">
          <cell r="A15980">
            <v>755016</v>
          </cell>
          <cell r="B15980" t="str">
            <v>CERROJO SEG. B360 ANT.</v>
          </cell>
        </row>
        <row r="15981">
          <cell r="A15981">
            <v>755017</v>
          </cell>
          <cell r="B15981" t="str">
            <v>CERROJO SEG. B350 DO.B.DER.</v>
          </cell>
        </row>
        <row r="15982">
          <cell r="A15982">
            <v>755018</v>
          </cell>
          <cell r="B15982" t="str">
            <v>CERROJO SEG. B350 CR.B.DER.</v>
          </cell>
        </row>
        <row r="15983">
          <cell r="A15983">
            <v>755019</v>
          </cell>
          <cell r="B15983" t="str">
            <v>CERROJO SEG. B350 CR.M.DER.</v>
          </cell>
          <cell r="C15983">
            <v>2</v>
          </cell>
        </row>
        <row r="15984">
          <cell r="A15984">
            <v>755020</v>
          </cell>
          <cell r="B15984" t="str">
            <v>CERROJO SEG. B350 ANT.DER.</v>
          </cell>
        </row>
        <row r="15985">
          <cell r="A15985">
            <v>755021</v>
          </cell>
          <cell r="B15985" t="str">
            <v>CERROJO SEG. B350 DO.B.IZQ.</v>
          </cell>
          <cell r="C15985">
            <v>1</v>
          </cell>
        </row>
        <row r="15986">
          <cell r="A15986">
            <v>755022</v>
          </cell>
          <cell r="B15986" t="str">
            <v>CERROJO SEG. B350 CR.B.IZQ.</v>
          </cell>
        </row>
        <row r="15987">
          <cell r="A15987">
            <v>755023</v>
          </cell>
          <cell r="B15987" t="str">
            <v>CERROJO SEG. B350 CR.M.IZQ.</v>
          </cell>
        </row>
        <row r="15988">
          <cell r="A15988">
            <v>755024</v>
          </cell>
          <cell r="B15988" t="str">
            <v>CERROJO SEG. B350 ANT.IZQ.</v>
          </cell>
        </row>
        <row r="15989">
          <cell r="A15989">
            <v>755025</v>
          </cell>
          <cell r="B15989" t="str">
            <v>CERROJO SEG. ULTRA B362 CR.M.</v>
          </cell>
        </row>
        <row r="15990">
          <cell r="A15990">
            <v>755026</v>
          </cell>
          <cell r="B15990" t="str">
            <v>CERRADURA INAFER SUPRA</v>
          </cell>
          <cell r="C15990">
            <v>1</v>
          </cell>
        </row>
        <row r="15991">
          <cell r="A15991">
            <v>755027</v>
          </cell>
          <cell r="B15991" t="str">
            <v>CERRADURA DE MUEBLE 1550 DORADA</v>
          </cell>
        </row>
        <row r="15992">
          <cell r="A15992">
            <v>755028</v>
          </cell>
          <cell r="B15992" t="str">
            <v>CERRADURA DE MUEBLE 1560 DORADA</v>
          </cell>
        </row>
        <row r="15993">
          <cell r="A15993">
            <v>755501</v>
          </cell>
          <cell r="B15993" t="str">
            <v>C.INAFER C-1000 DER.ANT.</v>
          </cell>
          <cell r="C15993">
            <v>9</v>
          </cell>
        </row>
        <row r="15994">
          <cell r="A15994">
            <v>755502</v>
          </cell>
          <cell r="B15994" t="str">
            <v>C.INAFER SOLDAR C-999 DER.</v>
          </cell>
          <cell r="C15994">
            <v>15</v>
          </cell>
        </row>
        <row r="15995">
          <cell r="A15995">
            <v>755503</v>
          </cell>
          <cell r="B15995" t="str">
            <v>C.INAFER SOLDAR C-999 IZQ.</v>
          </cell>
          <cell r="C15995">
            <v>21</v>
          </cell>
        </row>
        <row r="15996">
          <cell r="A15996">
            <v>755504</v>
          </cell>
          <cell r="B15996" t="str">
            <v>C.INAFER MEGA C-333 DER.</v>
          </cell>
          <cell r="C15996">
            <v>22</v>
          </cell>
        </row>
        <row r="15997">
          <cell r="A15997">
            <v>755505</v>
          </cell>
          <cell r="B15997" t="str">
            <v>C.INAFER MEGA C-333 IZQ.</v>
          </cell>
          <cell r="C15997">
            <v>31</v>
          </cell>
        </row>
        <row r="15998">
          <cell r="A15998">
            <v>755506</v>
          </cell>
          <cell r="B15998" t="str">
            <v>C.INAFER C-999 DER. ULTRA</v>
          </cell>
          <cell r="C15998">
            <v>1</v>
          </cell>
        </row>
        <row r="15999">
          <cell r="A15999">
            <v>755507</v>
          </cell>
          <cell r="B15999" t="str">
            <v>C.INAFER C-999 IZQ. ULTRA</v>
          </cell>
        </row>
        <row r="16000">
          <cell r="A16000">
            <v>755508</v>
          </cell>
          <cell r="B16000" t="str">
            <v>C.INAFER C-1000 IZQ.ANT.</v>
          </cell>
          <cell r="C16000">
            <v>9</v>
          </cell>
        </row>
        <row r="16001">
          <cell r="A16001">
            <v>755509</v>
          </cell>
          <cell r="B16001" t="str">
            <v>C.INAFER BLACK C-999 DER.</v>
          </cell>
          <cell r="C16001">
            <v>1</v>
          </cell>
        </row>
        <row r="16002">
          <cell r="A16002">
            <v>755510</v>
          </cell>
          <cell r="B16002" t="str">
            <v>C.INAFER BLACK C-999 IZQ.</v>
          </cell>
        </row>
        <row r="16003">
          <cell r="A16003">
            <v>755511</v>
          </cell>
          <cell r="B16003" t="str">
            <v>C.INAFER MEGA BLACK DER. BLACK</v>
          </cell>
          <cell r="C16003">
            <v>3</v>
          </cell>
        </row>
        <row r="16004">
          <cell r="A16004">
            <v>755512</v>
          </cell>
          <cell r="B16004" t="str">
            <v>C.INAFER MEGA BLACK IZQ. BLACK</v>
          </cell>
        </row>
        <row r="16005">
          <cell r="A16005">
            <v>755513</v>
          </cell>
          <cell r="B16005" t="str">
            <v>C.INAFER ULTRA BLACK DER.</v>
          </cell>
          <cell r="C16005">
            <v>3</v>
          </cell>
        </row>
        <row r="16006">
          <cell r="A16006">
            <v>755514</v>
          </cell>
          <cell r="B16006" t="str">
            <v>C.INAFER ULTRA BLACK IZQ.</v>
          </cell>
          <cell r="C16006">
            <v>7</v>
          </cell>
        </row>
        <row r="16007">
          <cell r="A16007">
            <v>756001</v>
          </cell>
          <cell r="B16007" t="str">
            <v>BISAGRA PISO DORADA B100</v>
          </cell>
          <cell r="C16007">
            <v>2</v>
          </cell>
        </row>
        <row r="16008">
          <cell r="A16008">
            <v>756002</v>
          </cell>
          <cell r="B16008" t="str">
            <v>BISAGRA PISO PINT.LATONADA B100</v>
          </cell>
        </row>
        <row r="16009">
          <cell r="A16009">
            <v>756003</v>
          </cell>
          <cell r="B16009" t="str">
            <v>BISAGRA PISO NIQUELADA B100</v>
          </cell>
        </row>
        <row r="16010">
          <cell r="A16010">
            <v>756004</v>
          </cell>
          <cell r="B16010" t="str">
            <v>BISAGRA PISO ANTICADA B180</v>
          </cell>
        </row>
        <row r="16011">
          <cell r="A16011">
            <v>756005</v>
          </cell>
          <cell r="B16011" t="str">
            <v>BISAGRA PISO DORADO B180</v>
          </cell>
        </row>
        <row r="16012">
          <cell r="A16012">
            <v>756006</v>
          </cell>
          <cell r="B16012" t="str">
            <v>BISAGRA PISO ACERO INOXIDABLE B180</v>
          </cell>
        </row>
        <row r="16013">
          <cell r="A16013">
            <v>756501</v>
          </cell>
          <cell r="B16013" t="str">
            <v>CIERRA PUERTA No.2 PLA.</v>
          </cell>
        </row>
        <row r="16014">
          <cell r="A16014">
            <v>756502</v>
          </cell>
          <cell r="B16014" t="str">
            <v>CIERRA PUERTA No.2 DO.</v>
          </cell>
        </row>
        <row r="16015">
          <cell r="A16015">
            <v>756503</v>
          </cell>
          <cell r="B16015" t="str">
            <v>CIERRA PUERTA No.3 PLA.</v>
          </cell>
        </row>
        <row r="16016">
          <cell r="A16016">
            <v>756504</v>
          </cell>
          <cell r="B16016" t="str">
            <v>CIERRA PUERTA No.2 BEIGE C/BRAZO DE PARADA</v>
          </cell>
        </row>
        <row r="16017">
          <cell r="A16017">
            <v>756505</v>
          </cell>
          <cell r="B16017" t="str">
            <v>BISAGRA DE PISO 180 KGS. DE PESO PLA.</v>
          </cell>
        </row>
        <row r="16018">
          <cell r="A16018">
            <v>756506</v>
          </cell>
          <cell r="B16018" t="str">
            <v>BASE PARA BTS 75 R</v>
          </cell>
        </row>
        <row r="16019">
          <cell r="A16019">
            <v>756507</v>
          </cell>
          <cell r="B16019" t="str">
            <v>CIERRA PUERTA No.2 CAFE C/BRAZO DE PARADA</v>
          </cell>
        </row>
        <row r="16020">
          <cell r="A16020">
            <v>756508</v>
          </cell>
          <cell r="B16020" t="str">
            <v>CIERRA PUERTA SEGUREX REF. 604</v>
          </cell>
        </row>
        <row r="16021">
          <cell r="A16021">
            <v>756509</v>
          </cell>
          <cell r="B16021" t="str">
            <v>CIERRA PUERTA SEGUREX REF. 603 45-65 KG</v>
          </cell>
          <cell r="C16021">
            <v>1</v>
          </cell>
        </row>
        <row r="16022">
          <cell r="A16022">
            <v>756510</v>
          </cell>
          <cell r="B16022" t="str">
            <v>CANTONERA ELECTRICA A/S 110V DORCAS</v>
          </cell>
        </row>
        <row r="16023">
          <cell r="A16023">
            <v>757020</v>
          </cell>
          <cell r="B16023" t="str">
            <v>CANDADO T.ITALIANO 20 mm</v>
          </cell>
        </row>
        <row r="16024">
          <cell r="A16024">
            <v>757025</v>
          </cell>
          <cell r="B16024" t="str">
            <v>CANDADO T.ITALIANO 25 mm</v>
          </cell>
          <cell r="C16024">
            <v>2</v>
          </cell>
        </row>
        <row r="16025">
          <cell r="A16025">
            <v>757030</v>
          </cell>
          <cell r="B16025" t="str">
            <v>CANDADO T.ITALIANO 30 mm</v>
          </cell>
        </row>
        <row r="16026">
          <cell r="A16026">
            <v>757040</v>
          </cell>
          <cell r="B16026" t="str">
            <v>CANDADO T.ITALIANO 40 mm</v>
          </cell>
        </row>
        <row r="16027">
          <cell r="A16027">
            <v>757050</v>
          </cell>
          <cell r="B16027" t="str">
            <v>CANDADO T.ITALIANO 50 mm</v>
          </cell>
        </row>
        <row r="16028">
          <cell r="A16028">
            <v>757060</v>
          </cell>
          <cell r="B16028" t="str">
            <v>CANDADO T.ITALIANO 60 mm</v>
          </cell>
        </row>
        <row r="16029">
          <cell r="A16029">
            <v>757141</v>
          </cell>
          <cell r="B16029" t="str">
            <v>CANDADO MARINO 45MM</v>
          </cell>
        </row>
        <row r="16030">
          <cell r="A16030">
            <v>757150</v>
          </cell>
          <cell r="B16030" t="str">
            <v>CANDADO MARINO 50 mm</v>
          </cell>
        </row>
        <row r="16031">
          <cell r="A16031">
            <v>757151</v>
          </cell>
          <cell r="B16031" t="str">
            <v>CANDADO MARINO AP45MM</v>
          </cell>
        </row>
        <row r="16032">
          <cell r="A16032">
            <v>757152</v>
          </cell>
          <cell r="B16032" t="str">
            <v>CANDADO MARINO AP55MM</v>
          </cell>
          <cell r="C16032">
            <v>2</v>
          </cell>
        </row>
        <row r="16033">
          <cell r="A16033">
            <v>757155</v>
          </cell>
          <cell r="B16033" t="str">
            <v>CANDADO MARINO 55 mm</v>
          </cell>
        </row>
        <row r="16034">
          <cell r="A16034">
            <v>757160</v>
          </cell>
          <cell r="B16034" t="str">
            <v>CANDADO MARINO 60 mm</v>
          </cell>
        </row>
        <row r="16035">
          <cell r="A16035">
            <v>757260</v>
          </cell>
          <cell r="B16035" t="str">
            <v>CANDADO ANTICIZALLA  60 mm</v>
          </cell>
        </row>
        <row r="16036">
          <cell r="A16036">
            <v>757360</v>
          </cell>
          <cell r="B16036" t="str">
            <v>CANDADO PREMIUM 60 mm LLAVE COMPUTARIZADA</v>
          </cell>
        </row>
        <row r="16037">
          <cell r="A16037">
            <v>757401</v>
          </cell>
          <cell r="B16037" t="str">
            <v>CANDADO TIPO DISCO 80MM CAJA</v>
          </cell>
        </row>
        <row r="16038">
          <cell r="A16038">
            <v>757411</v>
          </cell>
          <cell r="B16038" t="str">
            <v>CANDADO TIPO DISCO 80MM BLISTER</v>
          </cell>
        </row>
        <row r="16039">
          <cell r="A16039">
            <v>757510</v>
          </cell>
          <cell r="B16039" t="str">
            <v>CANDADO PROFESIONAL S-60</v>
          </cell>
        </row>
        <row r="16040">
          <cell r="A16040">
            <v>757520</v>
          </cell>
          <cell r="B16040" t="str">
            <v>CANDADO PROFESIONAL S-50</v>
          </cell>
        </row>
        <row r="16041">
          <cell r="A16041">
            <v>757521</v>
          </cell>
          <cell r="B16041" t="str">
            <v>CILINDRO AMAESTRADO CAND. PROFESIONAL S-50</v>
          </cell>
        </row>
        <row r="16042">
          <cell r="A16042">
            <v>757530</v>
          </cell>
          <cell r="B16042" t="str">
            <v>CANDADO PROFESIONAL M-60</v>
          </cell>
        </row>
        <row r="16043">
          <cell r="A16043">
            <v>757540</v>
          </cell>
          <cell r="B16043" t="str">
            <v>CANDADO PROFESIONAL M-50</v>
          </cell>
        </row>
        <row r="16044">
          <cell r="A16044">
            <v>757549</v>
          </cell>
          <cell r="B16044" t="str">
            <v>CANDADO ULTRA MULTIPUNTO ALTA SEGURIDAD  MA-60 CROMO</v>
          </cell>
        </row>
        <row r="16045">
          <cell r="A16045">
            <v>757550</v>
          </cell>
          <cell r="B16045" t="str">
            <v>CANDADO PROFESIONAL MA-60 CROMO</v>
          </cell>
        </row>
        <row r="16046">
          <cell r="A16046">
            <v>757551</v>
          </cell>
          <cell r="B16046" t="str">
            <v>CANDADO PROFESIONAL MA-60 DORADO</v>
          </cell>
        </row>
        <row r="16047">
          <cell r="A16047">
            <v>757560</v>
          </cell>
          <cell r="B16047" t="str">
            <v>CANDADO PROFESIONAL MA-50</v>
          </cell>
        </row>
        <row r="16048">
          <cell r="A16048">
            <v>757580</v>
          </cell>
          <cell r="B16048" t="str">
            <v>C.DE GANCHO CENTRO 20 mm CILINDRO DOBLE</v>
          </cell>
          <cell r="C16048">
            <v>6</v>
          </cell>
        </row>
        <row r="16049">
          <cell r="A16049">
            <v>757581</v>
          </cell>
          <cell r="B16049" t="str">
            <v>C.DE INC. P/ BAÑO O ALCOBA</v>
          </cell>
          <cell r="C16049">
            <v>1</v>
          </cell>
        </row>
        <row r="16050">
          <cell r="A16050">
            <v>757582</v>
          </cell>
          <cell r="B16050" t="str">
            <v>C.DE INC. P/ ALCOBA O ENTRADA</v>
          </cell>
        </row>
        <row r="16051">
          <cell r="A16051">
            <v>757583</v>
          </cell>
          <cell r="B16051" t="str">
            <v>MANIJA BARI ACERO INOX.</v>
          </cell>
        </row>
        <row r="16052">
          <cell r="A16052">
            <v>757584</v>
          </cell>
          <cell r="B16052" t="str">
            <v>""C.DE INC. P/ ENT. PRINC. 3 PASADORES</v>
          </cell>
        </row>
        <row r="16053">
          <cell r="A16053">
            <v>757585</v>
          </cell>
          <cell r="B16053" t="str">
            <v>MANIJA RIMINI ACERO INOX.</v>
          </cell>
        </row>
        <row r="16054">
          <cell r="A16054">
            <v>757586</v>
          </cell>
          <cell r="B16054" t="str">
            <v>MANIJA SIENA ACERO INOX.</v>
          </cell>
        </row>
        <row r="16055">
          <cell r="A16055">
            <v>757587</v>
          </cell>
          <cell r="B16055" t="str">
            <v>MANIJA VERONA ACERO INOX.</v>
          </cell>
          <cell r="C16055">
            <v>1</v>
          </cell>
        </row>
        <row r="16056">
          <cell r="A16056">
            <v>757588</v>
          </cell>
          <cell r="B16056" t="str">
            <v>CERROJO 4/PASAD. C/CILINDRO DOBLE 5 LLAVES</v>
          </cell>
        </row>
        <row r="16057">
          <cell r="A16057">
            <v>757589</v>
          </cell>
          <cell r="B16057" t="str">
            <v>CERROJO 4/PASAD. C/CILINDRO DOBLE 5 LLAVES</v>
          </cell>
        </row>
        <row r="16058">
          <cell r="A16058">
            <v>757590</v>
          </cell>
          <cell r="B16058" t="str">
            <v>CERRADURA DE PASO INCRUSTAR</v>
          </cell>
        </row>
        <row r="16059">
          <cell r="A16059">
            <v>757591</v>
          </cell>
          <cell r="B16059" t="str">
            <v>MANIJA MILANO P/ CERRAD SEGUREX</v>
          </cell>
        </row>
        <row r="16060">
          <cell r="A16060">
            <v>757592</v>
          </cell>
          <cell r="B16060" t="str">
            <v>ESCUDO C/MANIJA MONTICELLO P/CERRAD INCRUSTAR</v>
          </cell>
        </row>
        <row r="16061">
          <cell r="A16061">
            <v>757593</v>
          </cell>
          <cell r="B16061" t="str">
            <v>CERRADURA DE GANCHO CENTRO 20MM MEDIO CILINDRO</v>
          </cell>
        </row>
        <row r="16062">
          <cell r="A16062">
            <v>757594</v>
          </cell>
          <cell r="B16062" t="str">
            <v>C.DE INC. P/ ALCOBA O ENTRADA CILIDRO DOBLE</v>
          </cell>
        </row>
        <row r="16063">
          <cell r="A16063">
            <v>757599</v>
          </cell>
          <cell r="B16063" t="str">
            <v>CERROJO 3/PASAD. C/CILINDRO DOBLE 5 LLAVES</v>
          </cell>
          <cell r="C16063">
            <v>1</v>
          </cell>
        </row>
        <row r="16064">
          <cell r="A16064">
            <v>757600</v>
          </cell>
          <cell r="B16064" t="str">
            <v>CERROJO SEG. ULTRA B360 CR.M</v>
          </cell>
        </row>
        <row r="16065">
          <cell r="A16065">
            <v>757601</v>
          </cell>
          <cell r="B16065" t="str">
            <v>CERROJO C/LLAVE EXT-VOLTEADOR LA60</v>
          </cell>
        </row>
        <row r="16066">
          <cell r="A16066">
            <v>757602</v>
          </cell>
          <cell r="B16066" t="str">
            <v>CERROJO C/LLAVE EXT/INT LA62</v>
          </cell>
        </row>
        <row r="16067">
          <cell r="A16067">
            <v>757610</v>
          </cell>
          <cell r="B16067" t="str">
            <v>CANDADO DE CLAVE 3 DIALES</v>
          </cell>
        </row>
        <row r="16068">
          <cell r="A16068">
            <v>757620</v>
          </cell>
          <cell r="B16068" t="str">
            <v>CANDADO DE CLAVE 4 DIALES</v>
          </cell>
        </row>
        <row r="16069">
          <cell r="A16069">
            <v>758001</v>
          </cell>
          <cell r="B16069" t="str">
            <v>BARRA ANTIPANICO VERTICAL 7400</v>
          </cell>
        </row>
        <row r="16070">
          <cell r="A16070">
            <v>758002</v>
          </cell>
          <cell r="B16070" t="str">
            <v>CERRADURA CORTAFUEGO HORIZONTAL ALUMINIO FALCOM</v>
          </cell>
        </row>
        <row r="16071">
          <cell r="A16071">
            <v>758003</v>
          </cell>
          <cell r="B16071" t="str">
            <v>A71P ORBIT CROMO MATE ANTIPANICO</v>
          </cell>
        </row>
        <row r="16072">
          <cell r="A16072">
            <v>758004</v>
          </cell>
          <cell r="B16072" t="str">
            <v>CERRAD.CORTAFUEGO VERTICAL.FALCON ALUMINIO</v>
          </cell>
        </row>
        <row r="16073">
          <cell r="A16073">
            <v>758005</v>
          </cell>
          <cell r="B16073" t="str">
            <v>CERRAD.ANTI PANICO MONARCH HORIZ CORTAFUEGO</v>
          </cell>
        </row>
        <row r="16074">
          <cell r="A16074">
            <v>758006</v>
          </cell>
          <cell r="B16074" t="str">
            <v>CILINDRO FALCON 912L SATINADO</v>
          </cell>
        </row>
        <row r="16075">
          <cell r="A16075">
            <v>758007</v>
          </cell>
          <cell r="B16075" t="str">
            <v>BARRA ANTIPANICO FALCON SOLO SALIDA ALUMINIO HOJA SENCILLA</v>
          </cell>
        </row>
        <row r="16076">
          <cell r="A16076">
            <v>758008</v>
          </cell>
          <cell r="B16076" t="str">
            <v>CERRAD. EXTERIOR FALCON P/BARRA L-1000 INC.CILINDRO Y LLAVE</v>
          </cell>
        </row>
        <row r="16077">
          <cell r="A16077">
            <v>758009</v>
          </cell>
          <cell r="B16077" t="str">
            <v>CIERRAPUERTAS FALCON SERI SC61-TRAFICO MEDIO ALUMINIO BRAZO PARALELO</v>
          </cell>
        </row>
        <row r="16078">
          <cell r="A16078">
            <v>758010</v>
          </cell>
          <cell r="B16078" t="str">
            <v>CERRADURA FALCON EXTERIOR PARA BARRA LA1000T-US32D ACERO INOX</v>
          </cell>
        </row>
        <row r="16079">
          <cell r="A16079">
            <v>758011</v>
          </cell>
          <cell r="B16079" t="str">
            <v>CIERRAPUERTAS FALCON LA-C234 ALUMINIO (EMPAQUE BLISTER)</v>
          </cell>
        </row>
        <row r="16080">
          <cell r="A16080">
            <v>758012</v>
          </cell>
          <cell r="B16080" t="str">
            <v>SCH IMP B40 TALIA QUADRA ACERO INOX</v>
          </cell>
        </row>
        <row r="16081">
          <cell r="A16081">
            <v>758013</v>
          </cell>
          <cell r="B16081" t="str">
            <v>SCH IMP B51 TALIA QUADRA ACERO INOX</v>
          </cell>
        </row>
        <row r="16082">
          <cell r="A16082">
            <v>759001</v>
          </cell>
          <cell r="B16082" t="str">
            <v>PAR LLAVES</v>
          </cell>
        </row>
        <row r="16083">
          <cell r="A16083">
            <v>760501</v>
          </cell>
          <cell r="B16083" t="str">
            <v>PULSADOR LUMINOSO GRAFITO</v>
          </cell>
          <cell r="C16083">
            <v>6</v>
          </cell>
        </row>
        <row r="16084">
          <cell r="A16084">
            <v>760502</v>
          </cell>
          <cell r="B16084" t="str">
            <v>INT. SEN. CON L/P GRAFITO</v>
          </cell>
          <cell r="C16084">
            <v>13</v>
          </cell>
        </row>
        <row r="16085">
          <cell r="A16085">
            <v>760503</v>
          </cell>
          <cell r="B16085" t="str">
            <v>INT. CONM. CON L/P GRAFITO</v>
          </cell>
          <cell r="C16085">
            <v>22</v>
          </cell>
        </row>
        <row r="16086">
          <cell r="A16086">
            <v>760507</v>
          </cell>
          <cell r="B16086" t="str">
            <v>TOMA TV COAXIAL GRAFITO</v>
          </cell>
          <cell r="C16086">
            <v>4</v>
          </cell>
        </row>
        <row r="16087">
          <cell r="A16087">
            <v>760508</v>
          </cell>
          <cell r="B16087" t="str">
            <v>TOMA CTE. CON P/T GRAFITO</v>
          </cell>
          <cell r="C16087">
            <v>80</v>
          </cell>
        </row>
        <row r="16088">
          <cell r="A16088">
            <v>760509</v>
          </cell>
          <cell r="B16088" t="str">
            <v>DIMMER 300W GRAFITO</v>
          </cell>
          <cell r="C16088">
            <v>3</v>
          </cell>
        </row>
        <row r="16089">
          <cell r="A16089">
            <v>760511</v>
          </cell>
          <cell r="B16089" t="str">
            <v>INT. CONM. CON L/P BLANCO</v>
          </cell>
        </row>
        <row r="16090">
          <cell r="A16090">
            <v>760512</v>
          </cell>
          <cell r="B16090" t="str">
            <v>PULSADOR LUMINOSO BLANCO</v>
          </cell>
          <cell r="C16090">
            <v>8</v>
          </cell>
        </row>
        <row r="16091">
          <cell r="A16091">
            <v>760513</v>
          </cell>
          <cell r="B16091" t="str">
            <v>TOMA CTE. CON P/T BLANCO</v>
          </cell>
          <cell r="C16091">
            <v>3</v>
          </cell>
        </row>
        <row r="16092">
          <cell r="A16092">
            <v>760514</v>
          </cell>
          <cell r="B16092" t="str">
            <v>TOMA CTE. BIFASICA BLANCO</v>
          </cell>
          <cell r="C16092">
            <v>5</v>
          </cell>
        </row>
        <row r="16093">
          <cell r="A16093">
            <v>760515</v>
          </cell>
          <cell r="B16093" t="str">
            <v>TOMA TV COAXIAL BLANCO</v>
          </cell>
        </row>
        <row r="16094">
          <cell r="A16094">
            <v>761503</v>
          </cell>
          <cell r="B16094" t="str">
            <v>PLACA LINEA CONTACTUM BLANCO</v>
          </cell>
          <cell r="C16094">
            <v>60</v>
          </cell>
        </row>
        <row r="16095">
          <cell r="A16095">
            <v>764002</v>
          </cell>
          <cell r="B16095" t="str">
            <v>INT.SEN SIN L/P MARFIL PRESTA HOZ.</v>
          </cell>
          <cell r="C16095">
            <v>17</v>
          </cell>
        </row>
        <row r="16096">
          <cell r="A16096">
            <v>764003</v>
          </cell>
          <cell r="B16096" t="str">
            <v>INT. DOBLE SIN L/P BLANCO PRESTA</v>
          </cell>
          <cell r="C16096">
            <v>5</v>
          </cell>
        </row>
        <row r="16097">
          <cell r="A16097">
            <v>764004</v>
          </cell>
          <cell r="B16097" t="str">
            <v>INT.DOBLE SIN L/P MARFIL PRESTA</v>
          </cell>
          <cell r="C16097">
            <v>12</v>
          </cell>
        </row>
        <row r="16098">
          <cell r="A16098">
            <v>764005</v>
          </cell>
          <cell r="B16098" t="str">
            <v>INT.TRIPLE SIN L/P BLANCO PRESTA</v>
          </cell>
          <cell r="C16098">
            <v>4</v>
          </cell>
        </row>
        <row r="16099">
          <cell r="A16099">
            <v>764006</v>
          </cell>
          <cell r="B16099" t="str">
            <v>INT.TRIPLE SIN L/P MARFIL PRESTA</v>
          </cell>
          <cell r="C16099">
            <v>69</v>
          </cell>
        </row>
        <row r="16100">
          <cell r="A16100">
            <v>764007</v>
          </cell>
          <cell r="B16100" t="str">
            <v>PULSADOR TIMBRE SIN L/P BLANCO PRESTA HOZ.</v>
          </cell>
        </row>
        <row r="16101">
          <cell r="A16101">
            <v>764008</v>
          </cell>
          <cell r="B16101" t="str">
            <v>PULSADOR TIMBRE SIN L/P MARFIL PRESTA HOZ. C/S</v>
          </cell>
        </row>
        <row r="16102">
          <cell r="A16102">
            <v>764009</v>
          </cell>
          <cell r="B16102" t="str">
            <v>INT.SEN.CONM. SIN L/P BLANCO PRESTA HOZ.</v>
          </cell>
        </row>
        <row r="16103">
          <cell r="A16103">
            <v>764010</v>
          </cell>
          <cell r="B16103" t="str">
            <v>INT.SEN.CONM. SIN L/P MARFIL PRESTA HOZ.</v>
          </cell>
          <cell r="C16103">
            <v>262</v>
          </cell>
        </row>
        <row r="16104">
          <cell r="A16104">
            <v>764014</v>
          </cell>
          <cell r="B16104" t="str">
            <v>INT.SEN. SIN L/P + TOMA CTE. P/T MARFIL PRESTA</v>
          </cell>
          <cell r="C16104">
            <v>27</v>
          </cell>
        </row>
        <row r="16105">
          <cell r="A16105">
            <v>764016</v>
          </cell>
          <cell r="B16105" t="str">
            <v>TOMA TEL. SEN. MARFIL PRESTA</v>
          </cell>
          <cell r="C16105">
            <v>106</v>
          </cell>
        </row>
        <row r="16106">
          <cell r="A16106">
            <v>764018</v>
          </cell>
          <cell r="B16106" t="str">
            <v>TOMA T.V. COAXIAL MARFIL PRESTA</v>
          </cell>
          <cell r="C16106">
            <v>62</v>
          </cell>
        </row>
        <row r="16107">
          <cell r="A16107">
            <v>764020</v>
          </cell>
          <cell r="B16107" t="str">
            <v>TOMA TEL.SEN + TOMA T.V. COAXIAL MARFIL PRESTA</v>
          </cell>
          <cell r="C16107">
            <v>53</v>
          </cell>
        </row>
        <row r="16108">
          <cell r="A16108">
            <v>764021</v>
          </cell>
          <cell r="B16108" t="str">
            <v>LUZ PILOTO SUELTA</v>
          </cell>
        </row>
        <row r="16109">
          <cell r="A16109">
            <v>764109</v>
          </cell>
          <cell r="B16109" t="str">
            <v>INT.SEN.CONM. SIN L/P BLANCO PRESTA VER.</v>
          </cell>
          <cell r="C16109">
            <v>1</v>
          </cell>
        </row>
        <row r="16110">
          <cell r="A16110">
            <v>764110</v>
          </cell>
          <cell r="B16110" t="str">
            <v>INT.SEN.CONM. SIN L/P MARFIL PRESTA VER.</v>
          </cell>
          <cell r="C16110">
            <v>98</v>
          </cell>
        </row>
        <row r="16111">
          <cell r="A16111">
            <v>764210</v>
          </cell>
          <cell r="B16111" t="str">
            <v>INT.DOBLE CONM. SIN L/PMARFIL PRESTA</v>
          </cell>
          <cell r="C16111">
            <v>4</v>
          </cell>
        </row>
        <row r="16112">
          <cell r="A16112">
            <v>765005</v>
          </cell>
          <cell r="B16112" t="str">
            <v>PLACA BLANCA CIEGA PRESTA</v>
          </cell>
        </row>
        <row r="16113">
          <cell r="A16113">
            <v>765011</v>
          </cell>
          <cell r="B16113" t="str">
            <v>PLACA MARFIL CIEGA PRESTA</v>
          </cell>
          <cell r="C16113">
            <v>81</v>
          </cell>
        </row>
        <row r="16114">
          <cell r="A16114">
            <v>801010</v>
          </cell>
          <cell r="B16114" t="str">
            <v>C.TEFLON 1/2 12MMX0.75MMX12M. FENUSA</v>
          </cell>
          <cell r="C16114">
            <v>5</v>
          </cell>
        </row>
        <row r="16115">
          <cell r="A16115">
            <v>801011</v>
          </cell>
          <cell r="B16115" t="str">
            <v>C.TEFLON 1/2 GAS 12MMX0.75MMX12M. FENUSA</v>
          </cell>
          <cell r="C16115">
            <v>40</v>
          </cell>
        </row>
        <row r="16116">
          <cell r="A16116">
            <v>801012</v>
          </cell>
          <cell r="B16116" t="str">
            <v>C.TEFLON 1/2 12MM X 12M PAVCO</v>
          </cell>
          <cell r="C16116">
            <v>172741</v>
          </cell>
        </row>
        <row r="16117">
          <cell r="A16117">
            <v>801013</v>
          </cell>
          <cell r="B16117" t="str">
            <v>C.TEFLON 1/2 12MMX10M PUMA 0,32 g/cc</v>
          </cell>
          <cell r="C16117">
            <v>1050</v>
          </cell>
        </row>
        <row r="16118">
          <cell r="A16118">
            <v>801014</v>
          </cell>
          <cell r="B16118" t="str">
            <v>C.TEFLON 1/2 12MMX10M GOOL 0,2 g/cc</v>
          </cell>
          <cell r="C16118">
            <v>1783</v>
          </cell>
        </row>
        <row r="16119">
          <cell r="A16119">
            <v>801015</v>
          </cell>
          <cell r="B16119" t="str">
            <v>C.TEFLON 1/2 12MMX10M PUMA 0,32 g/cc</v>
          </cell>
          <cell r="C16119">
            <v>21</v>
          </cell>
        </row>
        <row r="16120">
          <cell r="A16120">
            <v>802020</v>
          </cell>
          <cell r="B16120" t="str">
            <v>C.TEFLON 3/4 18MMX0.1MMX20M. FENUSA</v>
          </cell>
          <cell r="C16120">
            <v>388</v>
          </cell>
        </row>
        <row r="16121">
          <cell r="A16121">
            <v>802021</v>
          </cell>
          <cell r="B16121" t="str">
            <v>C.TEFLON 3/4  GAS 18MMX0.1MMX20M. FENUSA</v>
          </cell>
        </row>
        <row r="16122">
          <cell r="A16122">
            <v>802022</v>
          </cell>
          <cell r="B16122" t="str">
            <v>C.TEFLON 3/4 18MM X 20M. PAVCO</v>
          </cell>
          <cell r="C16122">
            <v>50133</v>
          </cell>
        </row>
        <row r="16123">
          <cell r="A16123">
            <v>802023</v>
          </cell>
          <cell r="B16123" t="str">
            <v>C.TEFLON 3/4 18MMX25M PUMA 0,32 g/cc</v>
          </cell>
          <cell r="C16123">
            <v>9665</v>
          </cell>
        </row>
        <row r="16124">
          <cell r="A16124">
            <v>802024</v>
          </cell>
          <cell r="B16124" t="str">
            <v>C.TEFLON 3/4 18MMX50M PUMA</v>
          </cell>
          <cell r="C16124">
            <v>49</v>
          </cell>
        </row>
        <row r="16125">
          <cell r="A16125">
            <v>802025</v>
          </cell>
          <cell r="B16125" t="str">
            <v>C.TEFLON 3/4 18MMX25M GOOL 0,2 g/cc</v>
          </cell>
          <cell r="C16125">
            <v>104</v>
          </cell>
        </row>
        <row r="16126">
          <cell r="A16126">
            <v>802026</v>
          </cell>
          <cell r="B16126" t="str">
            <v>C.TEFLON 3/4 18MMX50M GOOL</v>
          </cell>
        </row>
        <row r="16127">
          <cell r="A16127">
            <v>803020</v>
          </cell>
          <cell r="B16127" t="str">
            <v>C.TEFLON 3/4 18MMX0.1MMX50M. FENUSA</v>
          </cell>
          <cell r="C16127">
            <v>66</v>
          </cell>
        </row>
        <row r="16128">
          <cell r="A16128">
            <v>803021</v>
          </cell>
          <cell r="B16128" t="str">
            <v>C.TEFLON 3/4 18MMX0.1MMX40M. FIRLON</v>
          </cell>
          <cell r="C16128">
            <v>2008</v>
          </cell>
        </row>
        <row r="16129">
          <cell r="A16129">
            <v>803022</v>
          </cell>
          <cell r="B16129" t="str">
            <v>C.TEFLON 3/4 18MM X 50M. PAVCO</v>
          </cell>
          <cell r="C16129">
            <v>15574</v>
          </cell>
        </row>
        <row r="16130">
          <cell r="A16130">
            <v>805001</v>
          </cell>
          <cell r="B16130" t="str">
            <v>HILO TEFLON FIRLON X 50M</v>
          </cell>
          <cell r="C16130">
            <v>94</v>
          </cell>
        </row>
        <row r="16131">
          <cell r="A16131">
            <v>805030</v>
          </cell>
          <cell r="B16131" t="str">
            <v>C.TEFLON 1 24MMX0.1MMX50M FENUSA</v>
          </cell>
          <cell r="C16131">
            <v>72</v>
          </cell>
        </row>
        <row r="16132">
          <cell r="A16132">
            <v>805031</v>
          </cell>
          <cell r="B16132" t="str">
            <v>C.TEFLON 1 24MMX0.1MMX40M FIRLON</v>
          </cell>
          <cell r="C16132">
            <v>5</v>
          </cell>
        </row>
        <row r="16133">
          <cell r="A16133">
            <v>805032</v>
          </cell>
          <cell r="B16133" t="str">
            <v>C.TEFLON 1" 24MM X 50M PAVCO</v>
          </cell>
          <cell r="C16133">
            <v>2201</v>
          </cell>
        </row>
        <row r="16134">
          <cell r="A16134">
            <v>805033</v>
          </cell>
          <cell r="B16134" t="str">
            <v>C.TEFLON 1/2 12MMX10M CELTA 0,32 g/cc</v>
          </cell>
          <cell r="C16134">
            <v>181838</v>
          </cell>
        </row>
        <row r="16135">
          <cell r="A16135">
            <v>811000</v>
          </cell>
          <cell r="B16135" t="str">
            <v>FIJATORNILLOS FUERZA MEDIA 10GR</v>
          </cell>
          <cell r="C16135">
            <v>62</v>
          </cell>
        </row>
        <row r="16136">
          <cell r="A16136">
            <v>811001</v>
          </cell>
          <cell r="B16136" t="str">
            <v>SUPER ADHESIVE 3GR COLAPSIBLE</v>
          </cell>
        </row>
        <row r="16137">
          <cell r="A16137">
            <v>811002</v>
          </cell>
          <cell r="B16137" t="str">
            <v>SUPER ADHESIVE 5GR</v>
          </cell>
        </row>
        <row r="16138">
          <cell r="A16138">
            <v>811003</v>
          </cell>
          <cell r="B16138" t="str">
            <v>FIJATORNILLOS FUERZA ALTA 10GR</v>
          </cell>
          <cell r="C16138">
            <v>36</v>
          </cell>
        </row>
        <row r="16139">
          <cell r="A16139">
            <v>811004</v>
          </cell>
          <cell r="B16139" t="str">
            <v>PEGA TODO AUTOAPLICADOR X 3GR</v>
          </cell>
          <cell r="C16139">
            <v>80</v>
          </cell>
        </row>
        <row r="16140">
          <cell r="A16140">
            <v>811005</v>
          </cell>
          <cell r="B16140" t="str">
            <v>PEGA TODO PROFESIONAL X 5GR</v>
          </cell>
          <cell r="C16140">
            <v>2</v>
          </cell>
        </row>
        <row r="16141">
          <cell r="A16141">
            <v>811011</v>
          </cell>
          <cell r="B16141" t="str">
            <v>TRABA FUERZA MEDIA AZUL 6ML 24027</v>
          </cell>
        </row>
        <row r="16142">
          <cell r="A16142">
            <v>811013</v>
          </cell>
          <cell r="B16142" t="str">
            <v>SELLADOR ROSCA ALTA 6ML MI 59214</v>
          </cell>
          <cell r="C16142">
            <v>7</v>
          </cell>
        </row>
        <row r="16143">
          <cell r="A16143">
            <v>812001</v>
          </cell>
          <cell r="B16143" t="str">
            <v>PEGA PEGA 40GR</v>
          </cell>
          <cell r="C16143">
            <v>39</v>
          </cell>
        </row>
        <row r="16144">
          <cell r="A16144">
            <v>812002</v>
          </cell>
          <cell r="B16144" t="str">
            <v>PEGA PEGA 117GR</v>
          </cell>
          <cell r="C16144">
            <v>27</v>
          </cell>
        </row>
        <row r="16145">
          <cell r="A16145">
            <v>812003</v>
          </cell>
          <cell r="B16145" t="str">
            <v>PEGA PEGA 252GR</v>
          </cell>
          <cell r="C16145">
            <v>20</v>
          </cell>
        </row>
        <row r="16146">
          <cell r="A16146">
            <v>812004</v>
          </cell>
          <cell r="B16146" t="str">
            <v>PEGA PEGA 1000GR</v>
          </cell>
          <cell r="C16146">
            <v>12</v>
          </cell>
        </row>
        <row r="16147">
          <cell r="A16147">
            <v>812005</v>
          </cell>
          <cell r="B16147" t="str">
            <v>PEGA PEGA 4000GR</v>
          </cell>
        </row>
        <row r="16148">
          <cell r="A16148">
            <v>813001</v>
          </cell>
          <cell r="B16148" t="str">
            <v>GASTOP F.MEDIA 6GR</v>
          </cell>
        </row>
        <row r="16149">
          <cell r="A16149">
            <v>813002</v>
          </cell>
          <cell r="B16149" t="str">
            <v>GASTOP F.MEDIA 36GR</v>
          </cell>
          <cell r="C16149">
            <v>162</v>
          </cell>
        </row>
        <row r="16150">
          <cell r="A16150">
            <v>813003</v>
          </cell>
          <cell r="B16150" t="str">
            <v>GASTOP F.MEDIA 10GR</v>
          </cell>
          <cell r="C16150">
            <v>157</v>
          </cell>
        </row>
        <row r="16151">
          <cell r="A16151">
            <v>813201</v>
          </cell>
          <cell r="B16151" t="str">
            <v>SILICONA SUPER GREY X 98 GR O 70 ML UNIFIX</v>
          </cell>
          <cell r="C16151">
            <v>11</v>
          </cell>
        </row>
        <row r="16152">
          <cell r="A16152">
            <v>814010</v>
          </cell>
          <cell r="B16152" t="str">
            <v>TEFLON LIQUIDO JC67 50ML</v>
          </cell>
          <cell r="C16152">
            <v>1</v>
          </cell>
        </row>
        <row r="16153">
          <cell r="A16153">
            <v>814011</v>
          </cell>
          <cell r="B16153" t="str">
            <v>TEFLON LIQUIDO JC67 10G</v>
          </cell>
        </row>
        <row r="16154">
          <cell r="A16154">
            <v>815001</v>
          </cell>
          <cell r="B16154" t="str">
            <v>GASTOP F.ALTA 36GR</v>
          </cell>
          <cell r="C16154">
            <v>490</v>
          </cell>
        </row>
        <row r="16155">
          <cell r="A16155">
            <v>815002</v>
          </cell>
          <cell r="B16155" t="str">
            <v>GASTOP F.ALTA 6GR</v>
          </cell>
        </row>
        <row r="16156">
          <cell r="A16156">
            <v>815003</v>
          </cell>
          <cell r="B16156" t="str">
            <v>GASTOP F.ALTA 10GR</v>
          </cell>
          <cell r="C16156">
            <v>102</v>
          </cell>
        </row>
        <row r="16157">
          <cell r="A16157">
            <v>815004</v>
          </cell>
          <cell r="B16157" t="str">
            <v>SELLADOR ROSCA ALTA TEMPERATURA 50 ML</v>
          </cell>
          <cell r="C16157">
            <v>3</v>
          </cell>
        </row>
        <row r="16158">
          <cell r="A16158">
            <v>816001</v>
          </cell>
          <cell r="B16158" t="str">
            <v>MASILLA LIDER EPOXI 50GR</v>
          </cell>
          <cell r="C16158">
            <v>156</v>
          </cell>
        </row>
        <row r="16159">
          <cell r="A16159">
            <v>816002</v>
          </cell>
          <cell r="B16159" t="str">
            <v>MASILLA LIDER EPOXI 100GR</v>
          </cell>
          <cell r="C16159">
            <v>124</v>
          </cell>
        </row>
        <row r="16160">
          <cell r="A16160">
            <v>816003</v>
          </cell>
          <cell r="B16160" t="str">
            <v>MASILLA EPOXIFIX 50GR</v>
          </cell>
          <cell r="C16160">
            <v>32</v>
          </cell>
        </row>
        <row r="16161">
          <cell r="A16161">
            <v>816004</v>
          </cell>
          <cell r="B16161" t="str">
            <v>MASILLA ESTANDAR XS 30GR</v>
          </cell>
          <cell r="C16161">
            <v>124</v>
          </cell>
        </row>
        <row r="16162">
          <cell r="A16162">
            <v>816005</v>
          </cell>
          <cell r="B16162" t="str">
            <v>CA ALTA PENETRACION 20GR</v>
          </cell>
        </row>
        <row r="16163">
          <cell r="A16163">
            <v>817010</v>
          </cell>
          <cell r="B16163" t="str">
            <v>WELDING EPOXI 15GR</v>
          </cell>
          <cell r="C16163">
            <v>15</v>
          </cell>
        </row>
        <row r="16164">
          <cell r="A16164">
            <v>817020</v>
          </cell>
          <cell r="B16164" t="str">
            <v>UR 271 X 55 GR.FUERZA ALTA PERMANENTE</v>
          </cell>
        </row>
        <row r="16165">
          <cell r="A16165">
            <v>817021</v>
          </cell>
          <cell r="B16165" t="str">
            <v>UR 290 X55GR MICROPOROSIDADES</v>
          </cell>
        </row>
        <row r="16166">
          <cell r="A16166">
            <v>818000</v>
          </cell>
          <cell r="B16166" t="str">
            <v>SINTESOLDA STANDAR 1/8 GALON</v>
          </cell>
        </row>
        <row r="16167">
          <cell r="A16167">
            <v>818001</v>
          </cell>
          <cell r="B16167" t="str">
            <v>JUST-FOR-COPPER 10GR</v>
          </cell>
        </row>
        <row r="16168">
          <cell r="A16168">
            <v>818002</v>
          </cell>
          <cell r="B16168" t="str">
            <v>JUST-FOR-COPPER 50GR</v>
          </cell>
          <cell r="C16168">
            <v>21</v>
          </cell>
        </row>
        <row r="16169">
          <cell r="A16169">
            <v>818003</v>
          </cell>
          <cell r="B16169" t="str">
            <v>SINTESOLDA STANDAR 31GR</v>
          </cell>
          <cell r="C16169">
            <v>76</v>
          </cell>
        </row>
        <row r="16170">
          <cell r="A16170">
            <v>818004</v>
          </cell>
          <cell r="B16170" t="str">
            <v>SINTESOLDA RAPIDO 14GR</v>
          </cell>
          <cell r="C16170">
            <v>106</v>
          </cell>
        </row>
        <row r="16171">
          <cell r="A16171">
            <v>818005</v>
          </cell>
          <cell r="B16171" t="str">
            <v>SINTESOLDA STANDAR METALICO 31GR</v>
          </cell>
          <cell r="C16171">
            <v>14</v>
          </cell>
        </row>
        <row r="16172">
          <cell r="A16172">
            <v>818006</v>
          </cell>
          <cell r="B16172" t="str">
            <v>SILICONA GREY 50ML</v>
          </cell>
          <cell r="C16172">
            <v>24</v>
          </cell>
        </row>
        <row r="16173">
          <cell r="A16173">
            <v>818007</v>
          </cell>
          <cell r="B16173" t="str">
            <v>INSTANTANEO SINTEBOND 3GR</v>
          </cell>
        </row>
        <row r="16174">
          <cell r="A16174">
            <v>818008</v>
          </cell>
          <cell r="B16174" t="str">
            <v>SILICONAX28G TRANSPARENTE ANTIHONGOS SINTESOLDA</v>
          </cell>
          <cell r="C16174">
            <v>156</v>
          </cell>
        </row>
        <row r="16175">
          <cell r="A16175">
            <v>818009</v>
          </cell>
          <cell r="B16175" t="str">
            <v>SILICONAX50g TRANSPARENTE  ANTIHONGOS SINTESOLDA</v>
          </cell>
          <cell r="C16175">
            <v>150</v>
          </cell>
        </row>
        <row r="16176">
          <cell r="A16176">
            <v>818010</v>
          </cell>
          <cell r="B16176" t="str">
            <v>SILICONA TRANSP 50ML SINTESOLDA</v>
          </cell>
          <cell r="C16176">
            <v>118</v>
          </cell>
        </row>
        <row r="16177">
          <cell r="A16177">
            <v>818011</v>
          </cell>
          <cell r="B16177" t="str">
            <v>SILICONA TRANSP 70ML SINTESOLDA</v>
          </cell>
          <cell r="C16177">
            <v>122</v>
          </cell>
        </row>
        <row r="16178">
          <cell r="A16178">
            <v>818012</v>
          </cell>
          <cell r="B16178" t="str">
            <v>SILICONA NEGRA 50ML SINTESOLDA</v>
          </cell>
          <cell r="C16178">
            <v>20</v>
          </cell>
        </row>
        <row r="16179">
          <cell r="A16179">
            <v>818013</v>
          </cell>
          <cell r="B16179" t="str">
            <v>SILICONA ROJA 50ML SINTECO</v>
          </cell>
          <cell r="C16179">
            <v>28</v>
          </cell>
        </row>
        <row r="16180">
          <cell r="A16180">
            <v>818018</v>
          </cell>
          <cell r="B16180" t="str">
            <v>SILICONA TRANSP. RTV 70GR MULTIUSOS</v>
          </cell>
        </row>
        <row r="16181">
          <cell r="A16181">
            <v>818019</v>
          </cell>
          <cell r="B16181" t="str">
            <v>SILICONA TRANSP ACETICA 85ML MI 80050</v>
          </cell>
        </row>
        <row r="16182">
          <cell r="A16182">
            <v>818020</v>
          </cell>
          <cell r="B16182" t="str">
            <v>SILICONA SANIT.TRANSP 280ML</v>
          </cell>
          <cell r="C16182">
            <v>15</v>
          </cell>
        </row>
        <row r="16183">
          <cell r="A16183">
            <v>818021</v>
          </cell>
          <cell r="B16183" t="str">
            <v>SILICONA TRANSP 300ML</v>
          </cell>
        </row>
        <row r="16184">
          <cell r="A16184">
            <v>818022</v>
          </cell>
          <cell r="B16184" t="str">
            <v>SILICONA SANIT.BLANCA 300ML</v>
          </cell>
        </row>
        <row r="16185">
          <cell r="A16185">
            <v>818023</v>
          </cell>
          <cell r="B16185" t="str">
            <v>SILICONA 280ML TRANSP ANTIHONGOS SINTESOLDA</v>
          </cell>
        </row>
        <row r="16186">
          <cell r="A16186">
            <v>818024</v>
          </cell>
          <cell r="B16186" t="str">
            <v>SILICONA 280ML BLANCA ANTIHONGOS SINTESOLDA</v>
          </cell>
          <cell r="C16186">
            <v>23</v>
          </cell>
        </row>
        <row r="16187">
          <cell r="A16187">
            <v>818025</v>
          </cell>
          <cell r="B16187" t="str">
            <v>SILICONA TRANSP.RTV 11OZ</v>
          </cell>
        </row>
        <row r="16188">
          <cell r="A16188">
            <v>818026</v>
          </cell>
          <cell r="B16188" t="str">
            <v>SILICONA NEGRA 70ML SINTESOLDA</v>
          </cell>
          <cell r="C16188">
            <v>8</v>
          </cell>
        </row>
        <row r="16189">
          <cell r="A16189">
            <v>818027</v>
          </cell>
          <cell r="B16189" t="str">
            <v>SILICONA ROJA 70ML SINTESOLDA</v>
          </cell>
          <cell r="C16189">
            <v>68</v>
          </cell>
        </row>
        <row r="16190">
          <cell r="A16190">
            <v>818028</v>
          </cell>
          <cell r="B16190" t="str">
            <v>ESMERILADO PARA VALVULAS 75GR SINTECO</v>
          </cell>
        </row>
        <row r="16191">
          <cell r="A16191">
            <v>818029</v>
          </cell>
          <cell r="B16191" t="str">
            <v>ELIMINADOR DE EMPAQUE 51531 PERMATEX</v>
          </cell>
        </row>
        <row r="16192">
          <cell r="A16192">
            <v>818030</v>
          </cell>
          <cell r="B16192" t="str">
            <v>SILICONA SUPER GREY 50ML O 70GR</v>
          </cell>
          <cell r="C16192">
            <v>1</v>
          </cell>
        </row>
        <row r="16193">
          <cell r="A16193">
            <v>818031</v>
          </cell>
          <cell r="B16193" t="str">
            <v>SOLDADURA EN FRIO GASTOP PRO 10GR</v>
          </cell>
          <cell r="C16193">
            <v>33</v>
          </cell>
        </row>
        <row r="16194">
          <cell r="A16194">
            <v>818032</v>
          </cell>
          <cell r="B16194" t="str">
            <v>SOLDADURA EN FRIO GASTOP PRO 36GR</v>
          </cell>
          <cell r="C16194">
            <v>94</v>
          </cell>
        </row>
        <row r="16195">
          <cell r="A16195">
            <v>818033</v>
          </cell>
          <cell r="B16195" t="str">
            <v>""PERMATEX SILICONA OXIMICA ULTRA GREY 3</v>
          </cell>
          <cell r="C16195">
            <v>1</v>
          </cell>
        </row>
        <row r="16196">
          <cell r="A16196">
            <v>818034</v>
          </cell>
          <cell r="B16196" t="str">
            <v>PEGANTE DE MADERA PEGAMAD 250G</v>
          </cell>
        </row>
        <row r="16197">
          <cell r="A16197">
            <v>818035</v>
          </cell>
          <cell r="B16197" t="str">
            <v>PEGANTE DE MADERA PEGAMAD 500G</v>
          </cell>
        </row>
        <row r="16198">
          <cell r="A16198">
            <v>818036</v>
          </cell>
          <cell r="B16198" t="str">
            <v>PEGANTE DE MADERA PEGAMAD 1KG</v>
          </cell>
        </row>
        <row r="16199">
          <cell r="A16199">
            <v>818037</v>
          </cell>
          <cell r="B16199" t="str">
            <v>PEGANTE DE MADERA PEGAMAD 4GK</v>
          </cell>
        </row>
        <row r="16200">
          <cell r="A16200">
            <v>818038</v>
          </cell>
          <cell r="B16200" t="str">
            <v>PEGANTE DE MADERA PEGAMAD 20KG</v>
          </cell>
        </row>
        <row r="16201">
          <cell r="A16201">
            <v>818039</v>
          </cell>
          <cell r="B16201" t="str">
            <v>POXITANKE TRANSPARENTE POXIMAS X 60G</v>
          </cell>
        </row>
        <row r="16202">
          <cell r="A16202">
            <v>818040</v>
          </cell>
          <cell r="B16202" t="str">
            <v>POXITANKE BLANCO POXIMAS X85G</v>
          </cell>
        </row>
        <row r="16203">
          <cell r="A16203">
            <v>818041</v>
          </cell>
          <cell r="B16203" t="str">
            <v>POXITANQUE METALICO POXIMAS X 85G</v>
          </cell>
        </row>
        <row r="16204">
          <cell r="A16204">
            <v>818042</v>
          </cell>
          <cell r="B16204" t="str">
            <v>POXITANQUE NEGRO POXIMAS X 85G</v>
          </cell>
        </row>
        <row r="16205">
          <cell r="A16205">
            <v>818043</v>
          </cell>
          <cell r="B16205" t="str">
            <v>CA 40 PLASTICOS CAUCHOS Y METALES INIFIX X 20KG</v>
          </cell>
        </row>
        <row r="16206">
          <cell r="A16206">
            <v>818044</v>
          </cell>
          <cell r="B16206" t="str">
            <v>CA 100 SUPERFICIES INSESIBLES UNIFIX X 20</v>
          </cell>
        </row>
        <row r="16207">
          <cell r="A16207">
            <v>819001</v>
          </cell>
          <cell r="B16207" t="str">
            <v>SUPERLUBRICANTE 280 ML</v>
          </cell>
        </row>
        <row r="16208">
          <cell r="A16208">
            <v>819901</v>
          </cell>
          <cell r="B16208" t="str">
            <v>LOCTIGAS F.MEDIA 38GR</v>
          </cell>
          <cell r="C16208">
            <v>2</v>
          </cell>
        </row>
        <row r="16209">
          <cell r="A16209">
            <v>821010</v>
          </cell>
          <cell r="B16209" t="str">
            <v>SELLADOR ETERNA 1/2 BOTELLA</v>
          </cell>
          <cell r="C16209">
            <v>470</v>
          </cell>
        </row>
        <row r="16210">
          <cell r="A16210">
            <v>833001</v>
          </cell>
          <cell r="B16210" t="str">
            <v>LB. SOLDADURA 50-50 ESTANO</v>
          </cell>
          <cell r="C16210">
            <v>18</v>
          </cell>
        </row>
        <row r="16211">
          <cell r="A16211">
            <v>833002</v>
          </cell>
          <cell r="B16211" t="str">
            <v>1/2 LB. SOLDADURA 50-50 ESTANO</v>
          </cell>
          <cell r="C16211">
            <v>6</v>
          </cell>
        </row>
        <row r="16212">
          <cell r="A16212">
            <v>833003</v>
          </cell>
          <cell r="B16212" t="str">
            <v>LB. FUNDENTE ESTANO</v>
          </cell>
          <cell r="C16212">
            <v>36</v>
          </cell>
        </row>
        <row r="16213">
          <cell r="A16213">
            <v>833004</v>
          </cell>
          <cell r="B16213" t="str">
            <v>1/2 LB. FUNDENTE ESTANO</v>
          </cell>
          <cell r="C16213">
            <v>24</v>
          </cell>
        </row>
        <row r="16214">
          <cell r="A16214">
            <v>833005</v>
          </cell>
          <cell r="B16214" t="str">
            <v>LB. SOLDAD. 95-5 ESTANO</v>
          </cell>
          <cell r="C16214">
            <v>26</v>
          </cell>
        </row>
        <row r="16215">
          <cell r="A16215">
            <v>833006</v>
          </cell>
          <cell r="B16215" t="str">
            <v>1/2 LB. SOLDADURA 95-5 ESTANO</v>
          </cell>
          <cell r="C16215">
            <v>23</v>
          </cell>
        </row>
        <row r="16216">
          <cell r="A16216">
            <v>852510</v>
          </cell>
          <cell r="B16216" t="str">
            <v>SEGUETAS SANDVIK</v>
          </cell>
          <cell r="C16216">
            <v>19</v>
          </cell>
        </row>
        <row r="16217">
          <cell r="A16217">
            <v>852516</v>
          </cell>
          <cell r="B16217" t="str">
            <v>""LLAVE 36"" HEAVY DUTY"</v>
          </cell>
          <cell r="C16217">
            <v>1</v>
          </cell>
        </row>
        <row r="16218">
          <cell r="A16218">
            <v>860510</v>
          </cell>
          <cell r="B16218" t="str">
            <v>SET TERRAJAS 3/8-1 1/4 600NPT</v>
          </cell>
        </row>
        <row r="16219">
          <cell r="A16219">
            <v>860511</v>
          </cell>
          <cell r="B16219" t="str">
            <v>""PORTACABEZAS 1/4""-1 1/4"" SUPER EGO"</v>
          </cell>
        </row>
        <row r="16220">
          <cell r="A16220">
            <v>860512</v>
          </cell>
          <cell r="B16220" t="str">
            <v>""PORTACABEZAS 1 1/2""-2"" SUPER EGO"</v>
          </cell>
        </row>
        <row r="16221">
          <cell r="A16221">
            <v>860520</v>
          </cell>
          <cell r="B16221" t="str">
            <v>SET TERRAJAS 1/2-2 600NPT</v>
          </cell>
          <cell r="C16221">
            <v>3</v>
          </cell>
        </row>
        <row r="16222">
          <cell r="A16222">
            <v>860521</v>
          </cell>
          <cell r="B16222" t="str">
            <v>""SET NIPLERO 1/2""-2"""</v>
          </cell>
        </row>
        <row r="16223">
          <cell r="A16223">
            <v>860530</v>
          </cell>
          <cell r="B16223" t="str">
            <v>BASE RIDGID 300 PARA RANURADORA</v>
          </cell>
          <cell r="C16223">
            <v>3</v>
          </cell>
        </row>
        <row r="16224">
          <cell r="A16224">
            <v>860531</v>
          </cell>
          <cell r="B16224" t="str">
            <v>BASE P/RANURADORA RO POWER 50R</v>
          </cell>
        </row>
        <row r="16225">
          <cell r="A16225">
            <v>860540</v>
          </cell>
          <cell r="B16225" t="str">
            <v>""RANURADORA 6"" RO-GROOVER SUPERTRONIC 2000"</v>
          </cell>
        </row>
        <row r="16226">
          <cell r="A16226">
            <v>860542</v>
          </cell>
          <cell r="B16226" t="str">
            <v>""ROSCADORA ELECTRO 2000 1/2""-2"""</v>
          </cell>
        </row>
        <row r="16227">
          <cell r="A16227">
            <v>860543</v>
          </cell>
          <cell r="B16227" t="str">
            <v>""RANURADORA 6"" SUPERTRONIC 4SE"</v>
          </cell>
        </row>
        <row r="16228">
          <cell r="A16228">
            <v>860544</v>
          </cell>
          <cell r="B16228" t="str">
            <v>BASE P/RANURADORA SUPERTRONIC 4SE</v>
          </cell>
        </row>
        <row r="16229">
          <cell r="A16229">
            <v>860545</v>
          </cell>
          <cell r="B16229" t="str">
            <v>""RANURADORA 2-6"" PN80 ASADA 3S"</v>
          </cell>
        </row>
        <row r="16230">
          <cell r="A16230">
            <v>860550</v>
          </cell>
          <cell r="B16230" t="str">
            <v>ROSCADORA ELECTROPORTATIL SUPERTRONIC 2000</v>
          </cell>
        </row>
        <row r="16231">
          <cell r="A16231">
            <v>860551</v>
          </cell>
          <cell r="B16231" t="str">
            <v>ROSCADORA ELECTROPORTATIL SUPERTRONIC 1000</v>
          </cell>
        </row>
        <row r="16232">
          <cell r="A16232">
            <v>860552</v>
          </cell>
          <cell r="B16232" t="str">
            <v>ROSCADORA ELECTROPORTATIL SUPERTRONIC 1250</v>
          </cell>
        </row>
        <row r="16233">
          <cell r="A16233">
            <v>860553</v>
          </cell>
          <cell r="B16233" t="str">
            <v>""CJNTO RODILLOS 1"" P/RANURADORA RO-GROOVER"</v>
          </cell>
        </row>
        <row r="16234">
          <cell r="A16234">
            <v>860554</v>
          </cell>
          <cell r="B16234" t="str">
            <v>""CJNTO RODILLOS 1 1/4""-1 1/2"" P/RANURADORA RO-GROOVER"</v>
          </cell>
        </row>
        <row r="16235">
          <cell r="A16235">
            <v>860555</v>
          </cell>
          <cell r="B16235" t="str">
            <v>CARRACA OCULTA 600 1 1/2-2</v>
          </cell>
        </row>
        <row r="16236">
          <cell r="A16236">
            <v>860556</v>
          </cell>
          <cell r="B16236" t="str">
            <v>ADAPTADOR 1/4-1 1/4</v>
          </cell>
        </row>
        <row r="16237">
          <cell r="A16237">
            <v>860557</v>
          </cell>
          <cell r="B16237" t="str">
            <v>CJTO ADAPTADOR ROSCADORA</v>
          </cell>
        </row>
        <row r="16238">
          <cell r="A16238">
            <v>860560</v>
          </cell>
          <cell r="B16238" t="str">
            <v>SIERRA MANUAL P/PVC</v>
          </cell>
          <cell r="C16238">
            <v>2</v>
          </cell>
        </row>
        <row r="16239">
          <cell r="A16239">
            <v>860561</v>
          </cell>
          <cell r="B16239" t="str">
            <v>SEMI CUERPO TRASERO IZQ ROSC.ELECT.2000</v>
          </cell>
        </row>
        <row r="16240">
          <cell r="A16240">
            <v>860562</v>
          </cell>
          <cell r="B16240" t="str">
            <v>SEMI CUERPO TRASERO DER ROSC.ELECT.2000</v>
          </cell>
        </row>
        <row r="16241">
          <cell r="A16241">
            <v>860563</v>
          </cell>
          <cell r="B16241" t="str">
            <v>PORTAGARRAS ROSC.P50AV</v>
          </cell>
          <cell r="C16241">
            <v>1</v>
          </cell>
        </row>
        <row r="16242">
          <cell r="A16242">
            <v>860564</v>
          </cell>
          <cell r="B16242" t="str">
            <v>JUEGO DE GARRAS ROSC.P50AV</v>
          </cell>
        </row>
        <row r="16243">
          <cell r="A16243">
            <v>860570</v>
          </cell>
          <cell r="B16243" t="str">
            <v>ROSCADORA P50AV 1/2-2 NPT</v>
          </cell>
        </row>
        <row r="16244">
          <cell r="A16244">
            <v>860571</v>
          </cell>
          <cell r="B16244" t="str">
            <v>""ROSCADORA RO-POWER 50R 1/2""-2"" 115V"</v>
          </cell>
        </row>
        <row r="16245">
          <cell r="A16245">
            <v>860572</v>
          </cell>
          <cell r="B16245" t="str">
            <v>""ROSCADORA 4SE 1/2""-4"" SUPERTRONIC 110V"</v>
          </cell>
          <cell r="C16245">
            <v>1</v>
          </cell>
        </row>
        <row r="16246">
          <cell r="A16246">
            <v>860573</v>
          </cell>
          <cell r="B16246" t="str">
            <v>""MOTOR ROSCADORA RO-POWER 50R 1/2""-2"" 115V"</v>
          </cell>
        </row>
        <row r="16247">
          <cell r="A16247">
            <v>860580</v>
          </cell>
          <cell r="B16247" t="str">
            <v>SISTEMA DE CORTE PIPECUT</v>
          </cell>
        </row>
        <row r="16248">
          <cell r="A16248">
            <v>860592</v>
          </cell>
          <cell r="B16248" t="str">
            <v>""SOPORTE DE TUBO 4"""</v>
          </cell>
        </row>
        <row r="16249">
          <cell r="A16249">
            <v>860593</v>
          </cell>
          <cell r="B16249" t="str">
            <v>DISCO CERAMICO PIPECUT</v>
          </cell>
        </row>
        <row r="16250">
          <cell r="A16250">
            <v>860594</v>
          </cell>
          <cell r="B16250" t="str">
            <v>DISCO CERAMICO PIPECUT</v>
          </cell>
        </row>
        <row r="16251">
          <cell r="A16251">
            <v>861001</v>
          </cell>
          <cell r="B16251" t="str">
            <v>ADAPT. ROSCA SOPLETE</v>
          </cell>
          <cell r="C16251">
            <v>20</v>
          </cell>
        </row>
        <row r="16252">
          <cell r="A16252">
            <v>861010</v>
          </cell>
          <cell r="B16252" t="str">
            <v>ABOCINADOR 3/16-5/8</v>
          </cell>
        </row>
        <row r="16253">
          <cell r="A16253">
            <v>861530</v>
          </cell>
          <cell r="B16253" t="str">
            <v>BOMBA DE COMPROBACION 30 BARES</v>
          </cell>
        </row>
        <row r="16254">
          <cell r="A16254">
            <v>861540</v>
          </cell>
          <cell r="B16254" t="str">
            <v>BOMBA DE COMPROBACION 40 BARES</v>
          </cell>
        </row>
        <row r="16255">
          <cell r="A16255">
            <v>861550</v>
          </cell>
          <cell r="B16255" t="str">
            <v>BOMBA DE COMPROBACION 50 BARES</v>
          </cell>
        </row>
        <row r="16256">
          <cell r="A16256">
            <v>862001</v>
          </cell>
          <cell r="B16256" t="str">
            <v>CORTATUBOS 701</v>
          </cell>
        </row>
        <row r="16257">
          <cell r="A16257">
            <v>862002</v>
          </cell>
          <cell r="B16257" t="str">
            <v>""CORTATUBOS 2""-4"" SUPER EGO"</v>
          </cell>
        </row>
        <row r="16258">
          <cell r="A16258">
            <v>862003</v>
          </cell>
          <cell r="B16258" t="str">
            <v>""RODAJA CORTATUBOS 2""-4"" SUPER EGO"</v>
          </cell>
        </row>
        <row r="16259">
          <cell r="A16259">
            <v>862004</v>
          </cell>
          <cell r="B16259" t="str">
            <v>""CORTATUBOS 710 P/ACERO 2""-4"""</v>
          </cell>
        </row>
        <row r="16260">
          <cell r="A16260">
            <v>862005</v>
          </cell>
          <cell r="B16260" t="str">
            <v>""CUCHILLA P/710 4"""</v>
          </cell>
        </row>
        <row r="16261">
          <cell r="A16261">
            <v>862016</v>
          </cell>
          <cell r="B16261" t="str">
            <v>CORTATUBOS 716</v>
          </cell>
          <cell r="C16261">
            <v>5</v>
          </cell>
        </row>
        <row r="16262">
          <cell r="A16262">
            <v>862022</v>
          </cell>
          <cell r="B16262" t="str">
            <v>CORTATUBOS 722</v>
          </cell>
        </row>
        <row r="16263">
          <cell r="A16263">
            <v>862025</v>
          </cell>
          <cell r="B16263" t="str">
            <v>CORTATUBOS 725</v>
          </cell>
        </row>
        <row r="16264">
          <cell r="A16264">
            <v>862026</v>
          </cell>
          <cell r="B16264" t="str">
            <v>CORTATUBOS 726</v>
          </cell>
        </row>
        <row r="16265">
          <cell r="A16265">
            <v>862035</v>
          </cell>
          <cell r="B16265" t="str">
            <v>CORTATUBOS 735 TELESCOPICO</v>
          </cell>
          <cell r="C16265">
            <v>2</v>
          </cell>
        </row>
        <row r="16266">
          <cell r="A16266">
            <v>862510</v>
          </cell>
          <cell r="B16266" t="str">
            <v>""LLAVE 10"" HEAVY DUTY"</v>
          </cell>
        </row>
        <row r="16267">
          <cell r="A16267">
            <v>862512</v>
          </cell>
          <cell r="B16267" t="str">
            <v>""LLAVE 12"" HEAVY DUTY"</v>
          </cell>
        </row>
        <row r="16268">
          <cell r="A16268">
            <v>862514</v>
          </cell>
          <cell r="B16268" t="str">
            <v>""LLAVE 14"" HEAVY DUTY"</v>
          </cell>
        </row>
        <row r="16269">
          <cell r="A16269">
            <v>862518</v>
          </cell>
          <cell r="B16269" t="str">
            <v>""LLAVE 18"" HEAVY DUTY"</v>
          </cell>
        </row>
        <row r="16270">
          <cell r="A16270">
            <v>862524</v>
          </cell>
          <cell r="B16270" t="str">
            <v>""LLAVE 24"" HEAVY DUTY"</v>
          </cell>
        </row>
        <row r="16271">
          <cell r="A16271">
            <v>862532</v>
          </cell>
          <cell r="B16271" t="str">
            <v>LLAVE 32MM LAVABO TELESC.</v>
          </cell>
          <cell r="C16271">
            <v>3</v>
          </cell>
        </row>
        <row r="16272">
          <cell r="A16272">
            <v>862533</v>
          </cell>
          <cell r="B16272" t="str">
            <v>LLAVE 32MM LAVABO</v>
          </cell>
          <cell r="C16272">
            <v>3</v>
          </cell>
        </row>
        <row r="16273">
          <cell r="A16273">
            <v>862540</v>
          </cell>
          <cell r="B16273" t="str">
            <v>""LLAVE 10"" HEAVY DUTY ALUMINIO"</v>
          </cell>
        </row>
        <row r="16274">
          <cell r="A16274">
            <v>862541</v>
          </cell>
          <cell r="B16274" t="str">
            <v>""LLAVE 14"" HEAVY DUTY ALUMINIO"</v>
          </cell>
        </row>
        <row r="16275">
          <cell r="A16275">
            <v>862542</v>
          </cell>
          <cell r="B16275" t="str">
            <v>""LLAVE 18"" HEAVY DUTY ALUMINIO"</v>
          </cell>
          <cell r="C16275">
            <v>4</v>
          </cell>
        </row>
        <row r="16276">
          <cell r="A16276">
            <v>862550</v>
          </cell>
          <cell r="B16276" t="str">
            <v>""LLAVE 10"" HEAVY DUTY CURVA"</v>
          </cell>
        </row>
        <row r="16277">
          <cell r="A16277">
            <v>862551</v>
          </cell>
          <cell r="B16277" t="str">
            <v>""LLAVE 14"" HEAVY DUTY CURVA"</v>
          </cell>
        </row>
        <row r="16278">
          <cell r="A16278">
            <v>862560</v>
          </cell>
          <cell r="B16278" t="str">
            <v>""LLAVE 6"" AJUSTABLE"</v>
          </cell>
          <cell r="C16278">
            <v>1</v>
          </cell>
        </row>
        <row r="16279">
          <cell r="A16279">
            <v>862561</v>
          </cell>
          <cell r="B16279" t="str">
            <v>""LLAVE 8"" AJUSTABLE"</v>
          </cell>
        </row>
        <row r="16280">
          <cell r="A16280">
            <v>862562</v>
          </cell>
          <cell r="B16280" t="str">
            <v>""LLAVE 10"" AJUSTABLE"</v>
          </cell>
          <cell r="C16280">
            <v>2</v>
          </cell>
        </row>
        <row r="16281">
          <cell r="A16281">
            <v>862563</v>
          </cell>
          <cell r="B16281" t="str">
            <v>""LLAVE 12"" AJUSTABLE"</v>
          </cell>
        </row>
        <row r="16282">
          <cell r="A16282">
            <v>862564</v>
          </cell>
          <cell r="B16282" t="str">
            <v>""LLAVE 8"" AJUSTABLE IREGA"</v>
          </cell>
          <cell r="C16282">
            <v>113</v>
          </cell>
        </row>
        <row r="16283">
          <cell r="A16283">
            <v>863002</v>
          </cell>
          <cell r="B16283" t="str">
            <v>TENAZA 3/8 CURVATUBOS</v>
          </cell>
          <cell r="C16283">
            <v>6</v>
          </cell>
        </row>
        <row r="16284">
          <cell r="A16284">
            <v>863010</v>
          </cell>
          <cell r="B16284" t="str">
            <v>TENAZA 1/2 CURVATUBOS</v>
          </cell>
        </row>
        <row r="16285">
          <cell r="A16285">
            <v>863015</v>
          </cell>
          <cell r="B16285" t="str">
            <v>TENAZA 5/8 CURVATUBOS</v>
          </cell>
          <cell r="C16285">
            <v>8</v>
          </cell>
        </row>
        <row r="16286">
          <cell r="A16286">
            <v>863020</v>
          </cell>
          <cell r="B16286" t="str">
            <v>TENAZA 3/4 CURVATUBOS</v>
          </cell>
          <cell r="C16286">
            <v>6</v>
          </cell>
        </row>
        <row r="16287">
          <cell r="A16287">
            <v>863025</v>
          </cell>
          <cell r="B16287" t="str">
            <v>TENAZA 1/4.5/16-3/8 CURVATUBOS MINIBEND</v>
          </cell>
        </row>
        <row r="16288">
          <cell r="A16288">
            <v>863098</v>
          </cell>
          <cell r="B16288" t="str">
            <v>""TENAZA 12"" CANAL PLASTICA"</v>
          </cell>
        </row>
        <row r="16289">
          <cell r="A16289">
            <v>863501</v>
          </cell>
          <cell r="B16289" t="str">
            <v>""CUCHILLA 1/8-2"" ACERO"</v>
          </cell>
          <cell r="C16289">
            <v>3</v>
          </cell>
        </row>
        <row r="16290">
          <cell r="A16290">
            <v>863502</v>
          </cell>
          <cell r="B16290" t="str">
            <v>CUCHILLA P/COBRE</v>
          </cell>
          <cell r="C16290">
            <v>11</v>
          </cell>
        </row>
        <row r="16291">
          <cell r="A16291">
            <v>863503</v>
          </cell>
          <cell r="B16291" t="str">
            <v>CUCHILLA MLP</v>
          </cell>
        </row>
        <row r="16292">
          <cell r="A16292">
            <v>863504</v>
          </cell>
          <cell r="B16292" t="str">
            <v>CUCHILLA CORTATUBOS ROSCADORA</v>
          </cell>
        </row>
        <row r="16293">
          <cell r="A16293">
            <v>863542</v>
          </cell>
          <cell r="B16293" t="str">
            <v>CUCHILLA 42MM</v>
          </cell>
          <cell r="C16293">
            <v>2</v>
          </cell>
        </row>
        <row r="16294">
          <cell r="A16294">
            <v>863550</v>
          </cell>
          <cell r="B16294" t="str">
            <v>CUCHILLA 50MM</v>
          </cell>
          <cell r="C16294">
            <v>2</v>
          </cell>
        </row>
        <row r="16295">
          <cell r="A16295">
            <v>863575</v>
          </cell>
          <cell r="B16295" t="str">
            <v>CUCHILLA 75MM</v>
          </cell>
        </row>
        <row r="16296">
          <cell r="A16296">
            <v>863605</v>
          </cell>
          <cell r="B16296" t="str">
            <v>JGO.PEINES 3/8 NPT</v>
          </cell>
          <cell r="C16296">
            <v>10</v>
          </cell>
        </row>
        <row r="16297">
          <cell r="A16297">
            <v>863610</v>
          </cell>
          <cell r="B16297" t="str">
            <v>JGO.PEINES 1/2 NPT</v>
          </cell>
          <cell r="C16297">
            <v>20</v>
          </cell>
        </row>
        <row r="16298">
          <cell r="A16298">
            <v>863611</v>
          </cell>
          <cell r="B16298" t="str">
            <v>PEINES 1/2-3/4 ACERO CARBON</v>
          </cell>
          <cell r="C16298">
            <v>6</v>
          </cell>
        </row>
        <row r="16299">
          <cell r="A16299">
            <v>863612</v>
          </cell>
          <cell r="B16299" t="str">
            <v>JGO.PEINES 1/2-3/4 NPT P/ROSC RO POWER 50R</v>
          </cell>
          <cell r="C16299">
            <v>1</v>
          </cell>
        </row>
        <row r="16300">
          <cell r="A16300">
            <v>863620</v>
          </cell>
          <cell r="B16300" t="str">
            <v>JGO.PEINES 3/4 NPT</v>
          </cell>
          <cell r="C16300">
            <v>6</v>
          </cell>
        </row>
        <row r="16301">
          <cell r="A16301">
            <v>863630</v>
          </cell>
          <cell r="B16301" t="str">
            <v>JGO.PEINES 1 NPT</v>
          </cell>
        </row>
        <row r="16302">
          <cell r="A16302">
            <v>863631</v>
          </cell>
          <cell r="B16302" t="str">
            <v>PEINES 1-2 ACERO CARBON</v>
          </cell>
          <cell r="C16302">
            <v>3</v>
          </cell>
        </row>
        <row r="16303">
          <cell r="A16303">
            <v>863632</v>
          </cell>
          <cell r="B16303" t="str">
            <v>JGO.PEINES 1-2 NPT P/ROSC RO POWER 50R</v>
          </cell>
          <cell r="C16303">
            <v>1</v>
          </cell>
        </row>
        <row r="16304">
          <cell r="A16304">
            <v>863633</v>
          </cell>
          <cell r="B16304" t="str">
            <v>JGO.PEINES 1/2-3/4 P/ROSC P50AV</v>
          </cell>
          <cell r="C16304">
            <v>3</v>
          </cell>
        </row>
        <row r="16305">
          <cell r="A16305">
            <v>863634</v>
          </cell>
          <cell r="B16305" t="str">
            <v>JGO PEINES 1-2 ROSCADORA PV50</v>
          </cell>
        </row>
        <row r="16306">
          <cell r="A16306">
            <v>863640</v>
          </cell>
          <cell r="B16306" t="str">
            <v>JGO.PEINES 1 1/4  NPT</v>
          </cell>
        </row>
        <row r="16307">
          <cell r="A16307">
            <v>863650</v>
          </cell>
          <cell r="B16307" t="str">
            <v>JGO.PEINES 1 1/2 NPT</v>
          </cell>
        </row>
        <row r="16308">
          <cell r="A16308">
            <v>863660</v>
          </cell>
          <cell r="B16308" t="str">
            <v>JGO.PEINES 2 NPT</v>
          </cell>
          <cell r="C16308">
            <v>1</v>
          </cell>
        </row>
        <row r="16309">
          <cell r="A16309">
            <v>863671</v>
          </cell>
          <cell r="B16309" t="str">
            <v>PEINES 2 1/2-4 ACERO CARBON</v>
          </cell>
          <cell r="C16309">
            <v>1</v>
          </cell>
        </row>
        <row r="16310">
          <cell r="A16310">
            <v>863672</v>
          </cell>
          <cell r="B16310" t="str">
            <v>ARANDELA DE FRICCIÓN</v>
          </cell>
        </row>
        <row r="16311">
          <cell r="A16311">
            <v>863680</v>
          </cell>
          <cell r="B16311" t="str">
            <v>""JGO. PEINES 1-2"" NPT P/ROSC 4SE"</v>
          </cell>
          <cell r="C16311">
            <v>1</v>
          </cell>
        </row>
        <row r="16312">
          <cell r="A16312">
            <v>863681</v>
          </cell>
          <cell r="B16312" t="str">
            <v>""JGO. PEINES 1/2-3/4"" NPT P/ ROSC 4SE"</v>
          </cell>
        </row>
        <row r="16313">
          <cell r="A16313">
            <v>863682</v>
          </cell>
          <cell r="B16313" t="str">
            <v>JGO. PEINES 1-2 P.BSPT SEC.27X10</v>
          </cell>
        </row>
        <row r="16314">
          <cell r="A16314">
            <v>863683</v>
          </cell>
          <cell r="B16314" t="str">
            <v>""JGO.PEINES 1/2-3/4"" BSPT-D 27X10"</v>
          </cell>
        </row>
        <row r="16315">
          <cell r="A16315">
            <v>863684</v>
          </cell>
          <cell r="B16315" t="str">
            <v>JGO PEINES 1/4-3/8 P/ROSC P50AV</v>
          </cell>
          <cell r="C16315">
            <v>3</v>
          </cell>
        </row>
        <row r="16316">
          <cell r="A16316">
            <v>863685</v>
          </cell>
          <cell r="B16316" t="str">
            <v>""JGO. PEINES 1/2-3/4"" NPT P/ ROSC 4SE"</v>
          </cell>
        </row>
        <row r="16317">
          <cell r="A16317">
            <v>863686</v>
          </cell>
          <cell r="B16317" t="str">
            <v>""JGO. PEINES 1/2-3/4"" NPT P/ ROSC 4SE"</v>
          </cell>
          <cell r="C16317">
            <v>10</v>
          </cell>
        </row>
        <row r="16318">
          <cell r="A16318">
            <v>863687</v>
          </cell>
          <cell r="B16318" t="str">
            <v>JGO. PEINES 1/2-3/4 BSPT-D</v>
          </cell>
          <cell r="C16318">
            <v>5</v>
          </cell>
        </row>
        <row r="16319">
          <cell r="A16319">
            <v>863688</v>
          </cell>
          <cell r="B16319" t="str">
            <v>JGO. PEINES 1-2 BSPT-D</v>
          </cell>
          <cell r="C16319">
            <v>2</v>
          </cell>
        </row>
        <row r="16320">
          <cell r="A16320">
            <v>863699</v>
          </cell>
          <cell r="B16320" t="str">
            <v>JGO.PEINES P/ROSCADORA</v>
          </cell>
        </row>
        <row r="16321">
          <cell r="A16321">
            <v>863700</v>
          </cell>
          <cell r="B16321" t="str">
            <v>BANCO TRABAJO 464 ALUMINIO</v>
          </cell>
        </row>
        <row r="16322">
          <cell r="A16322">
            <v>863701</v>
          </cell>
          <cell r="B16322" t="str">
            <v>MORDAZA 2 1/2 DE CADENA 404</v>
          </cell>
        </row>
        <row r="16323">
          <cell r="A16323">
            <v>863702</v>
          </cell>
          <cell r="B16323" t="str">
            <v>""TORNILLO 2"" DE BANCO"</v>
          </cell>
        </row>
        <row r="16324">
          <cell r="A16324">
            <v>863703</v>
          </cell>
          <cell r="B16324" t="str">
            <v>MORDAZA 2 1/2 DE CADENA 400</v>
          </cell>
        </row>
        <row r="16325">
          <cell r="A16325">
            <v>863704</v>
          </cell>
          <cell r="B16325" t="str">
            <v>CABEZA 1/4 600 NPT</v>
          </cell>
          <cell r="C16325">
            <v>2</v>
          </cell>
        </row>
        <row r="16326">
          <cell r="A16326">
            <v>863705</v>
          </cell>
          <cell r="B16326" t="str">
            <v>CABEZA 3/8 600 NPT</v>
          </cell>
        </row>
        <row r="16327">
          <cell r="A16327">
            <v>863706</v>
          </cell>
          <cell r="B16327" t="str">
            <v>""VOLVEDOR 1/4""-1 1/4"""</v>
          </cell>
        </row>
        <row r="16328">
          <cell r="A16328">
            <v>863707</v>
          </cell>
          <cell r="B16328" t="str">
            <v>""MORDAZA 4"" DE CADENA 404"</v>
          </cell>
        </row>
        <row r="16329">
          <cell r="A16329">
            <v>863708</v>
          </cell>
          <cell r="B16329" t="str">
            <v>""MORDAZA 4"" DE CADENA 400"</v>
          </cell>
        </row>
        <row r="16330">
          <cell r="A16330">
            <v>863709</v>
          </cell>
          <cell r="B16330" t="str">
            <v>""MORDAZA 6"" DE CADENA"</v>
          </cell>
        </row>
        <row r="16331">
          <cell r="A16331">
            <v>863710</v>
          </cell>
          <cell r="B16331" t="str">
            <v>CABEZA 1/2 600 NPT</v>
          </cell>
        </row>
        <row r="16332">
          <cell r="A16332">
            <v>863711</v>
          </cell>
          <cell r="B16332" t="str">
            <v>CORONA 50Z M2</v>
          </cell>
        </row>
        <row r="16333">
          <cell r="A16333">
            <v>863712</v>
          </cell>
          <cell r="B16333" t="str">
            <v>ENGRANAJE INTERMEDIO 31Z M2</v>
          </cell>
        </row>
        <row r="16334">
          <cell r="A16334">
            <v>863713</v>
          </cell>
          <cell r="B16334" t="str">
            <v>EJE V</v>
          </cell>
        </row>
        <row r="16335">
          <cell r="A16335">
            <v>863714</v>
          </cell>
          <cell r="B16335" t="str">
            <v>ENGRANAJE 24Z M2</v>
          </cell>
        </row>
        <row r="16336">
          <cell r="A16336">
            <v>863715</v>
          </cell>
          <cell r="B16336" t="str">
            <v>CONJUNTO EJE IV</v>
          </cell>
        </row>
        <row r="16337">
          <cell r="A16337">
            <v>863716</v>
          </cell>
          <cell r="B16337" t="str">
            <v>CONJUNTO EJE III</v>
          </cell>
        </row>
        <row r="16338">
          <cell r="A16338">
            <v>863717</v>
          </cell>
          <cell r="B16338" t="str">
            <v>EJE 2 SUPERTRONIC 1000/1250</v>
          </cell>
        </row>
        <row r="16339">
          <cell r="A16339">
            <v>863718</v>
          </cell>
          <cell r="B16339" t="str">
            <v>EJE 3 SUPERTRONIC 1000/1250</v>
          </cell>
        </row>
        <row r="16340">
          <cell r="A16340">
            <v>863719</v>
          </cell>
          <cell r="B16340" t="str">
            <v>EJE 4 SUPERTRONIC 1250</v>
          </cell>
        </row>
        <row r="16341">
          <cell r="A16341">
            <v>863720</v>
          </cell>
          <cell r="B16341" t="str">
            <v>CABEZA 3/4 600 NPT</v>
          </cell>
          <cell r="C16341">
            <v>1</v>
          </cell>
        </row>
        <row r="16342">
          <cell r="A16342">
            <v>863721</v>
          </cell>
          <cell r="B16342" t="str">
            <v>CJNTO HUSILLO MANILLA P/SUPERTRONIC 2000</v>
          </cell>
        </row>
        <row r="16343">
          <cell r="A16343">
            <v>863722</v>
          </cell>
          <cell r="B16343" t="str">
            <v>GARRA SUPERIOR PAVONADA P/SUPERTRONIC 2000</v>
          </cell>
        </row>
        <row r="16344">
          <cell r="A16344">
            <v>863723</v>
          </cell>
          <cell r="B16344" t="str">
            <v>ANILLO P/SUPERTRONIC 2000</v>
          </cell>
        </row>
        <row r="16345">
          <cell r="A16345">
            <v>863730</v>
          </cell>
          <cell r="B16345" t="str">
            <v>CABEZA 1 600 NPT</v>
          </cell>
          <cell r="C16345">
            <v>3</v>
          </cell>
        </row>
        <row r="16346">
          <cell r="A16346">
            <v>863740</v>
          </cell>
          <cell r="B16346" t="str">
            <v>CABEZA 1 1/4 600 NPT</v>
          </cell>
          <cell r="C16346">
            <v>2</v>
          </cell>
        </row>
        <row r="16347">
          <cell r="A16347">
            <v>863750</v>
          </cell>
          <cell r="B16347" t="str">
            <v>CABEZA 1 1/2 600 NPT</v>
          </cell>
        </row>
        <row r="16348">
          <cell r="A16348">
            <v>863804</v>
          </cell>
          <cell r="B16348" t="str">
            <v>BOTELLA MULTIGAS 300ML</v>
          </cell>
        </row>
        <row r="16349">
          <cell r="A16349">
            <v>863805</v>
          </cell>
          <cell r="B16349" t="str">
            <v>ROFIRE PIEZO + 3 BOTELLA MULTIGAS</v>
          </cell>
        </row>
        <row r="16350">
          <cell r="A16350">
            <v>864026</v>
          </cell>
          <cell r="B16350" t="str">
            <v>TIJERA 26MM PLASTICO</v>
          </cell>
          <cell r="C16350">
            <v>2</v>
          </cell>
        </row>
        <row r="16351">
          <cell r="A16351">
            <v>864042</v>
          </cell>
          <cell r="B16351" t="str">
            <v>TIJERA 42MM PLASTICO</v>
          </cell>
          <cell r="C16351">
            <v>3</v>
          </cell>
        </row>
        <row r="16352">
          <cell r="A16352">
            <v>864050</v>
          </cell>
          <cell r="B16352" t="str">
            <v>TIJERA 50MM PLASTICO</v>
          </cell>
        </row>
        <row r="16353">
          <cell r="A16353">
            <v>864060</v>
          </cell>
          <cell r="B16353" t="str">
            <v>TIJERA 63MM PLASTICO</v>
          </cell>
        </row>
        <row r="16354">
          <cell r="A16354">
            <v>864075</v>
          </cell>
          <cell r="B16354" t="str">
            <v>TIJERA 75MM PLASTICO</v>
          </cell>
          <cell r="C16354">
            <v>10</v>
          </cell>
        </row>
        <row r="16355">
          <cell r="A16355">
            <v>864502</v>
          </cell>
          <cell r="B16355" t="str">
            <v>FUSORA 20-32MM ELECTRONICA 220V</v>
          </cell>
        </row>
        <row r="16356">
          <cell r="A16356">
            <v>864504</v>
          </cell>
          <cell r="B16356" t="str">
            <v>FUSORA THERMO 20-63MM 220V</v>
          </cell>
        </row>
        <row r="16357">
          <cell r="A16357">
            <v>864506</v>
          </cell>
          <cell r="B16357" t="str">
            <v>FUSORA THERMO 20-32MM 110V</v>
          </cell>
        </row>
        <row r="16358">
          <cell r="A16358">
            <v>864507</v>
          </cell>
          <cell r="B16358" t="str">
            <v>FUSORA THERMO 20-63MM 110V</v>
          </cell>
        </row>
        <row r="16359">
          <cell r="A16359">
            <v>865005</v>
          </cell>
          <cell r="B16359" t="str">
            <v>ESCARIADOR 4MM</v>
          </cell>
          <cell r="C16359">
            <v>10</v>
          </cell>
        </row>
        <row r="16360">
          <cell r="A16360">
            <v>865510</v>
          </cell>
          <cell r="B16360" t="str">
            <v>MUELLE DESATASCADOR 5 METROS</v>
          </cell>
          <cell r="C16360">
            <v>3</v>
          </cell>
        </row>
        <row r="16361">
          <cell r="A16361">
            <v>866502</v>
          </cell>
          <cell r="B16361" t="str">
            <v>EXPANDIDOR 3/8 ROCAM</v>
          </cell>
        </row>
        <row r="16362">
          <cell r="A16362">
            <v>867010</v>
          </cell>
          <cell r="B16362" t="str">
            <v>BOMBA DESATASCADORA ROPUMP SUPER</v>
          </cell>
        </row>
        <row r="16363">
          <cell r="A16363">
            <v>867503</v>
          </cell>
          <cell r="B16363" t="str">
            <v>DESATASCADOR ROSPI 7.5 MTS</v>
          </cell>
        </row>
        <row r="16364">
          <cell r="A16364">
            <v>867504</v>
          </cell>
          <cell r="B16364" t="str">
            <v>DESATASCADOR MECANICO R-600</v>
          </cell>
        </row>
        <row r="16365">
          <cell r="A16365">
            <v>868001</v>
          </cell>
          <cell r="B16365" t="str">
            <v>SOPLETE ROFIRE PIEZO + 1 BOTELLA MULTIGAS</v>
          </cell>
          <cell r="C16365">
            <v>2</v>
          </cell>
        </row>
        <row r="16366">
          <cell r="A16366">
            <v>868003</v>
          </cell>
          <cell r="B16366" t="str">
            <v>SOPLETE POWER FIRE</v>
          </cell>
        </row>
        <row r="16367">
          <cell r="A16367">
            <v>868501</v>
          </cell>
          <cell r="B16367" t="str">
            <v>ARCO DE SIERRA HIGH TENSION</v>
          </cell>
        </row>
        <row r="16368">
          <cell r="A16368">
            <v>868502</v>
          </cell>
          <cell r="B16368" t="str">
            <v>ARCO DE SIERRA</v>
          </cell>
        </row>
        <row r="16369">
          <cell r="A16369">
            <v>868503</v>
          </cell>
          <cell r="B16369" t="str">
            <v>PORTA+ESCOBILLAS 110V</v>
          </cell>
          <cell r="C16369">
            <v>3</v>
          </cell>
        </row>
        <row r="16370">
          <cell r="A16370">
            <v>868504</v>
          </cell>
          <cell r="B16370" t="str">
            <v>CJTON GARRAS ROSCAD 4SE</v>
          </cell>
          <cell r="C16370">
            <v>3</v>
          </cell>
        </row>
        <row r="16371">
          <cell r="A16371">
            <v>868505</v>
          </cell>
          <cell r="B16371" t="str">
            <v>STATOR 110V SUPERTRONIC 2000</v>
          </cell>
          <cell r="C16371">
            <v>2</v>
          </cell>
        </row>
        <row r="16372">
          <cell r="A16372">
            <v>868506</v>
          </cell>
          <cell r="B16372" t="str">
            <v>CUERPO MOTOR SUPERTRONIC 2000</v>
          </cell>
        </row>
        <row r="16373">
          <cell r="A16373">
            <v>868999</v>
          </cell>
          <cell r="B16373" t="str">
            <v>VÁLVULA SALIDA TWIN MODE</v>
          </cell>
        </row>
        <row r="16374">
          <cell r="A16374">
            <v>869801</v>
          </cell>
          <cell r="B16374" t="str">
            <v>D-30 CONJUNTO ESPARCIDOR DUO QUADRA</v>
          </cell>
          <cell r="C16374">
            <v>77</v>
          </cell>
        </row>
        <row r="16375">
          <cell r="A16375">
            <v>869802</v>
          </cell>
          <cell r="B16375" t="str">
            <v>D-31 ESPARCIDOR DUO QUADRA</v>
          </cell>
          <cell r="C16375">
            <v>83</v>
          </cell>
        </row>
        <row r="16376">
          <cell r="A16376">
            <v>869803</v>
          </cell>
          <cell r="B16376" t="str">
            <v>D-03 CUERPO DE LA DERIVACIÓN DUO QUADRA</v>
          </cell>
          <cell r="C16376">
            <v>20</v>
          </cell>
        </row>
        <row r="16377">
          <cell r="A16377">
            <v>869804</v>
          </cell>
          <cell r="B16377" t="str">
            <v>D-04 TAPA DE LA DERIVACIÓN DUO QUADRA</v>
          </cell>
          <cell r="C16377">
            <v>19</v>
          </cell>
        </row>
        <row r="16378">
          <cell r="A16378">
            <v>869805</v>
          </cell>
          <cell r="B16378" t="str">
            <v>D-05 VOLANTE DUO QUADRA</v>
          </cell>
          <cell r="C16378">
            <v>17</v>
          </cell>
        </row>
        <row r="16379">
          <cell r="A16379">
            <v>869806</v>
          </cell>
          <cell r="B16379" t="str">
            <v>D-32 CAPA IZQUIERDA DUO QUADRA</v>
          </cell>
          <cell r="C16379">
            <v>22</v>
          </cell>
        </row>
        <row r="16380">
          <cell r="A16380">
            <v>869807</v>
          </cell>
          <cell r="B16380" t="str">
            <v>D-33 CAPA DERECHA DUO QUADRA</v>
          </cell>
          <cell r="C16380">
            <v>24</v>
          </cell>
        </row>
        <row r="16381">
          <cell r="A16381">
            <v>869808</v>
          </cell>
          <cell r="B16381" t="str">
            <v>D-08 TAPA DE ACABADO DE LA RESISTENCIA DUO QUADRA</v>
          </cell>
          <cell r="C16381">
            <v>8</v>
          </cell>
        </row>
        <row r="16382">
          <cell r="A16382">
            <v>869809</v>
          </cell>
          <cell r="B16382" t="str">
            <v>D-09A SELECTOR DE TEMPERATURA DUO QUADRA</v>
          </cell>
          <cell r="C16382">
            <v>45</v>
          </cell>
        </row>
        <row r="16383">
          <cell r="A16383">
            <v>869810</v>
          </cell>
          <cell r="B16383" t="str">
            <v>D-10 TAPA DE LA RESISTENCIA DUO QUADRA</v>
          </cell>
          <cell r="C16383">
            <v>10</v>
          </cell>
        </row>
        <row r="16384">
          <cell r="A16384">
            <v>869811</v>
          </cell>
          <cell r="B16384" t="str">
            <v>D-11 ORING DE LA TAPA DE RESISTENCIA DUO QUADRA</v>
          </cell>
          <cell r="C16384">
            <v>6</v>
          </cell>
        </row>
        <row r="16385">
          <cell r="A16385">
            <v>869812</v>
          </cell>
          <cell r="B16385" t="str">
            <v>D-12 NIVELADOR DUO QUADRA</v>
          </cell>
        </row>
        <row r="16386">
          <cell r="A16386">
            <v>869813</v>
          </cell>
          <cell r="B16386" t="str">
            <v>D-13B PANEL DE DISPLAY MULTI DUO QUADRA</v>
          </cell>
        </row>
        <row r="16387">
          <cell r="A16387">
            <v>869814</v>
          </cell>
          <cell r="B16387" t="str">
            <v>D-17C CUERPO COMPLETO DUO QUADRA</v>
          </cell>
          <cell r="C16387">
            <v>10</v>
          </cell>
        </row>
        <row r="16388">
          <cell r="A16388">
            <v>869815</v>
          </cell>
          <cell r="B16388" t="str">
            <v>D-19 CJNTO CABLES CONTACTO DUO QUADRA</v>
          </cell>
          <cell r="C16388">
            <v>2</v>
          </cell>
        </row>
        <row r="16389">
          <cell r="A16389">
            <v>869816</v>
          </cell>
          <cell r="B16389" t="str">
            <v>D-21 KIT TORNILLO CAPA CUERPO DUO QUADRA</v>
          </cell>
        </row>
        <row r="16390">
          <cell r="A16390">
            <v>869817</v>
          </cell>
          <cell r="B16390" t="str">
            <v>F-01A ENGANCHE RAPIDO S/REDUCTOR DUO QUADRA</v>
          </cell>
          <cell r="C16390">
            <v>57</v>
          </cell>
        </row>
        <row r="16391">
          <cell r="A16391">
            <v>869818</v>
          </cell>
          <cell r="B16391" t="str">
            <v>FT-10A MECANISMO DUO QUADRA</v>
          </cell>
        </row>
        <row r="16392">
          <cell r="A16392">
            <v>869819</v>
          </cell>
          <cell r="B16392" t="str">
            <v>FT-11A TRABA SELECCION DE FLUJO DUO QUADRA</v>
          </cell>
        </row>
        <row r="16393">
          <cell r="A16393">
            <v>869820</v>
          </cell>
          <cell r="B16393" t="str">
            <v>084-SOPORTE DUCHITA DUO/MAXI/ADVANCE</v>
          </cell>
        </row>
        <row r="16394">
          <cell r="A16394">
            <v>869821</v>
          </cell>
          <cell r="B16394" t="str">
            <v>2083-A DUCHITA BLANCA DUO/MAXI/ADVANCE</v>
          </cell>
        </row>
        <row r="16395">
          <cell r="A16395">
            <v>869822</v>
          </cell>
          <cell r="B16395" t="str">
            <v>7010 MANGUERA COMPLETA ADVANCE</v>
          </cell>
          <cell r="C16395">
            <v>350</v>
          </cell>
        </row>
        <row r="16396">
          <cell r="A16396">
            <v>869823</v>
          </cell>
          <cell r="B16396" t="str">
            <v>8085 TRABA ENGANCHE RAPIDO DUO QUADRA</v>
          </cell>
          <cell r="C16396">
            <v>22</v>
          </cell>
        </row>
        <row r="16397">
          <cell r="A16397">
            <v>869824</v>
          </cell>
          <cell r="B16397" t="str">
            <v>10005 PRENSA CABLE MAXI 4T</v>
          </cell>
        </row>
        <row r="16398">
          <cell r="A16398">
            <v>869825</v>
          </cell>
          <cell r="B16398" t="str">
            <v>10006 CUERPO BLANCO MAXI 4T</v>
          </cell>
        </row>
        <row r="16399">
          <cell r="A16399">
            <v>869826</v>
          </cell>
          <cell r="B16399" t="str">
            <v>10008 ANILLO MAXI 4T</v>
          </cell>
          <cell r="C16399">
            <v>77</v>
          </cell>
        </row>
        <row r="16400">
          <cell r="A16400">
            <v>869827</v>
          </cell>
          <cell r="B16400" t="str">
            <v>10009 CONJTO ESPARCIDOR BLANCO MAXI 4T</v>
          </cell>
          <cell r="C16400">
            <v>103</v>
          </cell>
        </row>
        <row r="16401">
          <cell r="A16401">
            <v>869828</v>
          </cell>
          <cell r="B16401" t="str">
            <v>D02 CONJUNTO ESPARCIDOR SET DUCHA DUO SHOWER</v>
          </cell>
          <cell r="C16401">
            <v>3</v>
          </cell>
        </row>
        <row r="16402">
          <cell r="A16402">
            <v>869829</v>
          </cell>
          <cell r="B16402" t="str">
            <v>6040-TAPA DEL DIAFRAGMA ADVANCE</v>
          </cell>
          <cell r="C16402">
            <v>50</v>
          </cell>
        </row>
        <row r="16403">
          <cell r="A16403">
            <v>869830</v>
          </cell>
          <cell r="B16403" t="str">
            <v>6050-CJNTO SELECTOR DE TEMPERATURA ADVANCE</v>
          </cell>
        </row>
        <row r="16404">
          <cell r="A16404">
            <v>869831</v>
          </cell>
          <cell r="B16404" t="str">
            <v>6060-CAPA DE LA ROLDANA ADVANCE</v>
          </cell>
          <cell r="C16404">
            <v>25</v>
          </cell>
        </row>
        <row r="16405">
          <cell r="A16405">
            <v>869832</v>
          </cell>
          <cell r="B16405" t="str">
            <v>6080-CAPA FIJA ADVANCE</v>
          </cell>
          <cell r="C16405">
            <v>94</v>
          </cell>
        </row>
        <row r="16406">
          <cell r="A16406">
            <v>869833</v>
          </cell>
          <cell r="B16406" t="str">
            <v>D-06 CAPA IZQUIERDA DUO SHOWER</v>
          </cell>
          <cell r="C16406">
            <v>5</v>
          </cell>
        </row>
        <row r="16407">
          <cell r="A16407">
            <v>869834</v>
          </cell>
          <cell r="B16407" t="str">
            <v>D-07 CAPA DERECHA DUO SHOWER</v>
          </cell>
          <cell r="C16407">
            <v>3</v>
          </cell>
        </row>
        <row r="16408">
          <cell r="A16408">
            <v>869835</v>
          </cell>
          <cell r="B16408" t="str">
            <v>6010A-ESPARCIDOR TOP JET</v>
          </cell>
          <cell r="C16408">
            <v>500</v>
          </cell>
        </row>
        <row r="16409">
          <cell r="A16409">
            <v>869836</v>
          </cell>
          <cell r="B16409" t="str">
            <v>DUCHA ADVANCE SIN RESISTENCIA</v>
          </cell>
        </row>
        <row r="16410">
          <cell r="A16410">
            <v>869837</v>
          </cell>
          <cell r="B16410" t="str">
            <v>CUERPO ADVANCE</v>
          </cell>
          <cell r="C16410">
            <v>392</v>
          </cell>
        </row>
        <row r="16411">
          <cell r="A16411">
            <v>869838</v>
          </cell>
          <cell r="B16411" t="str">
            <v>ESPARCIDOR + MANGUERA ADVANCED</v>
          </cell>
        </row>
        <row r="16412">
          <cell r="A16412">
            <v>869839</v>
          </cell>
          <cell r="B16412" t="str">
            <v>D-17A CUERPO COMPLETO MASTER MULTITEMPERATURAS</v>
          </cell>
          <cell r="C16412">
            <v>165</v>
          </cell>
        </row>
        <row r="16413">
          <cell r="A16413">
            <v>869840</v>
          </cell>
          <cell r="B16413" t="str">
            <v>CUERPO P/DUCHA TOP JET</v>
          </cell>
        </row>
        <row r="16414">
          <cell r="A16414">
            <v>869841</v>
          </cell>
          <cell r="B16414" t="str">
            <v>ASTA C/ACCESORIOS DUCHA TOP JET</v>
          </cell>
          <cell r="C16414">
            <v>10</v>
          </cell>
        </row>
        <row r="16415">
          <cell r="A16415">
            <v>869842</v>
          </cell>
          <cell r="B16415" t="str">
            <v>COMBO LORENBELLO+BRAZO 127V</v>
          </cell>
          <cell r="C16415">
            <v>18</v>
          </cell>
        </row>
        <row r="16416">
          <cell r="A16416">
            <v>869843</v>
          </cell>
          <cell r="B16416" t="str">
            <v>MAXI DUCHA ULTRA 127V/5500W</v>
          </cell>
        </row>
        <row r="16417">
          <cell r="A16417">
            <v>869844</v>
          </cell>
          <cell r="B16417" t="str">
            <v>D17-A CUERPO COMPLETO MASTER MULTITEMPERATURAS</v>
          </cell>
        </row>
        <row r="16418">
          <cell r="A16418">
            <v>869845</v>
          </cell>
          <cell r="B16418" t="str">
            <v>CARTUCHO DE REPUESTO / FILTRO ACQUA DUE</v>
          </cell>
          <cell r="C16418">
            <v>98</v>
          </cell>
        </row>
        <row r="16419">
          <cell r="A16419">
            <v>869846</v>
          </cell>
          <cell r="B16419" t="str">
            <v>MONACO BLANCO PARA DUCHAS</v>
          </cell>
          <cell r="C16419">
            <v>20</v>
          </cell>
        </row>
        <row r="16420">
          <cell r="A16420">
            <v>869847</v>
          </cell>
          <cell r="B16420" t="str">
            <v>RESISTENCIA DUCHA INTIMA 3-T 127V 4000W</v>
          </cell>
          <cell r="C16420">
            <v>8</v>
          </cell>
        </row>
        <row r="16421">
          <cell r="A16421">
            <v>869848</v>
          </cell>
          <cell r="B16421" t="str">
            <v>RESISTENCIA 4T ULTRA 127V 5500 W LOREN ULTRA</v>
          </cell>
        </row>
        <row r="16422">
          <cell r="A16422">
            <v>869849</v>
          </cell>
          <cell r="B16422" t="str">
            <v>RESISTENCIA 4T ULTRA 220V 6800 W LOREN ULTRA</v>
          </cell>
          <cell r="C16422">
            <v>21</v>
          </cell>
        </row>
        <row r="16423">
          <cell r="A16423">
            <v>869850</v>
          </cell>
          <cell r="B16423" t="str">
            <v>DUCHA LOREN SHOWER  ULTRA ELECTRONICO 127V/5500W</v>
          </cell>
          <cell r="C16423">
            <v>1378</v>
          </cell>
        </row>
        <row r="16424">
          <cell r="A16424">
            <v>869851</v>
          </cell>
          <cell r="B16424" t="str">
            <v>DUCHA LOREN SHOWER  ULTRA ELECTRONICO 220V/6800W</v>
          </cell>
          <cell r="C16424">
            <v>600</v>
          </cell>
        </row>
        <row r="16425">
          <cell r="A16425">
            <v>869852</v>
          </cell>
          <cell r="B16425" t="str">
            <v>DUCHA MAXI 3T  CON TELEDUCHA 220 V</v>
          </cell>
          <cell r="C16425">
            <v>1312</v>
          </cell>
        </row>
        <row r="16426">
          <cell r="A16426">
            <v>869853</v>
          </cell>
          <cell r="B16426" t="str">
            <v>RESISTENCIA  LOREN SHOWER  ULTRA ELECTRONICO 220V/6800W</v>
          </cell>
          <cell r="C16426">
            <v>120</v>
          </cell>
        </row>
        <row r="16427">
          <cell r="A16427">
            <v>869854</v>
          </cell>
          <cell r="B16427" t="str">
            <v>RESISTENCIA  LOREN SHOWER  ULTRA ELECTRONICO 127V 5500W</v>
          </cell>
          <cell r="C16427">
            <v>288</v>
          </cell>
        </row>
        <row r="16428">
          <cell r="A16428">
            <v>869899</v>
          </cell>
          <cell r="B16428" t="str">
            <v>RESISTENCIA ULTRA / BELLO BANHO/ MAXI DUCHA / RELAX 127 V</v>
          </cell>
          <cell r="C16428">
            <v>968</v>
          </cell>
        </row>
        <row r="16429">
          <cell r="A16429">
            <v>869900</v>
          </cell>
          <cell r="B16429" t="str">
            <v>COMBOX6 VÁLVULA ENTRADA SANIT. C/MANIJA</v>
          </cell>
        </row>
        <row r="16430">
          <cell r="A16430">
            <v>869901</v>
          </cell>
          <cell r="B16430" t="str">
            <v>VALVULA DOBLE DESCARGA TWIN MOD 622</v>
          </cell>
        </row>
        <row r="16431">
          <cell r="A16431">
            <v>869902</v>
          </cell>
          <cell r="B16431" t="str">
            <v>DUCHA BELLA MAXI DUCHA 4T 127V SALMON</v>
          </cell>
          <cell r="C16431">
            <v>1</v>
          </cell>
        </row>
        <row r="16432">
          <cell r="A16432">
            <v>869903</v>
          </cell>
          <cell r="B16432" t="str">
            <v>DUCHA BELLA MAXI DUCHA 4T 127V AZUL</v>
          </cell>
          <cell r="C16432">
            <v>24</v>
          </cell>
        </row>
        <row r="16433">
          <cell r="A16433">
            <v>869904</v>
          </cell>
          <cell r="B16433" t="str">
            <v>DUCHA BELLA MAXI DUCHA 4T 127V GRIS</v>
          </cell>
          <cell r="C16433">
            <v>2</v>
          </cell>
        </row>
        <row r="16434">
          <cell r="A16434">
            <v>869905</v>
          </cell>
          <cell r="B16434" t="str">
            <v>DUCHA BELLA MAXI DUCHA 4T 220V SALMON</v>
          </cell>
          <cell r="C16434">
            <v>19</v>
          </cell>
        </row>
        <row r="16435">
          <cell r="A16435">
            <v>869906</v>
          </cell>
          <cell r="B16435" t="str">
            <v>DUCHA JET MULTI 127V CROMO</v>
          </cell>
          <cell r="C16435">
            <v>4</v>
          </cell>
        </row>
        <row r="16436">
          <cell r="A16436">
            <v>869907</v>
          </cell>
          <cell r="B16436" t="str">
            <v>DUCHA JET MULTI 220V CROMO</v>
          </cell>
          <cell r="C16436">
            <v>8</v>
          </cell>
        </row>
        <row r="16437">
          <cell r="A16437">
            <v>869908</v>
          </cell>
          <cell r="B16437" t="str">
            <v>DUCHA MAXI ULTRA 220V</v>
          </cell>
        </row>
        <row r="16438">
          <cell r="A16438">
            <v>869909</v>
          </cell>
          <cell r="B16438" t="str">
            <v>DUCHA BELLA MAXI DUCHA 4T 220V GRIS</v>
          </cell>
          <cell r="C16438">
            <v>26</v>
          </cell>
        </row>
        <row r="16439">
          <cell r="A16439">
            <v>869910</v>
          </cell>
          <cell r="B16439" t="str">
            <v>DUCHA BELLA MAXI DUCHA 4T 220V VERDE</v>
          </cell>
          <cell r="C16439">
            <v>22</v>
          </cell>
        </row>
        <row r="16440">
          <cell r="A16440">
            <v>869911</v>
          </cell>
          <cell r="B16440" t="str">
            <v>DUCHA BELLA MAXI DUCHA 4T 220V AZUL</v>
          </cell>
          <cell r="C16440">
            <v>6</v>
          </cell>
        </row>
        <row r="16441">
          <cell r="A16441">
            <v>869912</v>
          </cell>
          <cell r="B16441" t="str">
            <v>COMBO DUCHA BELLA MAXI ULTRA 4T 127V/ BLANCO</v>
          </cell>
          <cell r="C16441">
            <v>540</v>
          </cell>
        </row>
        <row r="16442">
          <cell r="A16442">
            <v>869913</v>
          </cell>
          <cell r="B16442" t="str">
            <v>10004 EMBOLO MAXI DUCHA 4T/FASHION</v>
          </cell>
          <cell r="C16442">
            <v>79</v>
          </cell>
        </row>
        <row r="16443">
          <cell r="A16443">
            <v>869914</v>
          </cell>
          <cell r="B16443" t="str">
            <v>CALENTADOR VERSATIL 220V</v>
          </cell>
        </row>
        <row r="16444">
          <cell r="A16444">
            <v>869915</v>
          </cell>
          <cell r="B16444" t="str">
            <v>RESISTENCIA CALENTADOR VERSATIL 220V</v>
          </cell>
          <cell r="C16444">
            <v>115</v>
          </cell>
        </row>
        <row r="16445">
          <cell r="A16445">
            <v>869916</v>
          </cell>
          <cell r="B16445" t="str">
            <v>COMBO DUCHA BELLA MAXI ULTRA 4T 220V/BLANCO</v>
          </cell>
          <cell r="C16445">
            <v>179</v>
          </cell>
        </row>
        <row r="16446">
          <cell r="A16446">
            <v>869917</v>
          </cell>
          <cell r="B16446" t="str">
            <v>DUCHA ADVANCE TURBO ELECTRONICA 220V</v>
          </cell>
        </row>
        <row r="16447">
          <cell r="A16447">
            <v>869918</v>
          </cell>
          <cell r="B16447" t="str">
            <v>DUCHA BLINDADA ELECT 127V</v>
          </cell>
          <cell r="C16447">
            <v>3</v>
          </cell>
        </row>
        <row r="16448">
          <cell r="A16448">
            <v>869919</v>
          </cell>
          <cell r="B16448" t="str">
            <v>DUCHA BLINDADA ELECT 220V</v>
          </cell>
        </row>
        <row r="16449">
          <cell r="A16449">
            <v>869920</v>
          </cell>
          <cell r="B16449" t="str">
            <v>DUCHA ADVANCE TURBO ELECTRÓNICA 127V</v>
          </cell>
          <cell r="C16449">
            <v>3</v>
          </cell>
        </row>
        <row r="16450">
          <cell r="A16450">
            <v>869921</v>
          </cell>
          <cell r="B16450" t="str">
            <v>DUCHA DUO SHOWER 220V</v>
          </cell>
          <cell r="C16450">
            <v>339</v>
          </cell>
        </row>
        <row r="16451">
          <cell r="A16451">
            <v>869922</v>
          </cell>
          <cell r="B16451" t="str">
            <v>DUCHA DUO SHOWER 127V</v>
          </cell>
          <cell r="C16451">
            <v>1448</v>
          </cell>
        </row>
        <row r="16452">
          <cell r="A16452">
            <v>869923</v>
          </cell>
          <cell r="B16452" t="str">
            <v>DUCHA DUO SHOWER ELECT.220V</v>
          </cell>
        </row>
        <row r="16453">
          <cell r="A16453">
            <v>869924</v>
          </cell>
          <cell r="B16453" t="str">
            <v>DUCHA LORENBELLO BANHO 127V</v>
          </cell>
          <cell r="C16453">
            <v>134</v>
          </cell>
        </row>
        <row r="16454">
          <cell r="A16454">
            <v>869925</v>
          </cell>
          <cell r="B16454" t="str">
            <v>DUCHA LORENBELLO BANHO 220V</v>
          </cell>
          <cell r="C16454">
            <v>232</v>
          </cell>
        </row>
        <row r="16455">
          <cell r="A16455">
            <v>869926</v>
          </cell>
          <cell r="B16455" t="str">
            <v>RESISTENCIA DUO SHOWER 127V</v>
          </cell>
          <cell r="C16455">
            <v>1621</v>
          </cell>
        </row>
        <row r="16456">
          <cell r="A16456">
            <v>869927</v>
          </cell>
          <cell r="B16456" t="str">
            <v>RESISTENCIA DUO SHOWER 220V</v>
          </cell>
          <cell r="C16456">
            <v>871</v>
          </cell>
        </row>
        <row r="16457">
          <cell r="A16457">
            <v>869928</v>
          </cell>
          <cell r="B16457" t="str">
            <v>RESISTENCIA BELLO BANHO 127V</v>
          </cell>
        </row>
        <row r="16458">
          <cell r="A16458">
            <v>869929</v>
          </cell>
          <cell r="B16458" t="str">
            <v>RESISTENCIA BELLO BANHO 220V</v>
          </cell>
          <cell r="C16458">
            <v>27</v>
          </cell>
        </row>
        <row r="16459">
          <cell r="A16459">
            <v>869930</v>
          </cell>
          <cell r="B16459" t="str">
            <v>RESISTENCIA CONVENCIONAL / BELLO BANHO / MAXI DUCHA / RELAX 220V</v>
          </cell>
          <cell r="C16459">
            <v>610</v>
          </cell>
        </row>
        <row r="16460">
          <cell r="A16460">
            <v>869931</v>
          </cell>
          <cell r="B16460" t="str">
            <v>RESISTENCIA MAXI DUCHA 4T/FASHION 220V</v>
          </cell>
          <cell r="C16460">
            <v>885</v>
          </cell>
        </row>
        <row r="16461">
          <cell r="A16461">
            <v>869932</v>
          </cell>
          <cell r="B16461" t="str">
            <v>RESISTENCIA FUTURA 220V</v>
          </cell>
          <cell r="C16461">
            <v>24</v>
          </cell>
        </row>
        <row r="16462">
          <cell r="A16462">
            <v>869933</v>
          </cell>
          <cell r="B16462" t="str">
            <v>CAMARA DE CALENTAMIENTO ADVANCE</v>
          </cell>
          <cell r="C16462">
            <v>44</v>
          </cell>
        </row>
        <row r="16463">
          <cell r="A16463">
            <v>869934</v>
          </cell>
          <cell r="B16463" t="str">
            <v>RESISTENCIA DUCHA RELAX 127V</v>
          </cell>
        </row>
        <row r="16464">
          <cell r="A16464">
            <v>869935</v>
          </cell>
          <cell r="B16464" t="str">
            <v>6070 CUERPO BASE COMPLETO ADVANCE</v>
          </cell>
          <cell r="C16464">
            <v>46</v>
          </cell>
        </row>
        <row r="16465">
          <cell r="A16465">
            <v>869936</v>
          </cell>
          <cell r="B16465" t="str">
            <v>DUCHA DUO SHOWER QUADRA 127V</v>
          </cell>
          <cell r="C16465">
            <v>496</v>
          </cell>
        </row>
        <row r="16466">
          <cell r="A16466">
            <v>869937</v>
          </cell>
          <cell r="B16466" t="str">
            <v>RESISTENCIA EVOLUTION  220V</v>
          </cell>
          <cell r="C16466">
            <v>25</v>
          </cell>
        </row>
        <row r="16467">
          <cell r="A16467">
            <v>869938</v>
          </cell>
          <cell r="B16467" t="str">
            <v>RESISTENCIA DUCHA INTIMA/HIGIENICA  220V</v>
          </cell>
          <cell r="C16467">
            <v>24</v>
          </cell>
        </row>
        <row r="16468">
          <cell r="A16468">
            <v>869939</v>
          </cell>
          <cell r="B16468" t="str">
            <v>DUCHA HIGIENICA 3T 220V</v>
          </cell>
        </row>
        <row r="16469">
          <cell r="A16469">
            <v>869940</v>
          </cell>
          <cell r="B16469" t="str">
            <v>2056 ANILLO MAXI DUCHA</v>
          </cell>
          <cell r="C16469">
            <v>208</v>
          </cell>
        </row>
        <row r="16470">
          <cell r="A16470">
            <v>869941</v>
          </cell>
          <cell r="B16470" t="str">
            <v>3012 PLACA-CONTACTOS Y CABLES MAXI DUCHA X 2</v>
          </cell>
          <cell r="C16470">
            <v>183</v>
          </cell>
        </row>
        <row r="16471">
          <cell r="A16471">
            <v>869942</v>
          </cell>
          <cell r="B16471" t="str">
            <v>313A ACCIONADOR COMPLETO MAXI DUCHA</v>
          </cell>
          <cell r="C16471">
            <v>157</v>
          </cell>
        </row>
        <row r="16472">
          <cell r="A16472">
            <v>869943</v>
          </cell>
          <cell r="B16472" t="str">
            <v>321E BOTON INVIERNO/VERANO MAXI DUCHA</v>
          </cell>
          <cell r="C16472">
            <v>104</v>
          </cell>
        </row>
        <row r="16473">
          <cell r="A16473">
            <v>869944</v>
          </cell>
          <cell r="B16473" t="str">
            <v>6010 CONJUNTO ESPARCIDOR ADVANCE</v>
          </cell>
          <cell r="C16473">
            <v>332</v>
          </cell>
        </row>
        <row r="16474">
          <cell r="A16474">
            <v>869945</v>
          </cell>
          <cell r="B16474" t="str">
            <v>6020 CONJUNTO CONTACTOS ADVANCE</v>
          </cell>
          <cell r="C16474">
            <v>34</v>
          </cell>
        </row>
        <row r="16475">
          <cell r="A16475">
            <v>869946</v>
          </cell>
          <cell r="B16475" t="str">
            <v>6030 CONJUNTO ACCIONADOR ADVANCE</v>
          </cell>
          <cell r="C16475">
            <v>75</v>
          </cell>
        </row>
        <row r="16476">
          <cell r="A16476">
            <v>869947</v>
          </cell>
          <cell r="B16476" t="str">
            <v>6075 ANILLO ADVANCE/TOP JET</v>
          </cell>
          <cell r="C16476">
            <v>162</v>
          </cell>
        </row>
        <row r="16477">
          <cell r="A16477">
            <v>869948</v>
          </cell>
          <cell r="B16477" t="str">
            <v>6090 BOTON TEMPERATURA ADVANCE</v>
          </cell>
          <cell r="C16477">
            <v>159</v>
          </cell>
        </row>
        <row r="16478">
          <cell r="A16478">
            <v>869949</v>
          </cell>
          <cell r="B16478" t="str">
            <v>C-10002 CONJTO DE ACCION.MAXI DUCHA 4T/FASHION</v>
          </cell>
          <cell r="C16478">
            <v>511</v>
          </cell>
        </row>
        <row r="16479">
          <cell r="A16479">
            <v>869950</v>
          </cell>
          <cell r="B16479" t="str">
            <v>DUCHA ADVANCED MULTI 127V</v>
          </cell>
          <cell r="C16479">
            <v>6857</v>
          </cell>
        </row>
        <row r="16480">
          <cell r="A16480">
            <v>869951</v>
          </cell>
          <cell r="B16480" t="str">
            <v>DUCHA MAXI 3T ULTRA CON TELEDUCHA 127 V</v>
          </cell>
          <cell r="C16480">
            <v>923</v>
          </cell>
        </row>
        <row r="16481">
          <cell r="A16481">
            <v>869952</v>
          </cell>
          <cell r="B16481" t="str">
            <v>RESISTENCIA DUCHA ADVANCED MULTI 127V</v>
          </cell>
          <cell r="C16481">
            <v>1233</v>
          </cell>
        </row>
        <row r="16482">
          <cell r="A16482">
            <v>869953</v>
          </cell>
          <cell r="B16482" t="str">
            <v>RESISTENCIA CONVENCIONAL / BELLO BANHO /MAXI DUCHA / RELAX 127 V</v>
          </cell>
          <cell r="C16482">
            <v>651</v>
          </cell>
        </row>
        <row r="16483">
          <cell r="A16483">
            <v>869954</v>
          </cell>
          <cell r="B16483" t="str">
            <v>BRAZO P/DUCHA LORENZETTI BLANCO</v>
          </cell>
          <cell r="C16483">
            <v>178</v>
          </cell>
        </row>
        <row r="16484">
          <cell r="A16484">
            <v>869955</v>
          </cell>
          <cell r="B16484" t="str">
            <v>DUCHA MAXI 3T ULTRA SIN TELEDUCHA 127 V</v>
          </cell>
          <cell r="C16484">
            <v>2538</v>
          </cell>
        </row>
        <row r="16485">
          <cell r="A16485">
            <v>869956</v>
          </cell>
          <cell r="B16485" t="str">
            <v>MANGUERA PARA DUCHA ELECTRICA</v>
          </cell>
          <cell r="C16485">
            <v>1849</v>
          </cell>
        </row>
        <row r="16486">
          <cell r="A16486">
            <v>869957</v>
          </cell>
          <cell r="B16486" t="str">
            <v>COMBO DUCHA MAXI 127V AZUL-DESCONTINUADA</v>
          </cell>
        </row>
        <row r="16487">
          <cell r="A16487">
            <v>869958</v>
          </cell>
          <cell r="B16487" t="str">
            <v>COMBO DUCHA MAXI 127V SALMÓN</v>
          </cell>
          <cell r="C16487">
            <v>252</v>
          </cell>
        </row>
        <row r="16488">
          <cell r="A16488">
            <v>869959</v>
          </cell>
          <cell r="B16488" t="str">
            <v>COMBO DUCHA MAXI 127V VERDE</v>
          </cell>
          <cell r="C16488">
            <v>101</v>
          </cell>
        </row>
        <row r="16489">
          <cell r="A16489">
            <v>869960</v>
          </cell>
          <cell r="B16489" t="str">
            <v>COMBO DUCHA MAXI 127V GRIS</v>
          </cell>
          <cell r="C16489">
            <v>31</v>
          </cell>
        </row>
        <row r="16490">
          <cell r="A16490">
            <v>869961</v>
          </cell>
          <cell r="B16490" t="str">
            <v>DUCHA MAXI 3T ULTRA CON TELEDUCHA 220 V</v>
          </cell>
          <cell r="C16490">
            <v>18</v>
          </cell>
        </row>
        <row r="16491">
          <cell r="A16491">
            <v>869962</v>
          </cell>
          <cell r="B16491" t="str">
            <v>DUCHA RELAX BLANCO/CR 127V</v>
          </cell>
          <cell r="C16491">
            <v>86</v>
          </cell>
        </row>
        <row r="16492">
          <cell r="A16492">
            <v>869963</v>
          </cell>
          <cell r="B16492" t="str">
            <v>RESISTENCIA DUCHA ADVANCED MULTI O TOP JET  220V</v>
          </cell>
          <cell r="C16492">
            <v>1534</v>
          </cell>
        </row>
        <row r="16493">
          <cell r="A16493">
            <v>869964</v>
          </cell>
          <cell r="B16493" t="str">
            <v>DUCHA ADVANCED MULTI 220V</v>
          </cell>
          <cell r="C16493">
            <v>177</v>
          </cell>
        </row>
        <row r="16494">
          <cell r="A16494">
            <v>869965</v>
          </cell>
          <cell r="B16494" t="str">
            <v>CALENTADOR VERSATIL 127V</v>
          </cell>
        </row>
        <row r="16495">
          <cell r="A16495">
            <v>869966</v>
          </cell>
          <cell r="B16495" t="str">
            <v>DUCHA ADVANCE TURBO 127V</v>
          </cell>
          <cell r="C16495">
            <v>15</v>
          </cell>
        </row>
        <row r="16496">
          <cell r="A16496">
            <v>869967</v>
          </cell>
          <cell r="B16496" t="str">
            <v>DUCHA HIGIENICA 3T 127V</v>
          </cell>
          <cell r="C16496">
            <v>85</v>
          </cell>
        </row>
        <row r="16497">
          <cell r="A16497">
            <v>869968</v>
          </cell>
          <cell r="B16497" t="str">
            <v>RESISTENCIA CALENTADOR VERSATIL 127V</v>
          </cell>
          <cell r="C16497">
            <v>55</v>
          </cell>
        </row>
        <row r="16498">
          <cell r="A16498">
            <v>869969</v>
          </cell>
          <cell r="B16498" t="str">
            <v>RESISTENCIA DUCHA INTIMA/HIGIENICA 127V</v>
          </cell>
          <cell r="C16498">
            <v>73</v>
          </cell>
        </row>
        <row r="16499">
          <cell r="A16499">
            <v>869970</v>
          </cell>
          <cell r="B16499" t="str">
            <v>COMBO DUCHA MAXI 127V BLANCO</v>
          </cell>
          <cell r="C16499">
            <v>35</v>
          </cell>
        </row>
        <row r="16500">
          <cell r="A16500">
            <v>869971</v>
          </cell>
          <cell r="B16500" t="str">
            <v>DUCHA EVOLUTION MASTER 220V</v>
          </cell>
        </row>
        <row r="16501">
          <cell r="A16501">
            <v>869972</v>
          </cell>
          <cell r="B16501" t="str">
            <v>DUCHITA DIVERTIDA TORTUGA</v>
          </cell>
          <cell r="C16501">
            <v>7</v>
          </cell>
        </row>
        <row r="16502">
          <cell r="A16502">
            <v>869973</v>
          </cell>
          <cell r="B16502" t="str">
            <v>DUCHITA DIVERTIDA HIPOPOTAMO</v>
          </cell>
          <cell r="C16502">
            <v>7</v>
          </cell>
        </row>
        <row r="16503">
          <cell r="A16503">
            <v>869974</v>
          </cell>
          <cell r="B16503" t="str">
            <v>DUCHA ELECT. FUTURA MASTER MULTI 220V</v>
          </cell>
          <cell r="C16503">
            <v>2</v>
          </cell>
        </row>
        <row r="16504">
          <cell r="A16504">
            <v>869975</v>
          </cell>
          <cell r="B16504" t="str">
            <v>DUCHITA DIVERTIDA DELFIN</v>
          </cell>
          <cell r="C16504">
            <v>8</v>
          </cell>
        </row>
        <row r="16505">
          <cell r="A16505">
            <v>869976</v>
          </cell>
          <cell r="B16505" t="str">
            <v>DUCHITA DIVERTIDA PATITO</v>
          </cell>
        </row>
        <row r="16506">
          <cell r="A16506">
            <v>869977</v>
          </cell>
          <cell r="B16506" t="str">
            <v>GRIFO ELECT.VERSATIL CROMO 127V</v>
          </cell>
          <cell r="C16506">
            <v>5</v>
          </cell>
        </row>
        <row r="16507">
          <cell r="A16507">
            <v>869978</v>
          </cell>
          <cell r="B16507" t="str">
            <v>DUCHA MAXI 3T ULTRA SIN TELEDUCHA 220 V</v>
          </cell>
          <cell r="C16507">
            <v>55</v>
          </cell>
        </row>
        <row r="16508">
          <cell r="A16508">
            <v>869979</v>
          </cell>
          <cell r="B16508" t="str">
            <v>COMBO DUCHA MAXI 220V AZUL</v>
          </cell>
          <cell r="C16508">
            <v>274</v>
          </cell>
        </row>
        <row r="16509">
          <cell r="A16509">
            <v>869980</v>
          </cell>
          <cell r="B16509" t="str">
            <v>COMBO DUCHA MAXI 220V SALMÓN</v>
          </cell>
          <cell r="C16509">
            <v>317</v>
          </cell>
        </row>
        <row r="16510">
          <cell r="A16510">
            <v>869981</v>
          </cell>
          <cell r="B16510" t="str">
            <v>COMBO DUCHA MAXI 220V VERDE</v>
          </cell>
          <cell r="C16510">
            <v>345</v>
          </cell>
        </row>
        <row r="16511">
          <cell r="A16511">
            <v>869982</v>
          </cell>
          <cell r="B16511" t="str">
            <v>COMBO DUCHA MAXI 220V GRIS</v>
          </cell>
          <cell r="C16511">
            <v>188</v>
          </cell>
        </row>
        <row r="16512">
          <cell r="A16512">
            <v>869983</v>
          </cell>
          <cell r="B16512" t="str">
            <v>DUCHA RELAX BLANCO/CR 220V</v>
          </cell>
          <cell r="C16512">
            <v>98</v>
          </cell>
        </row>
        <row r="16513">
          <cell r="A16513">
            <v>869984</v>
          </cell>
          <cell r="B16513" t="str">
            <v>COMBO DUCHA MAXI 220V BLANCO</v>
          </cell>
          <cell r="C16513">
            <v>1269</v>
          </cell>
        </row>
        <row r="16514">
          <cell r="A16514">
            <v>869985</v>
          </cell>
          <cell r="B16514" t="str">
            <v>DUCHA MAXI SENCILLA ULTRA 127V</v>
          </cell>
        </row>
        <row r="16515">
          <cell r="A16515">
            <v>869986</v>
          </cell>
          <cell r="B16515" t="str">
            <v>DUCHA FASHION 127V BLANCO</v>
          </cell>
          <cell r="C16515">
            <v>22</v>
          </cell>
        </row>
        <row r="16516">
          <cell r="A16516">
            <v>869987</v>
          </cell>
          <cell r="B16516" t="str">
            <v>DUCHA FASHION 220V BLANCO</v>
          </cell>
          <cell r="C16516">
            <v>154</v>
          </cell>
        </row>
        <row r="16517">
          <cell r="A16517">
            <v>869988</v>
          </cell>
          <cell r="B16517" t="str">
            <v>DUCHA BELLA MAXI ULTRA 4T CON TELEDUCHA 127V/ BLANCO</v>
          </cell>
          <cell r="C16517">
            <v>7660</v>
          </cell>
        </row>
        <row r="16518">
          <cell r="A16518">
            <v>869989</v>
          </cell>
          <cell r="B16518" t="str">
            <v>DUCHA BELLA MAXI ULTRA 4T CON TELEDUCHA  220V/ BLANCO</v>
          </cell>
          <cell r="C16518">
            <v>1357</v>
          </cell>
        </row>
        <row r="16519">
          <cell r="A16519">
            <v>869990</v>
          </cell>
          <cell r="B16519" t="str">
            <v>RESISTENCIA MAXI DUCHA 4T/FASHION 127V</v>
          </cell>
          <cell r="C16519">
            <v>1548</v>
          </cell>
        </row>
        <row r="16520">
          <cell r="A16520">
            <v>869991</v>
          </cell>
          <cell r="B16520" t="str">
            <v>DUCHA TRADICION CROMO 127V</v>
          </cell>
          <cell r="C16520">
            <v>2</v>
          </cell>
        </row>
        <row r="16521">
          <cell r="A16521">
            <v>869992</v>
          </cell>
          <cell r="B16521" t="str">
            <v>DUCHA TRADICION CROMO 220V</v>
          </cell>
        </row>
        <row r="16522">
          <cell r="A16522">
            <v>869993</v>
          </cell>
          <cell r="B16522" t="str">
            <v>BRAZO P/DUCHA LORENZETTI GRIS</v>
          </cell>
          <cell r="C16522">
            <v>88</v>
          </cell>
        </row>
        <row r="16523">
          <cell r="A16523">
            <v>869994</v>
          </cell>
          <cell r="B16523" t="str">
            <v>BRAZO P/DUCHA LORENZETTI SALMON</v>
          </cell>
          <cell r="C16523">
            <v>123</v>
          </cell>
        </row>
        <row r="16524">
          <cell r="A16524">
            <v>869995</v>
          </cell>
          <cell r="B16524" t="str">
            <v>BRAZO P/DUCHA LORENZETTI AZUL/BL</v>
          </cell>
          <cell r="C16524">
            <v>381</v>
          </cell>
        </row>
        <row r="16525">
          <cell r="A16525">
            <v>869996</v>
          </cell>
          <cell r="B16525" t="str">
            <v>BRAZO P/DUCHA LORENZETTI CROMADO</v>
          </cell>
          <cell r="C16525">
            <v>9</v>
          </cell>
        </row>
        <row r="16526">
          <cell r="A16526">
            <v>869997</v>
          </cell>
          <cell r="B16526" t="str">
            <v>BRAZO P/DUCHA LORENZETTI VERDE</v>
          </cell>
          <cell r="C16526">
            <v>113</v>
          </cell>
        </row>
        <row r="16527">
          <cell r="A16527">
            <v>869998</v>
          </cell>
          <cell r="B16527" t="str">
            <v>DUCHA DUO SHOWER QUADRA 220V</v>
          </cell>
          <cell r="C16527">
            <v>245</v>
          </cell>
        </row>
        <row r="16528">
          <cell r="A16528">
            <v>869999</v>
          </cell>
          <cell r="B16528" t="str">
            <v>DUCHA ADVANCE TURBO MULTI 220V</v>
          </cell>
          <cell r="C16528">
            <v>5</v>
          </cell>
        </row>
        <row r="16529">
          <cell r="A16529">
            <v>870000</v>
          </cell>
          <cell r="B16529" t="str">
            <v>DUCHA MAXI ULTRA BLANCA SIN MAGUERA 220V</v>
          </cell>
          <cell r="C16529">
            <v>5</v>
          </cell>
        </row>
        <row r="16530">
          <cell r="A16530">
            <v>870101</v>
          </cell>
          <cell r="B16530" t="str">
            <v>LLAVE JARDIN BLANCA CON RACOR BRIO</v>
          </cell>
          <cell r="C16530">
            <v>67</v>
          </cell>
        </row>
        <row r="16531">
          <cell r="A16531">
            <v>870102</v>
          </cell>
          <cell r="B16531" t="str">
            <v>LLAVE TERMINAL EXTENSION BLANCA BRIO</v>
          </cell>
          <cell r="C16531">
            <v>27</v>
          </cell>
        </row>
        <row r="16532">
          <cell r="A16532">
            <v>870103</v>
          </cell>
          <cell r="B16532" t="str">
            <v>LLAVE MOVIL MESA LAVAP. BLANCA BRIO</v>
          </cell>
          <cell r="C16532">
            <v>73</v>
          </cell>
        </row>
        <row r="16533">
          <cell r="A16533">
            <v>870104</v>
          </cell>
          <cell r="B16533" t="str">
            <v>LLAVE MOVIL PARED LAVAP. BLANCA BRIO</v>
          </cell>
          <cell r="C16533">
            <v>103</v>
          </cell>
        </row>
        <row r="16534">
          <cell r="A16534">
            <v>870105</v>
          </cell>
          <cell r="B16534" t="str">
            <v>LLAVE LAVAMANOS  BLANCA BRIO</v>
          </cell>
          <cell r="C16534">
            <v>380</v>
          </cell>
        </row>
        <row r="16535">
          <cell r="A16535">
            <v>870106</v>
          </cell>
          <cell r="B16535" t="str">
            <v>LLAVE LAVAP. MESA PICO LARGO BLANCA BRIO</v>
          </cell>
          <cell r="C16535">
            <v>80</v>
          </cell>
        </row>
        <row r="16536">
          <cell r="A16536">
            <v>870107</v>
          </cell>
          <cell r="B16536" t="str">
            <v>LLAVE JARDIN CROMO CON RACOR BRIO</v>
          </cell>
          <cell r="C16536">
            <v>354</v>
          </cell>
        </row>
        <row r="16537">
          <cell r="A16537">
            <v>870108</v>
          </cell>
          <cell r="B16537" t="str">
            <v>LLAVE TERMINAL EXTENSION CROMO BRIO</v>
          </cell>
          <cell r="C16537">
            <v>357</v>
          </cell>
        </row>
        <row r="16538">
          <cell r="A16538">
            <v>870109</v>
          </cell>
          <cell r="B16538" t="str">
            <v>LLAVE LAVAP. MESA PICO LARGO CROMO BRIO</v>
          </cell>
          <cell r="C16538">
            <v>278</v>
          </cell>
        </row>
        <row r="16539">
          <cell r="A16539">
            <v>870110</v>
          </cell>
          <cell r="B16539" t="str">
            <v>LLAVE MOVIL PARED LAVAP. CROMO BRIO</v>
          </cell>
          <cell r="C16539">
            <v>321</v>
          </cell>
        </row>
        <row r="16540">
          <cell r="A16540">
            <v>870111</v>
          </cell>
          <cell r="B16540" t="str">
            <v>LLAVE LAVAMANOS  CROMO BRIO</v>
          </cell>
          <cell r="C16540">
            <v>355</v>
          </cell>
        </row>
        <row r="16541">
          <cell r="A16541">
            <v>870112</v>
          </cell>
          <cell r="B16541" t="str">
            <v>LLAVE MOVIL MESA LAVAP. CROMO BRIO</v>
          </cell>
          <cell r="C16541">
            <v>362</v>
          </cell>
        </row>
        <row r="16542">
          <cell r="A16542">
            <v>870113</v>
          </cell>
          <cell r="B16542" t="str">
            <v>TELEDUCHA CROMO BRIO</v>
          </cell>
        </row>
        <row r="16543">
          <cell r="A16543">
            <v>870201</v>
          </cell>
          <cell r="B16543" t="str">
            <v>LLAVE MOVIL MESA LAVAP. BLANCA FATTI</v>
          </cell>
          <cell r="C16543">
            <v>104</v>
          </cell>
        </row>
        <row r="16544">
          <cell r="A16544">
            <v>870202</v>
          </cell>
          <cell r="B16544" t="str">
            <v>LLAVE LAVAMANOS BLANCA FATTI</v>
          </cell>
          <cell r="C16544">
            <v>161</v>
          </cell>
        </row>
        <row r="16545">
          <cell r="A16545">
            <v>870203</v>
          </cell>
          <cell r="B16545" t="str">
            <v>LLAVE MOVIL MESA LAVAP. CROMO FATTI</v>
          </cell>
          <cell r="C16545">
            <v>8</v>
          </cell>
        </row>
        <row r="16546">
          <cell r="A16546">
            <v>870204</v>
          </cell>
          <cell r="B16546" t="str">
            <v>LLAVE LAVAMANOS CROMO FATTI</v>
          </cell>
          <cell r="C16546">
            <v>398</v>
          </cell>
        </row>
        <row r="16547">
          <cell r="A16547">
            <v>870301</v>
          </cell>
          <cell r="B16547" t="str">
            <v>LLAVE MOVIL MESA LAVAP. BLANCA BRIC</v>
          </cell>
          <cell r="C16547">
            <v>111</v>
          </cell>
        </row>
        <row r="16548">
          <cell r="A16548">
            <v>870302</v>
          </cell>
          <cell r="B16548" t="str">
            <v>LLAVE MOVIL PARED LAVAP. BLANCA BRIC</v>
          </cell>
          <cell r="C16548">
            <v>68</v>
          </cell>
        </row>
        <row r="16549">
          <cell r="A16549">
            <v>870303</v>
          </cell>
          <cell r="B16549" t="str">
            <v>LLAVE MOVIL MESA PICO LARGO BLANCA BRIC</v>
          </cell>
          <cell r="C16549">
            <v>91</v>
          </cell>
        </row>
        <row r="16550">
          <cell r="A16550">
            <v>870304</v>
          </cell>
          <cell r="B16550" t="str">
            <v>LLAVE MOVIL MESA PICO LARGO CROMO BRIC</v>
          </cell>
          <cell r="C16550">
            <v>164</v>
          </cell>
        </row>
        <row r="16551">
          <cell r="A16551">
            <v>870305</v>
          </cell>
          <cell r="B16551" t="str">
            <v>LLAVE MOVIL PARED LAVAP. CROMO BRIC</v>
          </cell>
          <cell r="C16551">
            <v>241</v>
          </cell>
        </row>
        <row r="16552">
          <cell r="A16552">
            <v>870306</v>
          </cell>
          <cell r="B16552" t="str">
            <v>LLAVE MOVIL MESA LAVAP. CROMO BRIC</v>
          </cell>
          <cell r="C16552">
            <v>206</v>
          </cell>
        </row>
        <row r="16553">
          <cell r="A16553">
            <v>870307</v>
          </cell>
          <cell r="B16553" t="str">
            <v>TELEDUCHA CROMO BRIC</v>
          </cell>
        </row>
        <row r="16554">
          <cell r="A16554">
            <v>870308</v>
          </cell>
          <cell r="B16554" t="str">
            <v>CAJA UNITARIA MAXI DUCHA</v>
          </cell>
        </row>
        <row r="16555">
          <cell r="A16555">
            <v>870309</v>
          </cell>
          <cell r="B16555" t="str">
            <v>CAJA UNITARIA DE ADVANCED - EMB C/ 15 CAJAS</v>
          </cell>
        </row>
        <row r="16556">
          <cell r="A16556">
            <v>870310</v>
          </cell>
          <cell r="B16556" t="str">
            <v>CARCAZA DUCHA ACQUA STAR BLANCA - EMB. C/</v>
          </cell>
        </row>
        <row r="16557">
          <cell r="A16557">
            <v>870311</v>
          </cell>
          <cell r="B16557" t="str">
            <v>CARCAZA DUCHA ACQUA STORM NEGRO CON</v>
          </cell>
        </row>
        <row r="16558">
          <cell r="A16558">
            <v>870312</v>
          </cell>
          <cell r="B16558" t="str">
            <v>CARCAZA DUCHA ACQUA STAR NEGRO CON</v>
          </cell>
        </row>
        <row r="16559">
          <cell r="A16559">
            <v>870313</v>
          </cell>
          <cell r="B16559" t="str">
            <v>SOLAPA PARA MAXI DUCHA ULTRA - EMB. C/ 50</v>
          </cell>
        </row>
        <row r="16560">
          <cell r="A16560">
            <v>870314</v>
          </cell>
          <cell r="B16560" t="str">
            <v>CARCAZA ACQUA WAVE BK/CR - EMB. C/ 2PZAS</v>
          </cell>
        </row>
        <row r="16561">
          <cell r="A16561">
            <v>870315</v>
          </cell>
          <cell r="B16561" t="str">
            <v>CARCAZA ACQUA JET BK/CR - EMB. C/3 PZAS</v>
          </cell>
        </row>
        <row r="16562">
          <cell r="A16562">
            <v>870316</v>
          </cell>
          <cell r="B16562" t="str">
            <v>CAJA UNITARIA DUO SHOWER QUADRA - EMB. C/</v>
          </cell>
        </row>
        <row r="16563">
          <cell r="A16563">
            <v>870317</v>
          </cell>
          <cell r="B16563" t="str">
            <v>CARCAZA DUCHA RELAX ULTRA BLANCO - EMB.</v>
          </cell>
        </row>
        <row r="16564">
          <cell r="A16564">
            <v>870318</v>
          </cell>
          <cell r="B16564" t="str">
            <v>CARCAZA DUCHA ACQUA DUO NEGRO CON</v>
          </cell>
        </row>
        <row r="16565">
          <cell r="A16565">
            <v>870319</v>
          </cell>
        </row>
        <row r="16566">
          <cell r="A16566">
            <v>870320</v>
          </cell>
        </row>
        <row r="16567">
          <cell r="A16567">
            <v>870321</v>
          </cell>
        </row>
        <row r="16568">
          <cell r="A16568">
            <v>870322</v>
          </cell>
        </row>
        <row r="16569">
          <cell r="A16569">
            <v>870323</v>
          </cell>
        </row>
        <row r="16570">
          <cell r="A16570">
            <v>870324</v>
          </cell>
        </row>
        <row r="16571">
          <cell r="A16571">
            <v>870325</v>
          </cell>
        </row>
        <row r="16572">
          <cell r="A16572">
            <v>870326</v>
          </cell>
        </row>
        <row r="16573">
          <cell r="A16573">
            <v>870331</v>
          </cell>
        </row>
        <row r="16574">
          <cell r="A16574">
            <v>870333</v>
          </cell>
        </row>
        <row r="16575">
          <cell r="A16575">
            <v>870334</v>
          </cell>
        </row>
        <row r="16576">
          <cell r="A16576">
            <v>870335</v>
          </cell>
        </row>
        <row r="16577">
          <cell r="A16577">
            <v>870501</v>
          </cell>
          <cell r="B16577" t="str">
            <v>FILTRO PARA GRIFO VERSATILLE</v>
          </cell>
          <cell r="C16577">
            <v>17</v>
          </cell>
        </row>
        <row r="16578">
          <cell r="A16578">
            <v>870502</v>
          </cell>
          <cell r="B16578" t="str">
            <v>CARTUCHO DE REPUESTO / VERSATILLE</v>
          </cell>
          <cell r="C16578">
            <v>97</v>
          </cell>
        </row>
        <row r="16579">
          <cell r="A16579">
            <v>870503</v>
          </cell>
          <cell r="B16579" t="str">
            <v>FILTRO C/GRIFO PARED ACQUA BELLA BLANCA</v>
          </cell>
          <cell r="C16579">
            <v>5</v>
          </cell>
        </row>
        <row r="16580">
          <cell r="A16580">
            <v>870504</v>
          </cell>
          <cell r="B16580" t="str">
            <v>FILTRO GIOVIALE DE PARED/BLANCO</v>
          </cell>
          <cell r="C16580">
            <v>35</v>
          </cell>
        </row>
        <row r="16581">
          <cell r="A16581">
            <v>870505</v>
          </cell>
          <cell r="B16581" t="str">
            <v>FILTRO DE PARED NATURALIS / BLANCO</v>
          </cell>
          <cell r="C16581">
            <v>5</v>
          </cell>
        </row>
        <row r="16582">
          <cell r="A16582">
            <v>870506</v>
          </cell>
          <cell r="B16582" t="str">
            <v>CARTUCHO DE REPUESTO PARA FILTRO  ACQUA BELLA / VITALE</v>
          </cell>
        </row>
        <row r="16583">
          <cell r="A16583">
            <v>870507</v>
          </cell>
          <cell r="B16583" t="str">
            <v>CARTUCHO DE REPUESTO / FILTRO GIOVIALE</v>
          </cell>
          <cell r="C16583">
            <v>13</v>
          </cell>
        </row>
        <row r="16584">
          <cell r="A16584">
            <v>870508</v>
          </cell>
          <cell r="B16584" t="str">
            <v>CARTUCHO DE REPUESTO /NATURALIS</v>
          </cell>
          <cell r="C16584">
            <v>5</v>
          </cell>
        </row>
        <row r="16585">
          <cell r="A16585">
            <v>870509</v>
          </cell>
          <cell r="B16585" t="str">
            <v>REFIL PURIFICACION NATURALIS</v>
          </cell>
        </row>
        <row r="16586">
          <cell r="A16586">
            <v>870510</v>
          </cell>
          <cell r="B16586" t="str">
            <v>E-45 CUERPO PRINCIPAL P/DUCHA EVOLUTION</v>
          </cell>
        </row>
        <row r="16587">
          <cell r="A16587">
            <v>870511</v>
          </cell>
          <cell r="B16587" t="str">
            <v>E-75A CAÑO COMPLETO EVOLUTION</v>
          </cell>
          <cell r="C16587">
            <v>13</v>
          </cell>
        </row>
        <row r="16588">
          <cell r="A16588">
            <v>870512</v>
          </cell>
          <cell r="B16588" t="str">
            <v>TAPON SIN ORIFICIO LORENZETTI</v>
          </cell>
          <cell r="C16588">
            <v>2082</v>
          </cell>
        </row>
        <row r="16589">
          <cell r="A16589">
            <v>870513</v>
          </cell>
          <cell r="B16589" t="str">
            <v>A1-10000 TAPA MAXI DUCHA 4T BLANCA</v>
          </cell>
          <cell r="C16589">
            <v>314</v>
          </cell>
        </row>
        <row r="16590">
          <cell r="A16590">
            <v>870514</v>
          </cell>
          <cell r="B16590" t="str">
            <v>F-10007 TAPON REDUCTOR CAUDAL LORENZETTI</v>
          </cell>
          <cell r="C16590">
            <v>1582</v>
          </cell>
        </row>
        <row r="16591">
          <cell r="A16591">
            <v>870515</v>
          </cell>
          <cell r="B16591" t="str">
            <v>MONOBRAZO LORENZETTI BLANCO</v>
          </cell>
          <cell r="C16591">
            <v>9527</v>
          </cell>
        </row>
        <row r="16592">
          <cell r="A16592">
            <v>870516</v>
          </cell>
          <cell r="B16592" t="str">
            <v>PICO MOVIL PU-25</v>
          </cell>
        </row>
        <row r="16593">
          <cell r="A16593">
            <v>870517</v>
          </cell>
          <cell r="B16593" t="str">
            <v>DUCHA TOP JET 127V</v>
          </cell>
          <cell r="C16593">
            <v>310</v>
          </cell>
        </row>
        <row r="16594">
          <cell r="A16594">
            <v>870518</v>
          </cell>
          <cell r="B16594" t="str">
            <v>DUCHA TOP JET ELECTRONICA 127V</v>
          </cell>
          <cell r="C16594">
            <v>63</v>
          </cell>
        </row>
        <row r="16595">
          <cell r="A16595">
            <v>870519</v>
          </cell>
          <cell r="B16595" t="str">
            <v>RESISTENCIA TOP JET ELECTRONICA 127V</v>
          </cell>
          <cell r="C16595">
            <v>239</v>
          </cell>
        </row>
        <row r="16596">
          <cell r="A16596">
            <v>870520</v>
          </cell>
          <cell r="B16596" t="str">
            <v>DUCHA TOP JET 220V</v>
          </cell>
          <cell r="C16596">
            <v>121</v>
          </cell>
        </row>
        <row r="16597">
          <cell r="A16597">
            <v>870521</v>
          </cell>
          <cell r="B16597" t="str">
            <v>INTERRUPTOR DIFERENCIAL 2P 40 AMP 30MA STECK</v>
          </cell>
          <cell r="C16597">
            <v>295</v>
          </cell>
        </row>
        <row r="16598">
          <cell r="A16598">
            <v>870522</v>
          </cell>
          <cell r="B16598" t="str">
            <v>MINI BREAKER SERIE DDZ62 40A 6KA</v>
          </cell>
          <cell r="C16598">
            <v>250</v>
          </cell>
        </row>
        <row r="16599">
          <cell r="A16599">
            <v>870523</v>
          </cell>
          <cell r="B16599" t="str">
            <v>PRESURIZADOR LORENZETTI PL-9</v>
          </cell>
        </row>
        <row r="16600">
          <cell r="A16600">
            <v>870524</v>
          </cell>
          <cell r="B16600" t="str">
            <v>PRESURIZADOR LORENZETTI PL-20</v>
          </cell>
        </row>
        <row r="16601">
          <cell r="A16601">
            <v>870525</v>
          </cell>
          <cell r="B16601" t="str">
            <v>RESISTENCIA 220V TRADICION O JET</v>
          </cell>
          <cell r="C16601">
            <v>21</v>
          </cell>
        </row>
        <row r="16602">
          <cell r="A16602">
            <v>870526</v>
          </cell>
          <cell r="B16602" t="str">
            <v>RESISTENCIA 127V TRADICION O JET</v>
          </cell>
          <cell r="C16602">
            <v>25</v>
          </cell>
        </row>
        <row r="16603">
          <cell r="A16603">
            <v>870527</v>
          </cell>
          <cell r="B16603" t="str">
            <v>GRIFO CON FILTRO ACQUA BELLA DE MESA / BLANCA</v>
          </cell>
          <cell r="C16603">
            <v>84</v>
          </cell>
        </row>
        <row r="16604">
          <cell r="A16604">
            <v>870528</v>
          </cell>
          <cell r="B16604" t="str">
            <v>DUCHA ACQUA STAR NEGRA ULTRA 220V</v>
          </cell>
          <cell r="C16604">
            <v>13</v>
          </cell>
        </row>
        <row r="16605">
          <cell r="A16605">
            <v>870529</v>
          </cell>
          <cell r="B16605" t="str">
            <v>DUCHA ACQUA STAR BLANCA ULTRA 127V</v>
          </cell>
          <cell r="C16605">
            <v>82</v>
          </cell>
        </row>
        <row r="16606">
          <cell r="A16606">
            <v>870530</v>
          </cell>
          <cell r="B16606" t="str">
            <v>DUCHA ACQUA STORM NEGRA ULTRA 220V</v>
          </cell>
          <cell r="C16606">
            <v>5</v>
          </cell>
        </row>
        <row r="16607">
          <cell r="A16607">
            <v>870531</v>
          </cell>
          <cell r="B16607" t="str">
            <v>DUCHA ACQUA STORM BLANCA ULTRA 127V</v>
          </cell>
        </row>
        <row r="16608">
          <cell r="A16608">
            <v>870532</v>
          </cell>
          <cell r="B16608" t="str">
            <v>DUCHA ACQUA STAR NEGRA/CR ULTRA 127V</v>
          </cell>
          <cell r="C16608">
            <v>112</v>
          </cell>
        </row>
        <row r="16609">
          <cell r="A16609">
            <v>870533</v>
          </cell>
          <cell r="B16609" t="str">
            <v>DUCHA ACQUA STORM NEGRO/CR ULTRA 127V</v>
          </cell>
          <cell r="C16609">
            <v>154</v>
          </cell>
        </row>
        <row r="16610">
          <cell r="A16610">
            <v>870534</v>
          </cell>
          <cell r="B16610" t="str">
            <v>GRIFO ELECTRICO LOREN EASY 127V</v>
          </cell>
          <cell r="C16610">
            <v>3</v>
          </cell>
        </row>
        <row r="16611">
          <cell r="A16611">
            <v>870535</v>
          </cell>
          <cell r="B16611" t="str">
            <v>GRIFO ELECTRICO VERSATIL CROMO 127V</v>
          </cell>
        </row>
        <row r="16612">
          <cell r="A16612">
            <v>870536</v>
          </cell>
          <cell r="B16612" t="str">
            <v>RESISTENCIA 3T ULTRA 220V</v>
          </cell>
          <cell r="C16612">
            <v>399</v>
          </cell>
        </row>
        <row r="16613">
          <cell r="A16613">
            <v>870537</v>
          </cell>
          <cell r="C16613">
            <v>21</v>
          </cell>
        </row>
        <row r="16614">
          <cell r="A16614">
            <v>870538</v>
          </cell>
          <cell r="B16614" t="str">
            <v>RESISTENCIA ACQUA 127V</v>
          </cell>
          <cell r="C16614">
            <v>111</v>
          </cell>
        </row>
        <row r="16615">
          <cell r="A16615">
            <v>870539</v>
          </cell>
          <cell r="B16615" t="str">
            <v>3012 PLACA-CONTACTOS Y CABLES MAXI DUCHA</v>
          </cell>
        </row>
        <row r="16616">
          <cell r="A16616">
            <v>870540</v>
          </cell>
          <cell r="B16616" t="str">
            <v>T-601 REDUCTOR PRESION DE REF 1172/1173</v>
          </cell>
        </row>
        <row r="16617">
          <cell r="A16617">
            <v>870541</v>
          </cell>
          <cell r="B16617" t="str">
            <v>D01 ESPARCIDOR DUO SHOWER</v>
          </cell>
          <cell r="C16617">
            <v>41</v>
          </cell>
        </row>
        <row r="16618">
          <cell r="A16618">
            <v>870542</v>
          </cell>
          <cell r="B16618" t="str">
            <v>10003 PLACA MOVIL C/CONTACTOS Y CABLES MAXI 4T</v>
          </cell>
          <cell r="C16618">
            <v>75</v>
          </cell>
        </row>
        <row r="16619">
          <cell r="A16619">
            <v>870543</v>
          </cell>
          <cell r="B16619" t="str">
            <v>RESISTENCIA ACQUA 220V</v>
          </cell>
          <cell r="C16619">
            <v>135</v>
          </cell>
        </row>
        <row r="16620">
          <cell r="A16620">
            <v>870544</v>
          </cell>
          <cell r="B16620" t="str">
            <v>DUCHA ACQUA JET BLANCA ULTRA 127V</v>
          </cell>
          <cell r="C16620">
            <v>91</v>
          </cell>
        </row>
        <row r="16621">
          <cell r="A16621">
            <v>870545</v>
          </cell>
          <cell r="B16621" t="str">
            <v>DUCHA ACQUA JET BLANCA ULTRA 220V</v>
          </cell>
          <cell r="C16621">
            <v>52</v>
          </cell>
        </row>
        <row r="16622">
          <cell r="A16622">
            <v>870546</v>
          </cell>
          <cell r="B16622" t="str">
            <v>DUCHA ACQUA JET BLANCA/CR ULTRA 127V</v>
          </cell>
          <cell r="C16622">
            <v>27</v>
          </cell>
        </row>
        <row r="16623">
          <cell r="A16623">
            <v>870547</v>
          </cell>
          <cell r="B16623" t="str">
            <v>DUCHA ACQUA JET BLANCA/CR ULTRA 220V</v>
          </cell>
          <cell r="C16623">
            <v>6</v>
          </cell>
        </row>
        <row r="16624">
          <cell r="A16624">
            <v>870548</v>
          </cell>
          <cell r="B16624" t="str">
            <v>DUCHA DUO SHOWER ELECTRONICA 127V</v>
          </cell>
        </row>
        <row r="16625">
          <cell r="A16625">
            <v>870549</v>
          </cell>
          <cell r="B16625" t="str">
            <v>DUCHA ACQUA JET NEGRO ULTRA 220V</v>
          </cell>
        </row>
        <row r="16626">
          <cell r="A16626">
            <v>870550</v>
          </cell>
          <cell r="B16626" t="str">
            <v>CANALETA 12X9MM CON ADHESIVO</v>
          </cell>
          <cell r="C16626">
            <v>55</v>
          </cell>
        </row>
        <row r="16627">
          <cell r="A16627">
            <v>870551</v>
          </cell>
          <cell r="B16627" t="str">
            <v>CANALETA 20X10MM CON ADHESIVO</v>
          </cell>
          <cell r="C16627">
            <v>3</v>
          </cell>
        </row>
        <row r="16628">
          <cell r="A16628">
            <v>870552</v>
          </cell>
          <cell r="B16628" t="str">
            <v>CANALETA 40X16MM D /CON ADHESIVO</v>
          </cell>
          <cell r="C16628">
            <v>12</v>
          </cell>
        </row>
        <row r="16629">
          <cell r="A16629">
            <v>870553</v>
          </cell>
          <cell r="B16629" t="str">
            <v>CANALETA 40X16MM D /SIN ADHESIVO</v>
          </cell>
          <cell r="C16629">
            <v>188</v>
          </cell>
        </row>
        <row r="16630">
          <cell r="A16630">
            <v>870554</v>
          </cell>
          <cell r="B16630" t="str">
            <v>CANALETA 50X20MM S/ADHESIVO</v>
          </cell>
          <cell r="C16630">
            <v>114</v>
          </cell>
        </row>
        <row r="16631">
          <cell r="A16631">
            <v>870555</v>
          </cell>
          <cell r="B16631" t="str">
            <v>CANALETA 20X10MM S/ADHESIVO</v>
          </cell>
          <cell r="C16631">
            <v>381</v>
          </cell>
        </row>
        <row r="16632">
          <cell r="A16632">
            <v>870560</v>
          </cell>
          <cell r="B16632" t="str">
            <v>ANGULO INTERNO 12X9MM</v>
          </cell>
          <cell r="C16632">
            <v>111</v>
          </cell>
        </row>
        <row r="16633">
          <cell r="A16633">
            <v>870561</v>
          </cell>
          <cell r="B16633" t="str">
            <v>ANGULO EXTERNO 12X9MM</v>
          </cell>
          <cell r="C16633">
            <v>70</v>
          </cell>
        </row>
        <row r="16634">
          <cell r="A16634">
            <v>870562</v>
          </cell>
          <cell r="B16634" t="str">
            <v>ANGULO PLANO 12X9MM</v>
          </cell>
          <cell r="C16634">
            <v>228</v>
          </cell>
        </row>
        <row r="16635">
          <cell r="A16635">
            <v>870563</v>
          </cell>
          <cell r="B16635" t="str">
            <v>ANGULO INTERNO 20X10MM</v>
          </cell>
          <cell r="C16635">
            <v>214</v>
          </cell>
        </row>
        <row r="16636">
          <cell r="A16636">
            <v>870564</v>
          </cell>
          <cell r="B16636" t="str">
            <v>ANGULO EXTERNO 20X10MM</v>
          </cell>
          <cell r="C16636">
            <v>33</v>
          </cell>
        </row>
        <row r="16637">
          <cell r="A16637">
            <v>870565</v>
          </cell>
          <cell r="B16637" t="str">
            <v>ANGULO PLANO 20X10MM</v>
          </cell>
          <cell r="C16637">
            <v>263</v>
          </cell>
        </row>
        <row r="16638">
          <cell r="A16638">
            <v>870566</v>
          </cell>
          <cell r="B16638" t="str">
            <v>ANGULO INTERNO 40X16MM</v>
          </cell>
          <cell r="C16638">
            <v>41</v>
          </cell>
        </row>
        <row r="16639">
          <cell r="A16639">
            <v>870567</v>
          </cell>
          <cell r="B16639" t="str">
            <v>ANGULO EXTERNO 40X16MM</v>
          </cell>
          <cell r="C16639">
            <v>35</v>
          </cell>
        </row>
        <row r="16640">
          <cell r="A16640">
            <v>870568</v>
          </cell>
          <cell r="B16640" t="str">
            <v>ANGULO PLANO 40X16MM</v>
          </cell>
          <cell r="C16640">
            <v>96</v>
          </cell>
        </row>
        <row r="16641">
          <cell r="A16641">
            <v>870569</v>
          </cell>
          <cell r="B16641" t="str">
            <v>ANGULO INTERNO 50X20MM</v>
          </cell>
          <cell r="C16641">
            <v>34</v>
          </cell>
        </row>
        <row r="16642">
          <cell r="A16642">
            <v>870570</v>
          </cell>
          <cell r="B16642" t="str">
            <v>ANGULO EXTERNO 50X20MM</v>
          </cell>
          <cell r="C16642">
            <v>34</v>
          </cell>
        </row>
        <row r="16643">
          <cell r="A16643">
            <v>870571</v>
          </cell>
          <cell r="B16643" t="str">
            <v>ANGULO PLANO 50X20MM</v>
          </cell>
          <cell r="C16643">
            <v>214</v>
          </cell>
        </row>
        <row r="16644">
          <cell r="A16644">
            <v>870580</v>
          </cell>
          <cell r="B16644" t="str">
            <v>DERIVACIÓN EN T 12X9MM</v>
          </cell>
          <cell r="C16644">
            <v>55</v>
          </cell>
        </row>
        <row r="16645">
          <cell r="A16645">
            <v>870581</v>
          </cell>
          <cell r="B16645" t="str">
            <v>UNION 12X9MM</v>
          </cell>
          <cell r="C16645">
            <v>92</v>
          </cell>
        </row>
        <row r="16646">
          <cell r="A16646">
            <v>870582</v>
          </cell>
          <cell r="B16646" t="str">
            <v>TAPA FINAL 12X9MM</v>
          </cell>
          <cell r="C16646">
            <v>22</v>
          </cell>
        </row>
        <row r="16647">
          <cell r="A16647">
            <v>870583</v>
          </cell>
          <cell r="B16647" t="str">
            <v>DERIVACIÓN EN T 20X10MM</v>
          </cell>
          <cell r="C16647">
            <v>59</v>
          </cell>
        </row>
        <row r="16648">
          <cell r="A16648">
            <v>870584</v>
          </cell>
          <cell r="B16648" t="str">
            <v>UNION 20X10MM</v>
          </cell>
          <cell r="C16648">
            <v>86</v>
          </cell>
        </row>
        <row r="16649">
          <cell r="A16649">
            <v>870585</v>
          </cell>
          <cell r="B16649" t="str">
            <v>TAPA FINAL 20X10MM</v>
          </cell>
          <cell r="C16649">
            <v>119</v>
          </cell>
        </row>
        <row r="16650">
          <cell r="A16650">
            <v>870586</v>
          </cell>
          <cell r="B16650" t="str">
            <v>DERIVACIÓN EN T 40X16MM</v>
          </cell>
          <cell r="C16650">
            <v>40</v>
          </cell>
        </row>
        <row r="16651">
          <cell r="A16651">
            <v>870587</v>
          </cell>
          <cell r="B16651" t="str">
            <v>UNION 40X16MM</v>
          </cell>
          <cell r="C16651">
            <v>29</v>
          </cell>
        </row>
        <row r="16652">
          <cell r="A16652">
            <v>870588</v>
          </cell>
          <cell r="B16652" t="str">
            <v>TAPA FINAL 40X16MM</v>
          </cell>
          <cell r="C16652">
            <v>61</v>
          </cell>
        </row>
        <row r="16653">
          <cell r="A16653">
            <v>870589</v>
          </cell>
          <cell r="B16653" t="str">
            <v>DERIVACIÓN EN T 50X20MM</v>
          </cell>
          <cell r="C16653">
            <v>19</v>
          </cell>
        </row>
        <row r="16654">
          <cell r="A16654">
            <v>870590</v>
          </cell>
          <cell r="B16654" t="str">
            <v>UNION 50X20MM</v>
          </cell>
          <cell r="C16654">
            <v>25</v>
          </cell>
        </row>
        <row r="16655">
          <cell r="A16655">
            <v>870591</v>
          </cell>
          <cell r="B16655" t="str">
            <v>TAPA FINAL 50X20MM</v>
          </cell>
          <cell r="C16655">
            <v>84</v>
          </cell>
        </row>
        <row r="16656">
          <cell r="A16656">
            <v>870592</v>
          </cell>
          <cell r="B16656" t="str">
            <v>372X ESPACIADOR PARA MAXI DUCHA //LOREMBELLO MAXI SHOWER</v>
          </cell>
          <cell r="C16656">
            <v>28</v>
          </cell>
        </row>
        <row r="16657">
          <cell r="A16657">
            <v>870593</v>
          </cell>
          <cell r="B16657" t="str">
            <v>GRIFO CON FILTRO ACQUA DUE DE MESA / BLANCO</v>
          </cell>
          <cell r="C16657">
            <v>344</v>
          </cell>
        </row>
        <row r="16658">
          <cell r="A16658">
            <v>870601</v>
          </cell>
          <cell r="B16658" t="str">
            <v>JABONERA LORENZETTI CROMO</v>
          </cell>
        </row>
        <row r="16659">
          <cell r="A16659">
            <v>870602</v>
          </cell>
          <cell r="B16659" t="str">
            <v>PORTAROLLO LORENZETTI CROMO</v>
          </cell>
        </row>
        <row r="16660">
          <cell r="A16660">
            <v>870603</v>
          </cell>
          <cell r="B16660" t="str">
            <v>TOALLERO BARRA LORENZETTI CROMO</v>
          </cell>
          <cell r="C16660">
            <v>9</v>
          </cell>
        </row>
        <row r="16661">
          <cell r="A16661">
            <v>870604</v>
          </cell>
          <cell r="B16661" t="str">
            <v>TOALLERO DE ARO LORENZETTI CROMO</v>
          </cell>
          <cell r="C16661">
            <v>48</v>
          </cell>
        </row>
        <row r="16662">
          <cell r="A16662">
            <v>870605</v>
          </cell>
          <cell r="B16662" t="str">
            <v>GANCHO LORENZETTI CROMO</v>
          </cell>
          <cell r="C16662">
            <v>13</v>
          </cell>
        </row>
        <row r="16663">
          <cell r="A16663">
            <v>870606</v>
          </cell>
          <cell r="B16663" t="str">
            <v>DUCHA ACQUA JET NEGRO/CR ULTRA 127V</v>
          </cell>
          <cell r="C16663">
            <v>25</v>
          </cell>
        </row>
        <row r="16664">
          <cell r="A16664">
            <v>870607</v>
          </cell>
          <cell r="B16664" t="str">
            <v>DUCHA ACQUA JET NEGRO/CR ULTRA 220V</v>
          </cell>
          <cell r="C16664">
            <v>1</v>
          </cell>
        </row>
        <row r="16665">
          <cell r="A16665">
            <v>870608</v>
          </cell>
          <cell r="B16665" t="str">
            <v>DUCHA ACQUA STAR BLANCA ULTRA 220V</v>
          </cell>
          <cell r="C16665">
            <v>33</v>
          </cell>
        </row>
        <row r="16666">
          <cell r="A16666">
            <v>870609</v>
          </cell>
          <cell r="B16666" t="str">
            <v>DUCHA ACQUA STAR BLANCO/CR ULTRA 127V</v>
          </cell>
          <cell r="C16666">
            <v>10</v>
          </cell>
        </row>
        <row r="16667">
          <cell r="A16667">
            <v>870610</v>
          </cell>
          <cell r="B16667" t="str">
            <v>DUCHA ACQUA STAR BLANCO/CR ULTRA 220V</v>
          </cell>
          <cell r="C16667">
            <v>3</v>
          </cell>
        </row>
        <row r="16668">
          <cell r="A16668">
            <v>870611</v>
          </cell>
          <cell r="B16668" t="str">
            <v>DUCHA ACQUA STAR NEGRA ULTRA 127V</v>
          </cell>
          <cell r="C16668">
            <v>1</v>
          </cell>
        </row>
        <row r="16669">
          <cell r="A16669">
            <v>870612</v>
          </cell>
          <cell r="B16669" t="str">
            <v>DUCHA ACQUA STAR NEGRO/CR ULTRA 220V</v>
          </cell>
        </row>
        <row r="16670">
          <cell r="A16670">
            <v>870613</v>
          </cell>
          <cell r="B16670" t="str">
            <v>DUCHA ACQUA STORM BLANCA ULTRA 220V</v>
          </cell>
          <cell r="C16670">
            <v>4</v>
          </cell>
        </row>
        <row r="16671">
          <cell r="A16671">
            <v>870614</v>
          </cell>
          <cell r="B16671" t="str">
            <v>DUCHA ACQUA STORM BLANCO CROMO ULTRA 127V</v>
          </cell>
          <cell r="C16671">
            <v>1</v>
          </cell>
        </row>
        <row r="16672">
          <cell r="A16672">
            <v>870615</v>
          </cell>
          <cell r="B16672" t="str">
            <v>DUCHA ACQUA STORM BLANCO CROMO ULTRA 220V</v>
          </cell>
          <cell r="C16672">
            <v>4</v>
          </cell>
        </row>
        <row r="16673">
          <cell r="A16673">
            <v>870616</v>
          </cell>
          <cell r="B16673" t="str">
            <v>DUCHA ACQUA STORM NEGRA ULTRA 127V</v>
          </cell>
          <cell r="C16673">
            <v>53</v>
          </cell>
        </row>
        <row r="16674">
          <cell r="A16674">
            <v>870617</v>
          </cell>
          <cell r="B16674" t="str">
            <v>DUCHA ACQUA STORM NEGRO/CR ULTRA 220V</v>
          </cell>
          <cell r="C16674">
            <v>129</v>
          </cell>
        </row>
        <row r="16675">
          <cell r="A16675">
            <v>870618</v>
          </cell>
          <cell r="B16675" t="str">
            <v>DUCHA ACQUA WAVE BLANCA ULTRA 127V</v>
          </cell>
          <cell r="C16675">
            <v>16</v>
          </cell>
        </row>
        <row r="16676">
          <cell r="A16676">
            <v>870619</v>
          </cell>
          <cell r="B16676" t="str">
            <v>DUCHA ACQUA WAVE BLANCA ULTRA 220V</v>
          </cell>
          <cell r="C16676">
            <v>4</v>
          </cell>
        </row>
        <row r="16677">
          <cell r="A16677">
            <v>870620</v>
          </cell>
          <cell r="B16677" t="str">
            <v>DUCHA ACQUA WAVE BLANCA/CR ULTRA 127V</v>
          </cell>
          <cell r="C16677">
            <v>83</v>
          </cell>
        </row>
        <row r="16678">
          <cell r="A16678">
            <v>870621</v>
          </cell>
          <cell r="B16678" t="str">
            <v>DUCHA ACQUA WAVE BLANCA/CR ULTRA 220V</v>
          </cell>
          <cell r="C16678">
            <v>4</v>
          </cell>
        </row>
        <row r="16679">
          <cell r="A16679">
            <v>870622</v>
          </cell>
          <cell r="B16679" t="str">
            <v>DUCHA ADVANCE ELECTRONICA 127V</v>
          </cell>
        </row>
        <row r="16680">
          <cell r="A16680">
            <v>870623</v>
          </cell>
          <cell r="B16680" t="str">
            <v>DUCHA ADVANCE ELECTRONICA 220V</v>
          </cell>
        </row>
        <row r="16681">
          <cell r="A16681">
            <v>870624</v>
          </cell>
          <cell r="B16681" t="str">
            <v>DUCHA ACQUA WAVE NEGRO/CR ULTRA 127V</v>
          </cell>
          <cell r="C16681">
            <v>124</v>
          </cell>
        </row>
        <row r="16682">
          <cell r="A16682">
            <v>870625</v>
          </cell>
          <cell r="B16682" t="str">
            <v>DUCHA ACQUA WAVE NEGRO/CR ULTRA 220V</v>
          </cell>
          <cell r="C16682">
            <v>3</v>
          </cell>
        </row>
        <row r="16683">
          <cell r="A16683">
            <v>870626</v>
          </cell>
          <cell r="B16683" t="str">
            <v>DUCHA TOP JET 127V SIN RESISTENCIA</v>
          </cell>
        </row>
        <row r="16684">
          <cell r="A16684">
            <v>870627</v>
          </cell>
          <cell r="B16684" t="str">
            <v>DUCHA JET MULTI 127V CROMO SIN RESISTENCIA</v>
          </cell>
        </row>
        <row r="16685">
          <cell r="A16685">
            <v>870628</v>
          </cell>
          <cell r="B16685" t="str">
            <v>039- REDUCTOR DE PRESION</v>
          </cell>
          <cell r="C16685">
            <v>7</v>
          </cell>
        </row>
        <row r="16686">
          <cell r="A16686">
            <v>870629</v>
          </cell>
          <cell r="B16686" t="str">
            <v>A1-10010 TAPA BLANCA DUCHA FASHION C/PRENSA CABLE</v>
          </cell>
        </row>
        <row r="16687">
          <cell r="A16687">
            <v>870630</v>
          </cell>
          <cell r="B16687" t="str">
            <v>K-10001 BOTON SELECTOR DUCHA FASHION</v>
          </cell>
          <cell r="C16687">
            <v>35</v>
          </cell>
        </row>
        <row r="16688">
          <cell r="A16688">
            <v>870631</v>
          </cell>
          <cell r="B16688" t="str">
            <v>G1-10012 CUERPO BASE DUCHA FASHION</v>
          </cell>
        </row>
        <row r="16689">
          <cell r="A16689">
            <v>870632</v>
          </cell>
          <cell r="B16689" t="str">
            <v>I-10056 ANILLO DUCHA FASHION</v>
          </cell>
        </row>
        <row r="16690">
          <cell r="A16690">
            <v>870633</v>
          </cell>
          <cell r="B16690" t="str">
            <v>J2-10026 CONJUNTO ESPARCIDOR DUCHA FASHION</v>
          </cell>
        </row>
        <row r="16691">
          <cell r="A16691">
            <v>870634</v>
          </cell>
          <cell r="B16691" t="str">
            <v>DUCHA ACQUA DUO NEGRO/CR ULTRA 127V</v>
          </cell>
          <cell r="C16691">
            <v>3</v>
          </cell>
        </row>
        <row r="16692">
          <cell r="A16692">
            <v>870635</v>
          </cell>
          <cell r="B16692" t="str">
            <v>DUCHA ACQUA DUO NEGRO/CR ULTRA 220V</v>
          </cell>
        </row>
        <row r="16693">
          <cell r="A16693">
            <v>870636</v>
          </cell>
          <cell r="B16693" t="str">
            <v>DUCHA ACQUA DUO BLANCO/CR ULTRA 127V</v>
          </cell>
        </row>
        <row r="16694">
          <cell r="A16694">
            <v>870637</v>
          </cell>
          <cell r="B16694" t="str">
            <v>DUCHA ACQUA DUO BLANCO/CR ULTRA 220V</v>
          </cell>
        </row>
        <row r="16695">
          <cell r="A16695">
            <v>870638</v>
          </cell>
          <cell r="B16695" t="str">
            <v>DUCHA ACQUA DUO BLANCA ULTRA 127V</v>
          </cell>
        </row>
        <row r="16696">
          <cell r="A16696">
            <v>870639</v>
          </cell>
          <cell r="B16696" t="str">
            <v>DUCHA ACQUA DUO BLANCA ULTRA 220V</v>
          </cell>
        </row>
        <row r="16697">
          <cell r="A16697">
            <v>870640</v>
          </cell>
          <cell r="B16697" t="str">
            <v>FILTRO C/GRIFO MESA ACQUA BELLA NEGRO</v>
          </cell>
        </row>
        <row r="16698">
          <cell r="A16698">
            <v>870641</v>
          </cell>
          <cell r="B16698" t="str">
            <v>GRIFO CON FILTRO ACQUA BELLA DE PARED / NEGRO</v>
          </cell>
          <cell r="C16698">
            <v>57</v>
          </cell>
        </row>
        <row r="16699">
          <cell r="A16699">
            <v>870642</v>
          </cell>
          <cell r="B16699" t="str">
            <v>DUCHA RELAX BLANCO 127V</v>
          </cell>
        </row>
        <row r="16700">
          <cell r="A16700">
            <v>870643</v>
          </cell>
          <cell r="B16700" t="str">
            <v>DUCHA RELAX BLANCO 220V</v>
          </cell>
          <cell r="C16700">
            <v>25</v>
          </cell>
        </row>
        <row r="16701">
          <cell r="A16701">
            <v>870644</v>
          </cell>
          <cell r="B16701" t="str">
            <v>FILTRO VITALE DE PARED /BLANCO</v>
          </cell>
          <cell r="C16701">
            <v>91</v>
          </cell>
        </row>
        <row r="16702">
          <cell r="A16702">
            <v>870645</v>
          </cell>
          <cell r="B16702" t="str">
            <v>REFIL FILTRO VITALE BLANCOREFIL FILTRO VITALE BLANCO</v>
          </cell>
        </row>
        <row r="16703">
          <cell r="A16703">
            <v>870646</v>
          </cell>
          <cell r="B16703" t="str">
            <v>A-09 COMANDO ELECTRONICO ACQUA</v>
          </cell>
          <cell r="C16703">
            <v>1</v>
          </cell>
        </row>
        <row r="16704">
          <cell r="A16704">
            <v>870647</v>
          </cell>
          <cell r="B16704" t="str">
            <v>A-13 DIAFRAGMA ACQUA</v>
          </cell>
          <cell r="C16704">
            <v>6</v>
          </cell>
        </row>
        <row r="16705">
          <cell r="A16705">
            <v>870648</v>
          </cell>
          <cell r="B16705" t="str">
            <v>A-15 CONJUNTO CONTACTO ACQUA</v>
          </cell>
          <cell r="C16705">
            <v>2</v>
          </cell>
        </row>
        <row r="16706">
          <cell r="A16706">
            <v>870649</v>
          </cell>
          <cell r="B16706" t="str">
            <v>A-19 ENGANCHE RAPIDO</v>
          </cell>
          <cell r="C16706">
            <v>31</v>
          </cell>
        </row>
        <row r="16707">
          <cell r="A16707">
            <v>870650</v>
          </cell>
          <cell r="B16707" t="str">
            <v>RESISTENCIA ULTRA DUCHA DUO SHOWER (PROTOTIPO)</v>
          </cell>
        </row>
        <row r="16708">
          <cell r="A16708">
            <v>870651</v>
          </cell>
          <cell r="B16708" t="str">
            <v>REFIL PARA FILTRO ACQUA DUE EMB C/6 PZS</v>
          </cell>
        </row>
        <row r="16709">
          <cell r="A16709">
            <v>900255</v>
          </cell>
          <cell r="B16709" t="str">
            <v>VALVULA DE AIRE DOROT 2 DOBLE EFECTO</v>
          </cell>
        </row>
        <row r="16710">
          <cell r="A16710">
            <v>900510</v>
          </cell>
          <cell r="B16710" t="str">
            <v>3111D EMPAQUE 25MM PARA ACOPLES CONTADOR PEBD</v>
          </cell>
        </row>
        <row r="16711">
          <cell r="A16711">
            <v>900589</v>
          </cell>
          <cell r="B16711" t="str">
            <v>3406 LIMPIADOR PCP X 1/4</v>
          </cell>
          <cell r="C16711">
            <v>14</v>
          </cell>
        </row>
        <row r="16712">
          <cell r="A16712">
            <v>900590</v>
          </cell>
          <cell r="B16712" t="str">
            <v>3407 LIMPIADOR PCP X 12 ONZ</v>
          </cell>
          <cell r="C16712">
            <v>4</v>
          </cell>
        </row>
        <row r="16713">
          <cell r="A16713">
            <v>900591</v>
          </cell>
          <cell r="B16713" t="str">
            <v>3409 LIMPIADOR PCP X 1/32</v>
          </cell>
          <cell r="C16713">
            <v>13</v>
          </cell>
        </row>
        <row r="16714">
          <cell r="A16714">
            <v>900592</v>
          </cell>
          <cell r="B16714" t="str">
            <v>3410 LIMPIADOR PCP X 1/64</v>
          </cell>
          <cell r="C16714">
            <v>10</v>
          </cell>
        </row>
        <row r="16715">
          <cell r="A16715">
            <v>900593</v>
          </cell>
          <cell r="B16715" t="str">
            <v>3411 LIMPIADOR PCP X 1/128</v>
          </cell>
          <cell r="C16715">
            <v>54</v>
          </cell>
        </row>
        <row r="16716">
          <cell r="A16716">
            <v>900594</v>
          </cell>
          <cell r="B16716" t="str">
            <v>REGISTRO DE CORTE ANTIFRAUDE 1/2'' MACHO DZR x 1/2'' HEMBRA DZR LARGO</v>
          </cell>
        </row>
        <row r="16717">
          <cell r="A16717">
            <v>900595</v>
          </cell>
          <cell r="B16717" t="str">
            <v>REGISTRO CONTROL 1/2'' DZR CON SALIDA AUXILIAR NYLON</v>
          </cell>
        </row>
        <row r="16718">
          <cell r="A16718">
            <v>900596</v>
          </cell>
          <cell r="B16718" t="str">
            <v>REGISTRO DE CONTROL 1/2'' MACHO DZR x 1/2'' HEMBRA DZR LARGO CON POMO</v>
          </cell>
        </row>
        <row r="16719">
          <cell r="A16719">
            <v>900597</v>
          </cell>
          <cell r="B16719" t="str">
            <v>""REGISTRO DE CORTE ANTIFRAUDE 1/2"" INSERTO DZR X TELESCOPICO NARANJA"</v>
          </cell>
        </row>
        <row r="16720">
          <cell r="A16720">
            <v>900598</v>
          </cell>
          <cell r="B16720" t="str">
            <v>REGISTRO DE CORTE ANTIFRAUDE 1/2'' x 1/2'' INSERTO DZR INTERIOR CORTO</v>
          </cell>
          <cell r="C16720">
            <v>302</v>
          </cell>
        </row>
        <row r="16721">
          <cell r="A16721">
            <v>900599</v>
          </cell>
          <cell r="B16721" t="str">
            <v>REGISTRO DE CORTE ANTIFRAUDE 1/2'' x 1/2'' INSERTO DZR INTERIOR LARGO</v>
          </cell>
        </row>
        <row r="16722">
          <cell r="A16722">
            <v>900600</v>
          </cell>
          <cell r="B16722" t="str">
            <v>REGISTRO DE CORTE ANTIFRAUDE 1/2'' INSERTO DZR INTERIOR A COBRE</v>
          </cell>
        </row>
        <row r="16723">
          <cell r="A16723">
            <v>900601</v>
          </cell>
          <cell r="B16723" t="str">
            <v>REGISTRO DE CORTE ANTIFRAUDE 1/2'' INSERTO DZR INTERIOR A PE 16MM</v>
          </cell>
          <cell r="C16723">
            <v>404</v>
          </cell>
        </row>
        <row r="16724">
          <cell r="A16724">
            <v>900602</v>
          </cell>
          <cell r="B16724" t="str">
            <v>REGISTRO  DE CORTE ANTIFRAUDE 1/2'' INSERTO DZR INTERIOR A PE 20MM</v>
          </cell>
          <cell r="C16724">
            <v>340</v>
          </cell>
        </row>
        <row r="16725">
          <cell r="A16725">
            <v>900603</v>
          </cell>
          <cell r="B16725" t="str">
            <v>REGISTRO DE CORTE ANTIFRAUDE 1/2'' INSERTO DZR INTERIOR A PEALPE</v>
          </cell>
          <cell r="C16725">
            <v>144</v>
          </cell>
        </row>
        <row r="16726">
          <cell r="A16726">
            <v>900604</v>
          </cell>
          <cell r="B16726" t="str">
            <v>REGISTRO DE CORTE ANTIFRAUDE 1/2'' INSERTO DZR POR TELESCOPICO</v>
          </cell>
          <cell r="C16726">
            <v>478</v>
          </cell>
        </row>
        <row r="16727">
          <cell r="A16727">
            <v>900605</v>
          </cell>
          <cell r="B16727" t="str">
            <v>REGISTRO CORTE ANTIFRAUDE 3/4'' F DZR x 3/4'' F DZR</v>
          </cell>
          <cell r="C16727">
            <v>165</v>
          </cell>
        </row>
        <row r="16728">
          <cell r="A16728">
            <v>900606</v>
          </cell>
          <cell r="B16728" t="str">
            <v>REGISTRO CORTE ANTIFRAUDE 3/4'' F DZR x PE 25mm</v>
          </cell>
        </row>
        <row r="16729">
          <cell r="A16729">
            <v>900607</v>
          </cell>
          <cell r="B16729" t="str">
            <v>REGISTRO DE CORTE ANTIFRAUDE H DZR _ X PF _ PVC</v>
          </cell>
        </row>
        <row r="16730">
          <cell r="A16730">
            <v>900608</v>
          </cell>
          <cell r="B16730" t="str">
            <v>REGISTRO CONTROL MACHO DE 3/4'' DZR x HEMBRA DE 3/4'' DZR</v>
          </cell>
        </row>
        <row r="16731">
          <cell r="A16731">
            <v>900609</v>
          </cell>
          <cell r="B16731" t="str">
            <v>REGISTRO DE CONTROL 1/2'' INSERTO DZR INTERIOR A PE 20MM</v>
          </cell>
        </row>
        <row r="16732">
          <cell r="A16732">
            <v>900610</v>
          </cell>
          <cell r="B16732" t="str">
            <v>REGISTRO DE CONTROL 1/2'' INSERTO DZR INTERIOR A TELESCOPICO NYLON</v>
          </cell>
          <cell r="C16732">
            <v>154</v>
          </cell>
        </row>
        <row r="16733">
          <cell r="A16733">
            <v>900611</v>
          </cell>
          <cell r="B16733" t="str">
            <v>REGISTRO DE CONTROL 1/2'' x 1/2'' INSERTO DZR INTERIOR LARGO</v>
          </cell>
        </row>
        <row r="16734">
          <cell r="A16734">
            <v>900612</v>
          </cell>
          <cell r="B16734" t="str">
            <v>REGISTRO DE CONTROL 1/2'' INSERTO DZR INTERIOR A PE 16MM</v>
          </cell>
          <cell r="C16734">
            <v>519</v>
          </cell>
        </row>
        <row r="16735">
          <cell r="A16735">
            <v>900613</v>
          </cell>
          <cell r="B16735" t="str">
            <v>REGISTRO DE CONTROL 1/2'' x 1/2'' INSERTO DZR INTERIOR CORTO</v>
          </cell>
          <cell r="C16735">
            <v>664</v>
          </cell>
        </row>
        <row r="16736">
          <cell r="A16736">
            <v>900614</v>
          </cell>
          <cell r="B16736" t="str">
            <v>REGISTRO CONTROL 3/4'' F DZR x 3/4'' F DZR</v>
          </cell>
          <cell r="C16736">
            <v>9</v>
          </cell>
        </row>
        <row r="16737">
          <cell r="A16737">
            <v>900615</v>
          </cell>
          <cell r="B16737" t="str">
            <v>REGISTRO DE INCORPORACION DE 1/2'' DZR X PE 16 MM</v>
          </cell>
          <cell r="C16737">
            <v>406</v>
          </cell>
        </row>
        <row r="16738">
          <cell r="A16738">
            <v>900616</v>
          </cell>
          <cell r="B16738" t="str">
            <v>REGISTRO DE INCORPORACION DE 1/2'' DZR X PE 20 MM</v>
          </cell>
          <cell r="C16738">
            <v>285</v>
          </cell>
        </row>
        <row r="16739">
          <cell r="A16739">
            <v>900617</v>
          </cell>
          <cell r="B16739" t="str">
            <v>REGISTRO DE INCORPORACION DE 1/2'' DZR X PEALPE</v>
          </cell>
        </row>
        <row r="16740">
          <cell r="A16740">
            <v>900618</v>
          </cell>
          <cell r="B16740" t="str">
            <v>REGISTRO INCORPORACION 3/4'' M DZR x PE 25mm</v>
          </cell>
        </row>
        <row r="16741">
          <cell r="A16741">
            <v>900619</v>
          </cell>
          <cell r="B16741" t="str">
            <v>REGISTRO DE INCORPORACION _Ó M DZR X PF _ PVC</v>
          </cell>
        </row>
        <row r="16742">
          <cell r="A16742">
            <v>900620</v>
          </cell>
          <cell r="B16742" t="str">
            <v>UNION DE TRANSICION PEALPE A COBRE 16MM</v>
          </cell>
        </row>
        <row r="16743">
          <cell r="A16743">
            <v>900621</v>
          </cell>
          <cell r="B16743" t="str">
            <v>UNION DE TRANSICION PE 20MM A COBRE 16MM</v>
          </cell>
        </row>
        <row r="16744">
          <cell r="A16744">
            <v>900622</v>
          </cell>
          <cell r="B16744" t="str">
            <v>UNION DE TRANSICION PE 20MM A PE 20MM</v>
          </cell>
          <cell r="C16744">
            <v>1</v>
          </cell>
        </row>
        <row r="16745">
          <cell r="A16745">
            <v>900623</v>
          </cell>
          <cell r="B16745" t="str">
            <v>UNION DE TRANSICION PEALPE A PE20MM</v>
          </cell>
        </row>
        <row r="16746">
          <cell r="A16746">
            <v>900624</v>
          </cell>
          <cell r="B16746" t="str">
            <v>UNION DE TRANSICION PEALPE A PEALPE</v>
          </cell>
          <cell r="C16746">
            <v>1</v>
          </cell>
        </row>
        <row r="16747">
          <cell r="A16747">
            <v>900625</v>
          </cell>
          <cell r="B16747" t="str">
            <v>JUEGO CONECTOR 45mm PARA MEDIDOR DE AGUA 3/4'' x 1/2'' NYLON</v>
          </cell>
          <cell r="C16747">
            <v>360</v>
          </cell>
        </row>
        <row r="16748">
          <cell r="A16748">
            <v>900626</v>
          </cell>
          <cell r="B16748" t="str">
            <v>JUEGO CONECTOR 58mm PARA MEDIDOR DE AGUA 3/4'' x 1/2'' NYLON</v>
          </cell>
        </row>
        <row r="16749">
          <cell r="A16749">
            <v>900627</v>
          </cell>
          <cell r="B16749" t="str">
            <v>""JUEGO CONECTOR 45mm PARA MEDIDOR DE AGUA 1/2""-3/4"" x 1/2-7/8Ó NYLON"</v>
          </cell>
        </row>
        <row r="16750">
          <cell r="A16750">
            <v>901012</v>
          </cell>
          <cell r="B16750" t="str">
            <v>3416 - DURETAN 300ML COLOR BLANCO POLIURETANO</v>
          </cell>
          <cell r="C16750">
            <v>10</v>
          </cell>
        </row>
        <row r="16751">
          <cell r="A16751">
            <v>901013</v>
          </cell>
          <cell r="B16751" t="str">
            <v>3417 - DURETAN 300ML COLOR GRIS POLIURETANO</v>
          </cell>
          <cell r="C16751">
            <v>20</v>
          </cell>
        </row>
        <row r="16752">
          <cell r="A16752">
            <v>901014</v>
          </cell>
          <cell r="B16752" t="str">
            <v>3418 - DURETAN 95GR COLOR BLANCO POLIURETANO</v>
          </cell>
          <cell r="C16752">
            <v>40</v>
          </cell>
        </row>
        <row r="16753">
          <cell r="A16753">
            <v>901015</v>
          </cell>
          <cell r="B16753" t="str">
            <v>3419 - DURETAN 95GR COLOR GRIS POLIURETANO</v>
          </cell>
          <cell r="C16753">
            <v>16</v>
          </cell>
        </row>
        <row r="16754">
          <cell r="A16754">
            <v>907001</v>
          </cell>
          <cell r="B16754" t="str">
            <v>3380 - CHECK 1/2 ANTIRETORNO C/INS MET DZR</v>
          </cell>
          <cell r="C16754">
            <v>45</v>
          </cell>
        </row>
        <row r="16755">
          <cell r="A16755">
            <v>907002</v>
          </cell>
          <cell r="B16755" t="str">
            <v>3381 - CHECK 1/2X1/2 ANTIRETORNO SOLDAR ROSCAR</v>
          </cell>
        </row>
        <row r="16756">
          <cell r="A16756">
            <v>907010</v>
          </cell>
          <cell r="B16756" t="str">
            <v>3061 - VALVULA BOLA 1/2 P/S ECO. P.C.P</v>
          </cell>
          <cell r="C16756">
            <v>519</v>
          </cell>
        </row>
        <row r="16757">
          <cell r="A16757">
            <v>907011</v>
          </cell>
          <cell r="B16757" t="str">
            <v>3748- VALVULA BOLA 1/2 P/S CPVC. P.C.P</v>
          </cell>
          <cell r="C16757">
            <v>111</v>
          </cell>
        </row>
        <row r="16758">
          <cell r="A16758">
            <v>907012</v>
          </cell>
          <cell r="B16758" t="str">
            <v>3312 - VALVULA BOLA M  1/2 DZR  X PE 16 MM  P.C.P</v>
          </cell>
          <cell r="C16758">
            <v>74</v>
          </cell>
        </row>
        <row r="16759">
          <cell r="A16759">
            <v>907013</v>
          </cell>
          <cell r="B16759" t="str">
            <v>3313 - VALVULA BOLA M  1/2 DZR  X PE 20 MM  P.C.P</v>
          </cell>
          <cell r="C16759">
            <v>13</v>
          </cell>
        </row>
        <row r="16760">
          <cell r="A16760">
            <v>907014</v>
          </cell>
          <cell r="B16760" t="str">
            <v>3061PACK - PACK X 24 VALVULA BOLA 1/2 P/S ECO. P.C.P</v>
          </cell>
        </row>
        <row r="16761">
          <cell r="A16761">
            <v>907020</v>
          </cell>
          <cell r="B16761" t="str">
            <v>3100 - VALVULA BOLA 3/4 P/S ECO. P.C.P</v>
          </cell>
          <cell r="C16761">
            <v>250</v>
          </cell>
        </row>
        <row r="16762">
          <cell r="A16762">
            <v>907021</v>
          </cell>
          <cell r="B16762" t="str">
            <v>3031 - VALVULA BOLA 3/4 P/S CPVC. P.C.P</v>
          </cell>
          <cell r="C16762">
            <v>58</v>
          </cell>
        </row>
        <row r="16763">
          <cell r="A16763">
            <v>907030</v>
          </cell>
          <cell r="B16763" t="str">
            <v>3102 - VALVULA BOLA 1  P/S ECO. P.C.P</v>
          </cell>
          <cell r="C16763">
            <v>238</v>
          </cell>
        </row>
        <row r="16764">
          <cell r="A16764">
            <v>907031</v>
          </cell>
          <cell r="B16764" t="str">
            <v>3032 - VALVULA BOLA 1 P/S CPVC. P.C.P</v>
          </cell>
        </row>
        <row r="16765">
          <cell r="A16765">
            <v>907040</v>
          </cell>
          <cell r="B16765" t="str">
            <v>3306 - VALVULA BOLA 1 1/4 P/S ECO. P.C.P</v>
          </cell>
          <cell r="C16765">
            <v>43</v>
          </cell>
        </row>
        <row r="16766">
          <cell r="A16766">
            <v>907050</v>
          </cell>
          <cell r="B16766" t="str">
            <v>3308 - VALVULA BOLA 1 1/2 P/S ECO. P.C.P</v>
          </cell>
          <cell r="C16766">
            <v>44</v>
          </cell>
        </row>
        <row r="16767">
          <cell r="A16767">
            <v>907060</v>
          </cell>
          <cell r="B16767" t="str">
            <v>3310 - VALVULA BOLA 2 P/S ECO. P.C.P</v>
          </cell>
          <cell r="C16767">
            <v>77</v>
          </cell>
        </row>
        <row r="16768">
          <cell r="A16768">
            <v>907080</v>
          </cell>
          <cell r="B16768" t="str">
            <v>3720 - VALVULA BOLA 3 P/S RIEGO Y QUIMICO LIVIANA</v>
          </cell>
          <cell r="C16768">
            <v>29</v>
          </cell>
        </row>
        <row r="16769">
          <cell r="A16769">
            <v>907510</v>
          </cell>
          <cell r="B16769" t="str">
            <v>3062 - VALVULA BOLA 1/2 P/R ECO. P.C.P.</v>
          </cell>
          <cell r="C16769">
            <v>724</v>
          </cell>
        </row>
        <row r="16770">
          <cell r="A16770">
            <v>907511</v>
          </cell>
          <cell r="B16770" t="str">
            <v>VALVULA 1/2 ANTIFRAUDE TELESCOPICA</v>
          </cell>
          <cell r="C16770">
            <v>10</v>
          </cell>
        </row>
        <row r="16771">
          <cell r="A16771">
            <v>907512</v>
          </cell>
          <cell r="B16771" t="str">
            <v>VALVULA 1/2 CONTROL DZR INTERIOR CORTO</v>
          </cell>
        </row>
        <row r="16772">
          <cell r="A16772">
            <v>907513</v>
          </cell>
          <cell r="B16772" t="str">
            <v>3062PACK - PACK X 24 VALVULA BOLA 1/2 P/R ECO. P.C.P.</v>
          </cell>
        </row>
        <row r="16773">
          <cell r="A16773">
            <v>907520</v>
          </cell>
          <cell r="B16773" t="str">
            <v>3099 - VALVULA BOLA 3/4 P/R ECO. P.C.P</v>
          </cell>
          <cell r="C16773">
            <v>248</v>
          </cell>
        </row>
        <row r="16774">
          <cell r="A16774">
            <v>907525</v>
          </cell>
          <cell r="B16774" t="str">
            <v>5005 - TEE 1/2 P.C.P</v>
          </cell>
          <cell r="C16774">
            <v>157</v>
          </cell>
        </row>
        <row r="16775">
          <cell r="A16775">
            <v>907526</v>
          </cell>
          <cell r="B16775" t="str">
            <v>5007 - RACOR 1/2-3/8 FILTRACIÓN</v>
          </cell>
        </row>
        <row r="16776">
          <cell r="A16776">
            <v>907527</v>
          </cell>
          <cell r="B16776" t="str">
            <v>5125 - RACOR 1/2-1/2 FILTRACIÓN</v>
          </cell>
        </row>
        <row r="16777">
          <cell r="A16777">
            <v>907530</v>
          </cell>
          <cell r="B16777" t="str">
            <v>3101 - VALVULA BOLA 1  P/R ECO. P.C.P.</v>
          </cell>
          <cell r="C16777">
            <v>153</v>
          </cell>
        </row>
        <row r="16778">
          <cell r="A16778">
            <v>907540</v>
          </cell>
          <cell r="B16778" t="str">
            <v>3305 - VALVULA BOLA 1 1/4 P/R ECO. P.C.P.</v>
          </cell>
          <cell r="C16778">
            <v>52</v>
          </cell>
        </row>
        <row r="16779">
          <cell r="A16779">
            <v>907550</v>
          </cell>
          <cell r="B16779" t="str">
            <v>3307 - VALVULA BOLA 1 1/2 P/R ECO. P.C.P.</v>
          </cell>
          <cell r="C16779">
            <v>217</v>
          </cell>
        </row>
        <row r="16780">
          <cell r="A16780">
            <v>907560</v>
          </cell>
          <cell r="B16780" t="str">
            <v>3309 - VALVULA BOLA 2 P/R ECO P.C.P</v>
          </cell>
          <cell r="C16780">
            <v>79</v>
          </cell>
        </row>
        <row r="16781">
          <cell r="A16781">
            <v>907561</v>
          </cell>
          <cell r="B16781" t="str">
            <v>3327 - VALVULA BOLA 3 P/R ECO P.C.P</v>
          </cell>
          <cell r="C16781">
            <v>26</v>
          </cell>
        </row>
        <row r="16782">
          <cell r="A16782">
            <v>907610</v>
          </cell>
          <cell r="B16782" t="str">
            <v>3011 - VALVULA BOLA 1/2 P/S TIPO PESADO  P.C.P</v>
          </cell>
          <cell r="C16782">
            <v>817</v>
          </cell>
        </row>
        <row r="16783">
          <cell r="A16783">
            <v>907611</v>
          </cell>
          <cell r="B16783" t="str">
            <v>3168 - VALVULA BOLA 1/2 P/S TIPO PES. P.C.P MANIJA LARGA</v>
          </cell>
          <cell r="C16783">
            <v>45</v>
          </cell>
        </row>
        <row r="16784">
          <cell r="A16784">
            <v>907612</v>
          </cell>
          <cell r="B16784" t="str">
            <v>3311 - VÁLVULA DE BOLA 1/2 ULTRAPESADA INSERTO METALICO P/R  P.C.P</v>
          </cell>
          <cell r="C16784">
            <v>88</v>
          </cell>
        </row>
        <row r="16785">
          <cell r="A16785">
            <v>907613</v>
          </cell>
          <cell r="B16785" t="str">
            <v>3314 - VÁLVULA DE BOLA 3/4 ULTRAPESADA INSERTO METALICO P/R  P.C.P</v>
          </cell>
          <cell r="C16785">
            <v>32</v>
          </cell>
        </row>
        <row r="16786">
          <cell r="A16786">
            <v>907620</v>
          </cell>
          <cell r="B16786" t="str">
            <v>3039 - VALVULA BOLA 3/4 P/S TIPO PESADO  P.C.P</v>
          </cell>
          <cell r="C16786">
            <v>88</v>
          </cell>
        </row>
        <row r="16787">
          <cell r="A16787">
            <v>907621</v>
          </cell>
          <cell r="B16787" t="str">
            <v>3170 - VALVULA BOLA 3/4 P/S TIPO PES. P.C.P MANIJA LARGA</v>
          </cell>
          <cell r="C16787">
            <v>6</v>
          </cell>
        </row>
        <row r="16788">
          <cell r="A16788">
            <v>907622</v>
          </cell>
          <cell r="B16788" t="str">
            <v>3372 - VALVULA BOLA 1 P/S TIPO PES. P.C.P MANIJA LARGA</v>
          </cell>
          <cell r="C16788">
            <v>9</v>
          </cell>
        </row>
        <row r="16789">
          <cell r="A16789">
            <v>907623</v>
          </cell>
          <cell r="B16789" t="str">
            <v>3501 - VALVULA BOLA 1/2"" P/R MONORADIAL ROSCAR P.C.P"</v>
          </cell>
          <cell r="C16789">
            <v>6</v>
          </cell>
        </row>
        <row r="16790">
          <cell r="A16790">
            <v>907630</v>
          </cell>
          <cell r="B16790" t="str">
            <v>3041 - VALVULA BOLA 1 P/S TIPO PESADO  P.C.P</v>
          </cell>
          <cell r="C16790">
            <v>194</v>
          </cell>
        </row>
        <row r="16791">
          <cell r="A16791">
            <v>907631</v>
          </cell>
          <cell r="B16791" t="str">
            <v>3187 - VALVULA 2 (1) UNIVERSAL P/S SCH.40 BLANCA P.C.P</v>
          </cell>
          <cell r="C16791">
            <v>7</v>
          </cell>
        </row>
        <row r="16792">
          <cell r="A16792">
            <v>907632</v>
          </cell>
          <cell r="B16792" t="str">
            <v>3188 - VALVULA 2 (2) UNIVERSAL P/S SCH.40 BLANCA P.C.P</v>
          </cell>
          <cell r="C16792">
            <v>3</v>
          </cell>
        </row>
        <row r="16793">
          <cell r="A16793">
            <v>907640</v>
          </cell>
          <cell r="B16793" t="str">
            <v>3084 - VALVULA BOLA 1 1/4 P/S TIPO PESADO  P.C.P</v>
          </cell>
          <cell r="C16793">
            <v>28</v>
          </cell>
        </row>
        <row r="16794">
          <cell r="A16794">
            <v>907650</v>
          </cell>
          <cell r="B16794" t="str">
            <v>3070 - VALVULA BOLA 1 1/2 P/S TIPO PESADO  P.C.P</v>
          </cell>
          <cell r="C16794">
            <v>73</v>
          </cell>
        </row>
        <row r="16795">
          <cell r="A16795">
            <v>907651</v>
          </cell>
          <cell r="B16795" t="str">
            <v>3505 - VALVULA BOLA 1 1/2 P/R MONORADIAL ROSCAR P.C.P</v>
          </cell>
        </row>
        <row r="16796">
          <cell r="A16796">
            <v>907652</v>
          </cell>
          <cell r="B16796" t="str">
            <v>3503 - VALVULA BOLA 1"" P/R MONORADIAL ROSCAR P.C.P"</v>
          </cell>
        </row>
        <row r="16797">
          <cell r="A16797">
            <v>907653</v>
          </cell>
          <cell r="B16797" t="str">
            <v>3506 - VALVULA BOLA 2"" P/R MONORADIAL ROSCAR P.C.P"</v>
          </cell>
        </row>
        <row r="16798">
          <cell r="A16798">
            <v>907654</v>
          </cell>
          <cell r="B16798" t="str">
            <v>3515 - VALVULA BOLA 2" MONORADIAL SOLDAR P.C.P</v>
          </cell>
        </row>
        <row r="16799">
          <cell r="A16799">
            <v>907660</v>
          </cell>
          <cell r="B16799" t="str">
            <v>3074 - VALVULA BOLA 2 P/S TIPO PESADO  P.C.P</v>
          </cell>
          <cell r="C16799">
            <v>31</v>
          </cell>
        </row>
        <row r="16800">
          <cell r="A16800">
            <v>907710</v>
          </cell>
          <cell r="B16800" t="str">
            <v>3012 - VALVULA BOLA 1/2 P/R TIPO PESADO  P.C.P</v>
          </cell>
          <cell r="C16800">
            <v>561</v>
          </cell>
        </row>
        <row r="16801">
          <cell r="A16801">
            <v>907711</v>
          </cell>
          <cell r="B16801" t="str">
            <v>3167 - VALVULA BOLA 1/2 P/R TIPO PES. P.C.P MANIJA LARGA</v>
          </cell>
          <cell r="C16801">
            <v>95</v>
          </cell>
        </row>
        <row r="16802">
          <cell r="A16802">
            <v>907720</v>
          </cell>
          <cell r="B16802" t="str">
            <v>3040 - VALVULA BOLA 3/4 P/R TIPO PESADO  P.C.P</v>
          </cell>
          <cell r="C16802">
            <v>82</v>
          </cell>
        </row>
        <row r="16803">
          <cell r="A16803">
            <v>907721</v>
          </cell>
          <cell r="B16803" t="str">
            <v>3169 - VALVULA BOLA 3/4 P/R TIPO PES. P.C.P MANIJA LARGA</v>
          </cell>
          <cell r="C16803">
            <v>33</v>
          </cell>
        </row>
        <row r="16804">
          <cell r="A16804">
            <v>907722</v>
          </cell>
          <cell r="B16804" t="str">
            <v>3371 - VALVULA BOLA 1 P/R TIPO PES. P.C.P MANIJA LARGA</v>
          </cell>
          <cell r="C16804">
            <v>11</v>
          </cell>
        </row>
        <row r="16805">
          <cell r="A16805">
            <v>907730</v>
          </cell>
          <cell r="B16805" t="str">
            <v>3042 - VALVULA BOLA 1 P/R TIPO PESADO  P.C.P</v>
          </cell>
          <cell r="C16805">
            <v>92</v>
          </cell>
        </row>
        <row r="16806">
          <cell r="A16806">
            <v>907731</v>
          </cell>
          <cell r="B16806" t="str">
            <v>3184 - VALVULA 2 (1) UNIVERSAL P/R SCH.40 BLANCA P.C.P</v>
          </cell>
          <cell r="C16806">
            <v>10</v>
          </cell>
        </row>
        <row r="16807">
          <cell r="A16807">
            <v>907732</v>
          </cell>
          <cell r="B16807" t="str">
            <v>3186 - VALVULA 2 (2) UNIVERSAL P/R SCH.40 BLANCA P.C.P</v>
          </cell>
          <cell r="C16807">
            <v>8</v>
          </cell>
        </row>
        <row r="16808">
          <cell r="A16808">
            <v>907740</v>
          </cell>
          <cell r="B16808" t="str">
            <v>3085 - VALVULA BOLA 1 1/4 P/R TIPO PESADO  P.C.P</v>
          </cell>
          <cell r="C16808">
            <v>63</v>
          </cell>
        </row>
        <row r="16809">
          <cell r="A16809">
            <v>907742</v>
          </cell>
          <cell r="B16809" t="str">
            <v>3268 - VALVULA 3 MARIPOSA TIPO WAFER</v>
          </cell>
          <cell r="C16809">
            <v>1</v>
          </cell>
        </row>
        <row r="16810">
          <cell r="A16810">
            <v>907743</v>
          </cell>
          <cell r="B16810" t="str">
            <v>3269 - VALVULA 4 MARIPOSA TIPO WAFER</v>
          </cell>
        </row>
        <row r="16811">
          <cell r="A16811">
            <v>907744</v>
          </cell>
          <cell r="B16811" t="str">
            <v>3271 - VALVULA 6 MARIPOSA TIPO WAFER</v>
          </cell>
        </row>
        <row r="16812">
          <cell r="A16812">
            <v>907745</v>
          </cell>
          <cell r="B16812" t="str">
            <v>HCVP075 - VALVULA 3 PIE ALUMINIO</v>
          </cell>
        </row>
        <row r="16813">
          <cell r="A16813">
            <v>907746</v>
          </cell>
          <cell r="B16813" t="str">
            <v>VALVULA PIE 2" EN ALUMINIO</v>
          </cell>
        </row>
        <row r="16814">
          <cell r="A16814">
            <v>907747</v>
          </cell>
          <cell r="B16814" t="str">
            <v>VALVULA DE PIE 4" ALUMINIO</v>
          </cell>
        </row>
        <row r="16815">
          <cell r="A16815">
            <v>907750</v>
          </cell>
          <cell r="B16815" t="str">
            <v>3071 - VALVULA BOLA 1 1/2 P/R TIPO PESADO  P.C.P</v>
          </cell>
          <cell r="C16815">
            <v>39</v>
          </cell>
        </row>
        <row r="16816">
          <cell r="A16816">
            <v>907751</v>
          </cell>
          <cell r="B16816" t="str">
            <v>3514 - VALVULA BOLA 1 1/2 P/S MONORADIAL SOLDAR  P.C.P</v>
          </cell>
          <cell r="C16816">
            <v>1</v>
          </cell>
        </row>
        <row r="16817">
          <cell r="A16817">
            <v>907760</v>
          </cell>
          <cell r="B16817" t="str">
            <v>3075 - VALVULA BOLA 2 P/R TIPO PESADO  P.C.P</v>
          </cell>
          <cell r="C16817">
            <v>132</v>
          </cell>
        </row>
        <row r="16818">
          <cell r="A16818">
            <v>907775</v>
          </cell>
          <cell r="B16818" t="str">
            <v>3510 - VALVULA BOLA 1/2 P/S MONORADIAL SOLDAR  P.C.P</v>
          </cell>
        </row>
        <row r="16819">
          <cell r="A16819">
            <v>907776</v>
          </cell>
          <cell r="B16819" t="str">
            <v>3511 - VALVULA BOLA 3/4 P/S MONORADIAL SOLDAR  P.C.P</v>
          </cell>
        </row>
        <row r="16820">
          <cell r="A16820">
            <v>907777</v>
          </cell>
          <cell r="B16820" t="str">
            <v>3513 - VALVULA BOLA 1 1/4 P/S MONORADIAL SOLDAR  P.C.P</v>
          </cell>
        </row>
        <row r="16821">
          <cell r="A16821">
            <v>907781</v>
          </cell>
          <cell r="B16821" t="str">
            <v>3517 - VALVULA BOLA 3 P/S MONORADIAL SOLDAR  P.C.P</v>
          </cell>
          <cell r="C16821">
            <v>3</v>
          </cell>
        </row>
        <row r="16822">
          <cell r="A16822">
            <v>907801</v>
          </cell>
          <cell r="B16822" t="str">
            <v>2005 - ACOPLE LAVM/LAVP 40CMS P.C.P</v>
          </cell>
          <cell r="C16822">
            <v>88</v>
          </cell>
        </row>
        <row r="16823">
          <cell r="A16823">
            <v>907802</v>
          </cell>
          <cell r="B16823" t="str">
            <v>2008 - ACOPLE LAVM/LAVP 60CMS P.C.P</v>
          </cell>
          <cell r="C16823">
            <v>271</v>
          </cell>
        </row>
        <row r="16824">
          <cell r="A16824">
            <v>907803</v>
          </cell>
          <cell r="B16824" t="str">
            <v>2004 - ACOPLE SANIT 40CMS P.C.P</v>
          </cell>
          <cell r="C16824">
            <v>139</v>
          </cell>
        </row>
        <row r="16825">
          <cell r="A16825">
            <v>907804</v>
          </cell>
          <cell r="B16825" t="str">
            <v>2007 - ACOPLE SANIT 60CMS P.C.P</v>
          </cell>
          <cell r="C16825">
            <v>128</v>
          </cell>
        </row>
        <row r="16826">
          <cell r="A16826">
            <v>907805</v>
          </cell>
          <cell r="B16826" t="str">
            <v>2024 - VÁLVULA REGULACIÓN 1/2-1/2 MINI P.C.P</v>
          </cell>
          <cell r="C16826">
            <v>229</v>
          </cell>
        </row>
        <row r="16827">
          <cell r="A16827">
            <v>907806</v>
          </cell>
          <cell r="B16827" t="str">
            <v>2013 - VÁLVULA REGULACIÓN 1/2 DOS SALIDAS P.C.P</v>
          </cell>
          <cell r="C16827">
            <v>216</v>
          </cell>
        </row>
        <row r="16828">
          <cell r="A16828">
            <v>907807</v>
          </cell>
          <cell r="B16828" t="str">
            <v>2002 - ACOPLE C/REG LAVM 40CMS P.C.P</v>
          </cell>
          <cell r="C16828">
            <v>150</v>
          </cell>
        </row>
        <row r="16829">
          <cell r="A16829">
            <v>907808</v>
          </cell>
          <cell r="B16829" t="str">
            <v>2001 - ACOPLE C/REG SANIT 40CMS P.C.P</v>
          </cell>
          <cell r="C16829">
            <v>102</v>
          </cell>
        </row>
        <row r="16830">
          <cell r="A16830">
            <v>907809</v>
          </cell>
          <cell r="B16830" t="str">
            <v>2010 - ACOPLE C/REG DERIV LAVM 40CMS P.C.P</v>
          </cell>
          <cell r="C16830">
            <v>89</v>
          </cell>
        </row>
        <row r="16831">
          <cell r="A16831">
            <v>907810</v>
          </cell>
          <cell r="B16831" t="str">
            <v>2009 - ACOPLE C/REG DERIV SANIT 40CMS P.C.P</v>
          </cell>
          <cell r="C16831">
            <v>107</v>
          </cell>
        </row>
        <row r="16832">
          <cell r="A16832">
            <v>907811</v>
          </cell>
          <cell r="B16832" t="str">
            <v>2019 - VÁLVULA REGU. 1 SALIDA 1/2-7/8 JARDIN P.C.P</v>
          </cell>
        </row>
        <row r="16833">
          <cell r="A16833">
            <v>907812</v>
          </cell>
          <cell r="B16833" t="str">
            <v>3287 - VALVULA 1/2 PURGA DE AIRE EN PVC PC.P.</v>
          </cell>
          <cell r="C16833">
            <v>21</v>
          </cell>
        </row>
        <row r="16834">
          <cell r="A16834">
            <v>907813</v>
          </cell>
          <cell r="B16834" t="str">
            <v>3288 - VALVULA 3/4 PURGA DE AIRE EN PVC PC.P.</v>
          </cell>
          <cell r="C16834">
            <v>1</v>
          </cell>
        </row>
        <row r="16835">
          <cell r="A16835">
            <v>907814</v>
          </cell>
          <cell r="B16835" t="str">
            <v>3289 - VALVULA 1 PURGA DE AIRE EN PVC PC.P.</v>
          </cell>
          <cell r="C16835">
            <v>8</v>
          </cell>
        </row>
        <row r="16836">
          <cell r="A16836">
            <v>907815</v>
          </cell>
          <cell r="B16836" t="str">
            <v>2904 - ACOPLE 1/2'X1/2"""" 40CMS METALICO INOX"""</v>
          </cell>
        </row>
        <row r="16837">
          <cell r="A16837">
            <v>907816</v>
          </cell>
          <cell r="B16837" t="str">
            <v>2905 - ACOPLE 1/2'X1/2"" 60CMS METALICO INOX"</v>
          </cell>
          <cell r="C16837">
            <v>13</v>
          </cell>
        </row>
        <row r="16838">
          <cell r="A16838">
            <v>907817</v>
          </cell>
          <cell r="B16838" t="str">
            <v>2906 - ACOPLE 1/2'X7/8"" 40CMS METALICO INOX"</v>
          </cell>
          <cell r="C16838">
            <v>4</v>
          </cell>
        </row>
        <row r="16839">
          <cell r="A16839">
            <v>907818</v>
          </cell>
          <cell r="B16839" t="str">
            <v>2915 - ACOPLE 1/2' 100CMS METALICO INOX</v>
          </cell>
          <cell r="C16839">
            <v>19</v>
          </cell>
        </row>
        <row r="16840">
          <cell r="A16840">
            <v>907819</v>
          </cell>
          <cell r="B16840" t="str">
            <v>2023 - VÁLVULA REGU. 1 SALIDA 1/2 MINI P.C.P</v>
          </cell>
        </row>
        <row r="16841">
          <cell r="A16841">
            <v>907820</v>
          </cell>
          <cell r="B16841" t="str">
            <v>3251 - VALVULA BOLA 1/2 RADIAL 2 UNIV.SOLDAR</v>
          </cell>
          <cell r="C16841">
            <v>130</v>
          </cell>
        </row>
        <row r="16842">
          <cell r="A16842">
            <v>907821</v>
          </cell>
          <cell r="B16842" t="str">
            <v>3252 - VALVULA BOLA 3/4 RADIAL 2 UNIV.SOLDAR</v>
          </cell>
          <cell r="C16842">
            <v>10</v>
          </cell>
        </row>
        <row r="16843">
          <cell r="A16843">
            <v>907822</v>
          </cell>
          <cell r="B16843" t="str">
            <v>3253 - VALVULA BOLA 1 RADIAL 2 UNIV.SOLDAR</v>
          </cell>
          <cell r="C16843">
            <v>52</v>
          </cell>
        </row>
        <row r="16844">
          <cell r="A16844">
            <v>907823</v>
          </cell>
          <cell r="B16844" t="str">
            <v>3254 - VALVULA BOLA 1 1/4 RADIAL 2 UNIV.SOLDAR</v>
          </cell>
        </row>
        <row r="16845">
          <cell r="A16845">
            <v>907824</v>
          </cell>
          <cell r="B16845" t="str">
            <v>3255 - VALVULA BOLA 1 1/2 RADIAL 2 UNIV.SOLDAR</v>
          </cell>
          <cell r="C16845">
            <v>92</v>
          </cell>
        </row>
        <row r="16846">
          <cell r="A16846">
            <v>907825</v>
          </cell>
          <cell r="B16846" t="str">
            <v>3296 - VALVULA BOLA 2 RADIAL 2 UNIV.SOLDAR</v>
          </cell>
        </row>
        <row r="16847">
          <cell r="A16847">
            <v>907826</v>
          </cell>
          <cell r="B16847" t="str">
            <v>3256 - VALVULA BOLA 2 1/2 RADIAL 2 UNIV.SOLDAR</v>
          </cell>
        </row>
        <row r="16848">
          <cell r="A16848">
            <v>907827</v>
          </cell>
          <cell r="B16848" t="str">
            <v>3257 - VALVULA BOLA 3 P/S P.C.P C/UNIVERSAL</v>
          </cell>
        </row>
        <row r="16849">
          <cell r="A16849">
            <v>907828</v>
          </cell>
          <cell r="B16849" t="str">
            <v>3258 - VALVULA BOLA 4 RADIAL 2 UNIV.SOLDAR</v>
          </cell>
          <cell r="C16849">
            <v>9</v>
          </cell>
        </row>
        <row r="16850">
          <cell r="A16850">
            <v>907829</v>
          </cell>
          <cell r="B16850" t="str">
            <v>3298 - VALVULA 1 1/4 PURGA DE AIRE EN PVC PC.P.</v>
          </cell>
          <cell r="C16850">
            <v>28</v>
          </cell>
        </row>
        <row r="16851">
          <cell r="A16851">
            <v>907830</v>
          </cell>
          <cell r="B16851" t="str">
            <v>3259 - VALVULA BOLA 1/2 RADIAL 2 UNIV.ROSCAR</v>
          </cell>
          <cell r="C16851">
            <v>33</v>
          </cell>
        </row>
        <row r="16852">
          <cell r="A16852">
            <v>907831</v>
          </cell>
          <cell r="B16852" t="str">
            <v>3260 - VALVULA BOLA 3/4 RADIAL 2 UNIV.ROSCAR</v>
          </cell>
          <cell r="C16852">
            <v>17</v>
          </cell>
        </row>
        <row r="16853">
          <cell r="A16853">
            <v>907832</v>
          </cell>
          <cell r="B16853" t="str">
            <v>3261 - VALVULA BOLA 1 RADIAL 2 UNIV.ROSCAR</v>
          </cell>
          <cell r="C16853">
            <v>14</v>
          </cell>
        </row>
        <row r="16854">
          <cell r="A16854">
            <v>907833</v>
          </cell>
          <cell r="B16854" t="str">
            <v>3262 - VALVULA BOLA 1 1/4 RADIAL 2 UNIV.ROSCAR</v>
          </cell>
          <cell r="C16854">
            <v>1</v>
          </cell>
        </row>
        <row r="16855">
          <cell r="A16855">
            <v>907834</v>
          </cell>
          <cell r="B16855" t="str">
            <v>3263 - VALVULA BOLA 1 1/2 RADIAL 2 UNIV.ROSCAR</v>
          </cell>
          <cell r="C16855">
            <v>29</v>
          </cell>
        </row>
        <row r="16856">
          <cell r="A16856">
            <v>907835</v>
          </cell>
          <cell r="B16856" t="str">
            <v>3297 - VALVULA BOLA 2 RADIAL 2 UNIV.ROSCAR</v>
          </cell>
          <cell r="C16856">
            <v>15</v>
          </cell>
        </row>
        <row r="16857">
          <cell r="A16857">
            <v>907836</v>
          </cell>
          <cell r="B16857" t="str">
            <v>3264 - VALVULA BOLA 2 1/2 RADIAL 2 UNIV.ROSCAR</v>
          </cell>
        </row>
        <row r="16858">
          <cell r="A16858">
            <v>907837</v>
          </cell>
          <cell r="B16858" t="str">
            <v>3265 - VALVULA BOLA 3 RADIAL 2 UNIV.ROSCAR</v>
          </cell>
        </row>
        <row r="16859">
          <cell r="A16859">
            <v>907838</v>
          </cell>
          <cell r="B16859" t="str">
            <v>3266 - VALVULA BOLA 4 RADIAL 2 UNIV.ROSCAR</v>
          </cell>
          <cell r="C16859">
            <v>8</v>
          </cell>
        </row>
        <row r="16860">
          <cell r="A16860">
            <v>907839</v>
          </cell>
          <cell r="B16860" t="str">
            <v>3273 - CHEQUE 1/2"" VERT.2  UNIV. ROSCAR"</v>
          </cell>
          <cell r="C16860">
            <v>1</v>
          </cell>
        </row>
        <row r="16861">
          <cell r="A16861">
            <v>907840</v>
          </cell>
          <cell r="B16861" t="str">
            <v>3275 - CHEQUE 1"" VERT.2  UNIV. ROSCAR"</v>
          </cell>
        </row>
        <row r="16862">
          <cell r="A16862">
            <v>907841</v>
          </cell>
          <cell r="B16862" t="str">
            <v>3280 - CHEQUE 1/2"" HORIZ.2  UNIV. ROSCAR"</v>
          </cell>
        </row>
        <row r="16863">
          <cell r="A16863">
            <v>907842</v>
          </cell>
          <cell r="B16863" t="str">
            <v>3281 - CHEQUE 3/4"" HORIZ .2 UNIV. ROSCAR"</v>
          </cell>
          <cell r="C16863">
            <v>1</v>
          </cell>
        </row>
        <row r="16864">
          <cell r="A16864">
            <v>907843</v>
          </cell>
          <cell r="B16864" t="str">
            <v>3282 - CHEQUE 1"" HORIZ .2 UNIV. ROSCAR"</v>
          </cell>
        </row>
        <row r="16865">
          <cell r="A16865">
            <v>907844</v>
          </cell>
          <cell r="B16865" t="str">
            <v>3277 - CHEQUE 1 1/2 VERT. 2 UNIV. ROSCAR</v>
          </cell>
        </row>
        <row r="16866">
          <cell r="A16866">
            <v>907845</v>
          </cell>
          <cell r="B16866" t="str">
            <v>3283 - CHEQUE 1 1/4"" HORIZ .2 UNIV. ROSCAR"</v>
          </cell>
          <cell r="C16866">
            <v>5</v>
          </cell>
        </row>
        <row r="16867">
          <cell r="A16867">
            <v>907846</v>
          </cell>
          <cell r="B16867" t="str">
            <v>3290 - VALVULA 1 1/2 PURGA DE AIRE EN PVC PC.P.</v>
          </cell>
          <cell r="C16867">
            <v>6</v>
          </cell>
        </row>
        <row r="16868">
          <cell r="A16868">
            <v>907847</v>
          </cell>
          <cell r="B16868" t="str">
            <v>3291 - VALVULA 2 PURGA DE AIRE EN PVC PC.P.</v>
          </cell>
          <cell r="C16868">
            <v>1</v>
          </cell>
        </row>
        <row r="16869">
          <cell r="A16869">
            <v>907848</v>
          </cell>
          <cell r="B16869" t="str">
            <v>3274 - CHEQUE 3/4"" VERT.2  UNIV. ROSCAR"</v>
          </cell>
          <cell r="C16869">
            <v>1</v>
          </cell>
        </row>
        <row r="16870">
          <cell r="A16870">
            <v>907849</v>
          </cell>
          <cell r="B16870" t="str">
            <v>3279 - CHEQUE 3"" VERTICAL .2 UNIV. ROSCAR"</v>
          </cell>
          <cell r="C16870">
            <v>1</v>
          </cell>
        </row>
        <row r="16871">
          <cell r="A16871">
            <v>907850</v>
          </cell>
          <cell r="B16871" t="str">
            <v>3204 - COLLARIN DER. 1X1/2 P.C.P</v>
          </cell>
        </row>
        <row r="16872">
          <cell r="A16872">
            <v>907851</v>
          </cell>
          <cell r="B16872" t="str">
            <v>3292 - VALVULA 3 PURGA DE AIRE EN PVC PC.P.</v>
          </cell>
        </row>
        <row r="16873">
          <cell r="A16873">
            <v>907852</v>
          </cell>
          <cell r="B16873" t="str">
            <v>2005PACK -PACK X 24 ACOPLE LAVM/LAVP 40CMS P.C.P</v>
          </cell>
        </row>
        <row r="16874">
          <cell r="A16874">
            <v>907853</v>
          </cell>
          <cell r="B16874" t="str">
            <v>3205 - COLLARIN DER. 1X3/4 P.C.P</v>
          </cell>
          <cell r="C16874">
            <v>26</v>
          </cell>
        </row>
        <row r="16875">
          <cell r="A16875">
            <v>907854</v>
          </cell>
          <cell r="B16875" t="str">
            <v>2004PACK -PACK X 24 ACOPLE SANIT 40CMS P.C.P</v>
          </cell>
        </row>
        <row r="16876">
          <cell r="A16876">
            <v>907855</v>
          </cell>
          <cell r="B16876" t="str">
            <v>FLUYEPACK 3PACK 2004 2PACK 2005 ACOPLES P.C.P</v>
          </cell>
        </row>
        <row r="16877">
          <cell r="A16877">
            <v>907856</v>
          </cell>
          <cell r="B16877" t="str">
            <v>FLUYEPACK 3PACK 2005 2PACK 2004 ACOPLES P.C.P</v>
          </cell>
        </row>
        <row r="16878">
          <cell r="A16878">
            <v>907857</v>
          </cell>
          <cell r="B16878" t="str">
            <v>TRIPACK X12 UND CONECTOR YEE</v>
          </cell>
        </row>
        <row r="16879">
          <cell r="A16879">
            <v>907858</v>
          </cell>
          <cell r="B16879" t="str">
            <v>TRIPACK 24X25 UND VALVULA BOLA DE 1/2" PVC PARA SOLDAR ECO</v>
          </cell>
          <cell r="C16879">
            <v>4</v>
          </cell>
        </row>
        <row r="16880">
          <cell r="A16880">
            <v>907859</v>
          </cell>
          <cell r="B16880" t="str">
            <v>TRIPACK X24 UND VALVULA BOLA DE 1/2" PVC PARA ROSCAR ECO</v>
          </cell>
        </row>
        <row r="16881">
          <cell r="A16881">
            <v>907860</v>
          </cell>
          <cell r="B16881" t="str">
            <v>3284 - CHEQUE 1 1/2"" HORIZ .2 UNIV. ROSCAR"</v>
          </cell>
        </row>
        <row r="16882">
          <cell r="A16882">
            <v>907861</v>
          </cell>
          <cell r="B16882" t="str">
            <v>3285 - CHEQUE 2"" HORIZ .2 UNIV. ROSCAR"</v>
          </cell>
        </row>
        <row r="16883">
          <cell r="A16883">
            <v>907862</v>
          </cell>
          <cell r="B16883" t="str">
            <v>3278 - CHEQUE 2 VERT. 2 UNIV. ROSCAR</v>
          </cell>
        </row>
        <row r="16884">
          <cell r="A16884">
            <v>907863</v>
          </cell>
          <cell r="B16884" t="str">
            <v>3216 - COLLARIN DER. 4X1/2 P.C.P</v>
          </cell>
          <cell r="C16884">
            <v>21</v>
          </cell>
        </row>
        <row r="16885">
          <cell r="A16885">
            <v>907864</v>
          </cell>
          <cell r="B16885" t="str">
            <v>TRIPACK X12 UND LLAVE JARDIN PCP ROSCA 1/2" INSERTO NYLON</v>
          </cell>
        </row>
        <row r="16886">
          <cell r="A16886">
            <v>907890</v>
          </cell>
          <cell r="B16886" t="str">
            <v>2916 - ACOPLE 1/2' 200CMS METALICO INOX</v>
          </cell>
        </row>
        <row r="16887">
          <cell r="A16887">
            <v>907891</v>
          </cell>
          <cell r="B16887" t="str">
            <v>2907 - ACOPLE 1/2' 40CMS CALENT METALICO INOX</v>
          </cell>
        </row>
        <row r="16888">
          <cell r="A16888">
            <v>907892</v>
          </cell>
          <cell r="B16888" t="str">
            <v>2908 - ACOPLE 1/2' 60CMS CALENT METALICO INOX</v>
          </cell>
        </row>
        <row r="16889">
          <cell r="A16889">
            <v>907893</v>
          </cell>
          <cell r="B16889" t="str">
            <v>2909 - ACOPLE 3/4' 40CMS CALENT METALICO INOX</v>
          </cell>
          <cell r="C16889">
            <v>5</v>
          </cell>
        </row>
        <row r="16890">
          <cell r="A16890">
            <v>907894</v>
          </cell>
          <cell r="B16890" t="str">
            <v>2910 - ACOPLE 3/4' 60CMS CALENT METALICO INOX</v>
          </cell>
          <cell r="C16890">
            <v>18</v>
          </cell>
        </row>
        <row r="16891">
          <cell r="A16891">
            <v>907895</v>
          </cell>
          <cell r="B16891" t="str">
            <v>2911 - ACOPLE 1/2X3/4' 40CMS CALENT METALICO INOX</v>
          </cell>
        </row>
        <row r="16892">
          <cell r="A16892">
            <v>907896</v>
          </cell>
          <cell r="B16892" t="str">
            <v>2912 - ACOPLE 1/2X3/4' 60CMS CALENT METALICO INOX</v>
          </cell>
          <cell r="C16892">
            <v>20</v>
          </cell>
        </row>
        <row r="16893">
          <cell r="A16893">
            <v>907897</v>
          </cell>
          <cell r="B16893" t="str">
            <v>2913 - ACOPLE 1/2"" 40CMS GRIF METALICO"</v>
          </cell>
        </row>
        <row r="16894">
          <cell r="A16894">
            <v>907898</v>
          </cell>
          <cell r="B16894" t="str">
            <v>2914 - ACOPLE 1/2"" 60CMS GRIF METALICO"</v>
          </cell>
        </row>
        <row r="16895">
          <cell r="A16895">
            <v>907899</v>
          </cell>
          <cell r="B16895" t="str">
            <v>2917 - ACOPLE 1/2' 40CMS HM CALENT METALICO INOX</v>
          </cell>
          <cell r="C16895">
            <v>1</v>
          </cell>
        </row>
        <row r="16896">
          <cell r="A16896">
            <v>907960</v>
          </cell>
          <cell r="B16896" t="str">
            <v>3104 - BRIDA 2 PVC FIJA P/S</v>
          </cell>
          <cell r="C16896">
            <v>5</v>
          </cell>
        </row>
        <row r="16897">
          <cell r="A16897">
            <v>907961</v>
          </cell>
          <cell r="B16897" t="str">
            <v>3106 - BRIDA 2 PVC VAN STONE P/S</v>
          </cell>
          <cell r="C16897">
            <v>13</v>
          </cell>
        </row>
        <row r="16898">
          <cell r="A16898">
            <v>907962</v>
          </cell>
          <cell r="B16898" t="str">
            <v>3103 - BRIDA 2 PVC FIJA P/R</v>
          </cell>
        </row>
        <row r="16899">
          <cell r="A16899">
            <v>907963</v>
          </cell>
          <cell r="B16899" t="str">
            <v>3105 - BRIDA 2 PVC VAN STONE P/R</v>
          </cell>
          <cell r="C16899">
            <v>7</v>
          </cell>
        </row>
        <row r="16900">
          <cell r="A16900">
            <v>907964</v>
          </cell>
          <cell r="B16900" t="str">
            <v>3384 - BRIDA 8 PVC VAN STONE P/S</v>
          </cell>
          <cell r="C16900">
            <v>2</v>
          </cell>
        </row>
        <row r="16901">
          <cell r="A16901">
            <v>907965</v>
          </cell>
          <cell r="B16901" t="str">
            <v>3385 - BRIDA 8 PVC VAN STONE P/R</v>
          </cell>
        </row>
        <row r="16902">
          <cell r="A16902">
            <v>907980</v>
          </cell>
          <cell r="B16902" t="str">
            <v>3087 - BRIDA 3 PVC VAN STONE P/S</v>
          </cell>
          <cell r="C16902">
            <v>57</v>
          </cell>
        </row>
        <row r="16903">
          <cell r="A16903">
            <v>907981</v>
          </cell>
          <cell r="B16903" t="str">
            <v>3088 - BRIDA 3 PVC VAN STONE P/R</v>
          </cell>
          <cell r="C16903">
            <v>11</v>
          </cell>
        </row>
        <row r="16904">
          <cell r="A16904">
            <v>907990</v>
          </cell>
          <cell r="B16904" t="str">
            <v>3089 - BRIDA 4 PVC VAN STONE P/S</v>
          </cell>
          <cell r="C16904">
            <v>34</v>
          </cell>
        </row>
        <row r="16905">
          <cell r="A16905">
            <v>907991</v>
          </cell>
          <cell r="B16905" t="str">
            <v>3090 - BRIDA 4 PVC VAN STONE P/R</v>
          </cell>
          <cell r="C16905">
            <v>6</v>
          </cell>
        </row>
        <row r="16906">
          <cell r="A16906">
            <v>907992</v>
          </cell>
          <cell r="B16906" t="str">
            <v>3091 - BRIDA 6 PVC VAN STONE P/S</v>
          </cell>
          <cell r="C16906">
            <v>23</v>
          </cell>
        </row>
        <row r="16907">
          <cell r="A16907">
            <v>907993</v>
          </cell>
          <cell r="B16907" t="str">
            <v>3107 - BRIDA 6 PVC VAN STONE P/R</v>
          </cell>
          <cell r="C16907">
            <v>3</v>
          </cell>
        </row>
        <row r="16908">
          <cell r="A16908">
            <v>908008</v>
          </cell>
          <cell r="B16908" t="str">
            <v>1009PACK - PACK X 12 CONECTOR EN YEE AMARILLO</v>
          </cell>
        </row>
        <row r="16909">
          <cell r="A16909">
            <v>908009</v>
          </cell>
          <cell r="B16909" t="str">
            <v>3079 - UNION TRANSICION 20MM PE A 16MM COBRE</v>
          </cell>
          <cell r="C16909">
            <v>1</v>
          </cell>
        </row>
        <row r="16910">
          <cell r="A16910">
            <v>908010</v>
          </cell>
          <cell r="B16910" t="str">
            <v>3001 - UNIVERSAL 1/2 P/S P.C.P.</v>
          </cell>
          <cell r="C16910">
            <v>50</v>
          </cell>
        </row>
        <row r="16911">
          <cell r="A16911">
            <v>908020</v>
          </cell>
          <cell r="B16911" t="str">
            <v>3018 - UNIVERSAL 3/4 P/S P.C.P.</v>
          </cell>
          <cell r="C16911">
            <v>58</v>
          </cell>
        </row>
        <row r="16912">
          <cell r="A16912">
            <v>908030</v>
          </cell>
          <cell r="B16912" t="str">
            <v>3003 - UNIVERSAL 1 P/S P.C.P.</v>
          </cell>
          <cell r="C16912">
            <v>45</v>
          </cell>
        </row>
        <row r="16913">
          <cell r="A16913">
            <v>908040</v>
          </cell>
          <cell r="B16913" t="str">
            <v>3005 - UNIVERSAL 1 1/4 P/S P.C.P.</v>
          </cell>
          <cell r="C16913">
            <v>122</v>
          </cell>
        </row>
        <row r="16914">
          <cell r="A16914">
            <v>908050</v>
          </cell>
          <cell r="B16914" t="str">
            <v>3007 - UNIVERSAL 1 1/2 P/S P.C.P</v>
          </cell>
          <cell r="C16914">
            <v>102</v>
          </cell>
        </row>
        <row r="16915">
          <cell r="A16915">
            <v>908060</v>
          </cell>
          <cell r="B16915" t="str">
            <v>3009 - UNIVERSAL 2 P/S P.C.P.</v>
          </cell>
          <cell r="C16915">
            <v>93</v>
          </cell>
        </row>
        <row r="16916">
          <cell r="A16916">
            <v>908080</v>
          </cell>
          <cell r="B16916" t="str">
            <v>3013 - UNIVERSAL 3 P/S P.C.P.</v>
          </cell>
          <cell r="C16916">
            <v>27</v>
          </cell>
        </row>
        <row r="16917">
          <cell r="A16917">
            <v>908089</v>
          </cell>
          <cell r="B16917" t="str">
            <v>3377 - CHEQUE ANTIRETORNO DE AGUAS RESIDUALES 6"" P.C.P."</v>
          </cell>
          <cell r="C16917">
            <v>2</v>
          </cell>
        </row>
        <row r="16918">
          <cell r="A16918">
            <v>908090</v>
          </cell>
          <cell r="B16918" t="str">
            <v>3015 - UNIVERSAL 4 P/S P.C.P.</v>
          </cell>
          <cell r="C16918">
            <v>11</v>
          </cell>
        </row>
        <row r="16919">
          <cell r="A16919">
            <v>908091</v>
          </cell>
          <cell r="B16919" t="str">
            <v>1009 - CONECTOR EN YEE AMARILLO</v>
          </cell>
          <cell r="C16919">
            <v>108</v>
          </cell>
        </row>
        <row r="16920">
          <cell r="A16920">
            <v>908092</v>
          </cell>
          <cell r="B16920" t="str">
            <v>1013 - JUEGO ACOPLES RÁPIDOS CON ADAPTADOR P.C.P</v>
          </cell>
          <cell r="C16920">
            <v>252</v>
          </cell>
        </row>
        <row r="16921">
          <cell r="A16921">
            <v>908093</v>
          </cell>
          <cell r="B16921" t="str">
            <v>1002 - KIT BOQUILLA ROCIADORA CARTULINA</v>
          </cell>
          <cell r="C16921">
            <v>19</v>
          </cell>
        </row>
        <row r="16922">
          <cell r="A16922">
            <v>908094</v>
          </cell>
          <cell r="B16922" t="str">
            <v>1008 - ADAPT. GRIFO P.C.P</v>
          </cell>
          <cell r="C16922">
            <v>447</v>
          </cell>
        </row>
        <row r="16923">
          <cell r="A16923">
            <v>908095</v>
          </cell>
          <cell r="B16923" t="str">
            <v>3148 - CHEQUE ANTIRETORNO DE AGUAS RESIDUALES 4"" P.C.P."</v>
          </cell>
          <cell r="C16923">
            <v>13</v>
          </cell>
        </row>
        <row r="16924">
          <cell r="A16924">
            <v>908096</v>
          </cell>
          <cell r="B16924" t="str">
            <v>1004 - BOQUILLA ROCIADORA PCP ANTIDESLIZANTE</v>
          </cell>
          <cell r="C16924">
            <v>85</v>
          </cell>
        </row>
        <row r="16925">
          <cell r="A16925">
            <v>908097</v>
          </cell>
          <cell r="B16925" t="str">
            <v>1017 - BOQUILLA ROCIADORA ECO</v>
          </cell>
          <cell r="C16925">
            <v>38</v>
          </cell>
        </row>
        <row r="16926">
          <cell r="A16926">
            <v>908098</v>
          </cell>
          <cell r="B16926" t="str">
            <v>1007 - ACOPLE 1/2 RAPIDO MANGUERA VERDE</v>
          </cell>
          <cell r="C16926">
            <v>357</v>
          </cell>
        </row>
        <row r="16927">
          <cell r="A16927">
            <v>908099</v>
          </cell>
          <cell r="B16927" t="str">
            <v>1006 - ADAPT. BOQUILLA ROCIADORA</v>
          </cell>
          <cell r="C16927">
            <v>188</v>
          </cell>
        </row>
        <row r="16928">
          <cell r="A16928">
            <v>908100</v>
          </cell>
          <cell r="B16928" t="str">
            <v>3712 - VALVULA BOLA 2"" RIEGO Y QUIMICO P/R PCP"</v>
          </cell>
        </row>
        <row r="16929">
          <cell r="A16929">
            <v>908110</v>
          </cell>
          <cell r="B16929" t="str">
            <v>3002 - UNIVERSAL 1/2 P/R P.C.P.</v>
          </cell>
          <cell r="C16929">
            <v>156</v>
          </cell>
        </row>
        <row r="16930">
          <cell r="A16930">
            <v>908120</v>
          </cell>
          <cell r="B16930" t="str">
            <v>3019 - UNIVERSAL 3/4 P/R P.C.P.</v>
          </cell>
          <cell r="C16930">
            <v>78</v>
          </cell>
        </row>
        <row r="16931">
          <cell r="A16931">
            <v>908125</v>
          </cell>
          <cell r="B16931" t="str">
            <v>1021 - LLAVE JARDIN T/P C/INSERTO METALICO</v>
          </cell>
          <cell r="C16931">
            <v>42</v>
          </cell>
        </row>
        <row r="16932">
          <cell r="A16932">
            <v>908126</v>
          </cell>
          <cell r="B16932" t="str">
            <v>1024 - LLAVE JARDIN HEMBRA C/INSERTO METALICO</v>
          </cell>
          <cell r="C16932">
            <v>21</v>
          </cell>
        </row>
        <row r="16933">
          <cell r="A16933">
            <v>908127</v>
          </cell>
          <cell r="B16933" t="str">
            <v>3146 - JUEGO CONECTOR 45mm P/MEDIDOR DE AGUA 3/4'x1/2 NYLON</v>
          </cell>
        </row>
        <row r="16934">
          <cell r="A16934">
            <v>908129</v>
          </cell>
          <cell r="B16934" t="str">
            <v>3901 - UNION REP. 1/2 PCP</v>
          </cell>
          <cell r="C16934">
            <v>39</v>
          </cell>
        </row>
        <row r="16935">
          <cell r="A16935">
            <v>908130</v>
          </cell>
          <cell r="B16935" t="str">
            <v>3004 - UNIVERSAL 1 P/R P.C.P.</v>
          </cell>
          <cell r="C16935">
            <v>91</v>
          </cell>
        </row>
        <row r="16936">
          <cell r="A16936">
            <v>908133</v>
          </cell>
          <cell r="B16936" t="str">
            <v>3185 - UNION UNIVERSAL 3/4 SOLDAR LIVIANA</v>
          </cell>
          <cell r="C16936">
            <v>12</v>
          </cell>
        </row>
        <row r="16937">
          <cell r="A16937">
            <v>908134</v>
          </cell>
          <cell r="B16937" t="str">
            <v>3189 - UNION UNIVERSAL 1/2 SOLDAR LIVIANA</v>
          </cell>
          <cell r="C16937">
            <v>6</v>
          </cell>
        </row>
        <row r="16938">
          <cell r="A16938">
            <v>908135</v>
          </cell>
          <cell r="B16938" t="str">
            <v>1022 - LLAVE JARDIN T/LIVIANO C/INSERTO PLASTICO</v>
          </cell>
          <cell r="C16938">
            <v>542</v>
          </cell>
        </row>
        <row r="16939">
          <cell r="A16939">
            <v>908136</v>
          </cell>
          <cell r="B16939" t="str">
            <v>1022GREENPACK-CAJA ECOLOGICA LLAVE JARDIN LIVIANA x 9 UNIDADES</v>
          </cell>
          <cell r="C16939">
            <v>162</v>
          </cell>
        </row>
        <row r="16940">
          <cell r="A16940">
            <v>908137</v>
          </cell>
          <cell r="B16940" t="str">
            <v>1028 - KIT ASPESOR DE ROSCA 1/2 + ESTACA + BOQUILLAS (3)</v>
          </cell>
        </row>
        <row r="16941">
          <cell r="A16941">
            <v>908140</v>
          </cell>
          <cell r="B16941" t="str">
            <v>3006 - UNIVERSAL 1 1/4 P/R P.C.P.</v>
          </cell>
          <cell r="C16941">
            <v>39</v>
          </cell>
        </row>
        <row r="16942">
          <cell r="A16942">
            <v>908150</v>
          </cell>
          <cell r="B16942" t="str">
            <v>3008 - UNIVERSAL 1 1/2 P/R P.C.P.</v>
          </cell>
          <cell r="C16942">
            <v>56</v>
          </cell>
        </row>
        <row r="16943">
          <cell r="A16943">
            <v>908160</v>
          </cell>
          <cell r="B16943" t="str">
            <v>3010 - UNIVERSAL 2 P/R P.C.P.</v>
          </cell>
          <cell r="C16943">
            <v>49</v>
          </cell>
        </row>
        <row r="16944">
          <cell r="A16944">
            <v>908180</v>
          </cell>
          <cell r="B16944" t="str">
            <v>3014 - UNIVERSAL 3 P/R P.C.P.</v>
          </cell>
          <cell r="C16944">
            <v>2</v>
          </cell>
        </row>
        <row r="16945">
          <cell r="A16945">
            <v>908181</v>
          </cell>
          <cell r="B16945" t="str">
            <v>3171 - CONECTOR 1/2 HEMBRA DZR X PE16MM</v>
          </cell>
          <cell r="C16945">
            <v>31</v>
          </cell>
        </row>
        <row r="16946">
          <cell r="A16946">
            <v>908182</v>
          </cell>
          <cell r="B16946" t="str">
            <v>3174 - CONECTOR 1/2 MACHO DZR X PE16MM</v>
          </cell>
          <cell r="C16946">
            <v>23</v>
          </cell>
        </row>
        <row r="16947">
          <cell r="A16947">
            <v>908183</v>
          </cell>
          <cell r="B16947" t="str">
            <v>3390 - ADAPT. H. 1/2 C/INSERTO MET DZR</v>
          </cell>
          <cell r="C16947">
            <v>49</v>
          </cell>
        </row>
        <row r="16948">
          <cell r="A16948">
            <v>908184</v>
          </cell>
          <cell r="B16948" t="str">
            <v>3391 - ADAPT. M. 1/2 C/INSERTO MET DZR</v>
          </cell>
          <cell r="C16948">
            <v>26</v>
          </cell>
        </row>
        <row r="16949">
          <cell r="A16949">
            <v>908185</v>
          </cell>
          <cell r="B16949" t="str">
            <v>5043 - LLAVE PARA CARCAZA</v>
          </cell>
        </row>
        <row r="16950">
          <cell r="A16950">
            <v>908186</v>
          </cell>
          <cell r="B16950" t="str">
            <v>3193 - UNION ADAPT.SOSCO P/LAVP-LAVM</v>
          </cell>
          <cell r="C16950">
            <v>28</v>
          </cell>
        </row>
        <row r="16951">
          <cell r="A16951">
            <v>908187</v>
          </cell>
          <cell r="B16951" t="str">
            <v>5055 - REGISTRO MINI 1 SALIDA 14MM</v>
          </cell>
          <cell r="C16951">
            <v>25</v>
          </cell>
        </row>
        <row r="16952">
          <cell r="A16952">
            <v>908188</v>
          </cell>
          <cell r="B16952" t="str">
            <v>3196 - SIFON DOBLE CANAST. P/LAVP P.C.P</v>
          </cell>
        </row>
        <row r="16953">
          <cell r="A16953">
            <v>908189</v>
          </cell>
          <cell r="B16953" t="str">
            <v>3195 - SIFON FLEXIBLE LAVP/LAVM P.C.P</v>
          </cell>
          <cell r="C16953">
            <v>96</v>
          </cell>
        </row>
        <row r="16954">
          <cell r="A16954">
            <v>908190</v>
          </cell>
          <cell r="B16954" t="str">
            <v>3016 - UNIVERSAL 4 P/R P.C.P.</v>
          </cell>
          <cell r="C16954">
            <v>2</v>
          </cell>
        </row>
        <row r="16955">
          <cell r="A16955">
            <v>908191</v>
          </cell>
          <cell r="B16955" t="str">
            <v>1016 - ASPERSOR 1/2 ROSCA 14G NPT</v>
          </cell>
          <cell r="C16955">
            <v>54</v>
          </cell>
        </row>
        <row r="16956">
          <cell r="A16956">
            <v>908192</v>
          </cell>
          <cell r="B16956" t="str">
            <v>1018 - ESTACA PARA ASPERSOR</v>
          </cell>
        </row>
        <row r="16957">
          <cell r="A16957">
            <v>908193</v>
          </cell>
          <cell r="B16957" t="str">
            <v>3215 - ADAPT. 3/4 PARA TANQUE P.C.P</v>
          </cell>
        </row>
        <row r="16958">
          <cell r="A16958">
            <v>908194</v>
          </cell>
          <cell r="B16958" t="str">
            <v>3223 - UNION REP. 1/2 DRESSER P.C.P</v>
          </cell>
          <cell r="C16958">
            <v>8</v>
          </cell>
        </row>
        <row r="16959">
          <cell r="A16959">
            <v>908195</v>
          </cell>
          <cell r="B16959" t="str">
            <v>3226 - UNION REP. 1 1/2 DRESSER P.C.P</v>
          </cell>
        </row>
        <row r="16960">
          <cell r="A16960">
            <v>908196</v>
          </cell>
          <cell r="B16960" t="str">
            <v>3227 - UNION REP. 2 DRESSER P.C.P</v>
          </cell>
        </row>
        <row r="16961">
          <cell r="A16961">
            <v>908197</v>
          </cell>
          <cell r="B16961" t="str">
            <v>3228 - SIFON FLEXIBLE LAVP P.C.P</v>
          </cell>
        </row>
        <row r="16962">
          <cell r="A16962">
            <v>908198</v>
          </cell>
          <cell r="B16962" t="str">
            <v>3224 - UNION REP. 3/4 DRESSER P.C.P</v>
          </cell>
        </row>
        <row r="16963">
          <cell r="A16963">
            <v>908199</v>
          </cell>
          <cell r="B16963" t="str">
            <v>3225 - UNION REP. 1 DRESSER P.C.P</v>
          </cell>
          <cell r="C16963">
            <v>1</v>
          </cell>
        </row>
        <row r="16964">
          <cell r="A16964">
            <v>908210</v>
          </cell>
          <cell r="B16964" t="str">
            <v>3173 - CONECTOR 1/2 HEMBRA DZR X PE 20MM</v>
          </cell>
          <cell r="C16964">
            <v>21</v>
          </cell>
        </row>
        <row r="16965">
          <cell r="A16965">
            <v>908211</v>
          </cell>
          <cell r="B16965" t="str">
            <v>3176 - CONECTOR 1/2 MACHO DZR X PE 20MM</v>
          </cell>
          <cell r="C16965">
            <v>23</v>
          </cell>
        </row>
        <row r="16966">
          <cell r="A16966">
            <v>908541</v>
          </cell>
          <cell r="B16966" t="str">
            <v>3255 - VALVULA BOLA 1 1/2 P/S P.C.P C/UNIVERSAL</v>
          </cell>
        </row>
        <row r="16967">
          <cell r="A16967">
            <v>908561</v>
          </cell>
          <cell r="B16967" t="str">
            <v>3256 - VALVULA BOLA 2 1/2 P/S P.C.P C/UNIVERSAL</v>
          </cell>
        </row>
        <row r="16968">
          <cell r="A16968">
            <v>908571</v>
          </cell>
          <cell r="B16968" t="str">
            <v>3257 - VALVULA BOLA 3 P/S P.C.P C/UNIVERSAL</v>
          </cell>
          <cell r="C16968">
            <v>18</v>
          </cell>
        </row>
        <row r="16969">
          <cell r="A16969">
            <v>908581</v>
          </cell>
          <cell r="B16969" t="str">
            <v>3264 - VALVULA  BOLA RADIAL PCP 2 1/2"""" DOS UNIVERSALES ROSCA NPT (ROSCAR)"""</v>
          </cell>
          <cell r="C16969">
            <v>4</v>
          </cell>
        </row>
        <row r="16970">
          <cell r="A16970">
            <v>908582</v>
          </cell>
          <cell r="B16970" t="str">
            <v>3296 - VALVULA  BOLA RADIAL 2"" PCP DOS UNIVERSALES LISAS (SOLDAR)"</v>
          </cell>
          <cell r="C16970">
            <v>46</v>
          </cell>
        </row>
        <row r="16971">
          <cell r="A16971">
            <v>908583</v>
          </cell>
          <cell r="B16971" t="str">
            <v>3400 SOLDADURA LIQUIDA PCP X 1/4</v>
          </cell>
          <cell r="C16971">
            <v>12</v>
          </cell>
        </row>
        <row r="16972">
          <cell r="A16972">
            <v>908584</v>
          </cell>
          <cell r="B16972" t="str">
            <v>3401 SOLDADURA LIQUIDA PCP X 1/8</v>
          </cell>
          <cell r="C16972">
            <v>9</v>
          </cell>
        </row>
        <row r="16973">
          <cell r="A16973">
            <v>908585</v>
          </cell>
          <cell r="B16973" t="str">
            <v>3402 SOLDADURA LIQUIDA PCP 1/16</v>
          </cell>
          <cell r="C16973">
            <v>26</v>
          </cell>
        </row>
        <row r="16974">
          <cell r="A16974">
            <v>908586</v>
          </cell>
          <cell r="B16974" t="str">
            <v>3403 SOLDADURA LIQUIDA PCP X1/32</v>
          </cell>
          <cell r="C16974">
            <v>34</v>
          </cell>
        </row>
        <row r="16975">
          <cell r="A16975">
            <v>908587</v>
          </cell>
          <cell r="B16975" t="str">
            <v>3404 SOLDADURA LIQUIDA PCP 1/64</v>
          </cell>
          <cell r="C16975">
            <v>19</v>
          </cell>
        </row>
        <row r="16976">
          <cell r="A16976">
            <v>908588</v>
          </cell>
          <cell r="B16976" t="str">
            <v>3405 SOLDADURA LIQUIDA PCP 1/128</v>
          </cell>
          <cell r="C16976">
            <v>4</v>
          </cell>
        </row>
        <row r="16977">
          <cell r="A16977">
            <v>908680</v>
          </cell>
          <cell r="B16977" t="str">
            <v>COMBO INFALTABLE PCP</v>
          </cell>
        </row>
        <row r="16978">
          <cell r="A16978">
            <v>908681</v>
          </cell>
          <cell r="B16978" t="str">
            <v>COMBO ACOPLE PCP 2004 SANITARIO</v>
          </cell>
        </row>
        <row r="16979">
          <cell r="A16979">
            <v>908682</v>
          </cell>
          <cell r="B16979" t="str">
            <v>COMBO ACOPLE PCP 2005 LAVAM/LAVP</v>
          </cell>
        </row>
        <row r="16980">
          <cell r="A16980">
            <v>908683</v>
          </cell>
          <cell r="B16980" t="str">
            <v>COMBO JARDINERIA PCP</v>
          </cell>
        </row>
        <row r="16981">
          <cell r="A16981">
            <v>908684</v>
          </cell>
          <cell r="B16981" t="str">
            <v>COMBO ULTRA PESADOS PCP</v>
          </cell>
        </row>
        <row r="16982">
          <cell r="A16982">
            <v>908685</v>
          </cell>
          <cell r="B16982" t="str">
            <v>COMBO LIVIANOS PCP</v>
          </cell>
        </row>
        <row r="16983">
          <cell r="A16983">
            <v>908686</v>
          </cell>
          <cell r="B16983" t="str">
            <v>COMBO TECNO PLASTIC 1</v>
          </cell>
        </row>
        <row r="16984">
          <cell r="A16984">
            <v>908687</v>
          </cell>
          <cell r="B16984" t="str">
            <v>COMBO TECNO PLASTIC 2</v>
          </cell>
        </row>
        <row r="16985">
          <cell r="A16985">
            <v>908688</v>
          </cell>
          <cell r="B16985" t="str">
            <v>COMBO TECNO PLASTIC 3</v>
          </cell>
        </row>
        <row r="16986">
          <cell r="A16986">
            <v>908689</v>
          </cell>
          <cell r="B16986" t="str">
            <v>2004_PROMO GREEN ACOPLE SANITARIO 40 CM 12X18</v>
          </cell>
          <cell r="C16986">
            <v>44</v>
          </cell>
        </row>
        <row r="16987">
          <cell r="A16987">
            <v>908690</v>
          </cell>
          <cell r="B16987" t="str">
            <v>2005_PROMO GREEN ACOPLE LVP LVM  40 CM 12X18</v>
          </cell>
          <cell r="C16987">
            <v>1</v>
          </cell>
        </row>
        <row r="16988">
          <cell r="A16988">
            <v>908691</v>
          </cell>
          <cell r="B16988" t="str">
            <v>1022_ PROMO GREEN 9 LLAVES JARDIN T/LIVIANO C/INSERTO PLASTICO + 1 VAL 1/2 ECO</v>
          </cell>
        </row>
        <row r="16989">
          <cell r="A16989">
            <v>908710</v>
          </cell>
          <cell r="B16989" t="str">
            <v>3199 - ACIDO HIPOCLOROSO 500ML</v>
          </cell>
          <cell r="C16989">
            <v>6</v>
          </cell>
        </row>
        <row r="16990">
          <cell r="A16990">
            <v>908711</v>
          </cell>
          <cell r="B16990" t="str">
            <v>3200 - ACIDO HIPOCLOROSO 1LT</v>
          </cell>
        </row>
        <row r="16991">
          <cell r="A16991">
            <v>908712</v>
          </cell>
          <cell r="B16991" t="str">
            <v>3201 - ACIDO HIPOCLOROSO 1GL</v>
          </cell>
          <cell r="C16991">
            <v>7</v>
          </cell>
        </row>
        <row r="16992">
          <cell r="A16992">
            <v>908713</v>
          </cell>
          <cell r="B16992" t="str">
            <v>3202 - ACIDO HIPOCLOROSO 20LT</v>
          </cell>
        </row>
        <row r="16993">
          <cell r="A16993">
            <v>908714</v>
          </cell>
          <cell r="B16993" t="str">
            <v>PACK * 24 UND ACOPLE SANITARIO  DE 40CM CON PROPOSITO</v>
          </cell>
          <cell r="C16993">
            <v>73</v>
          </cell>
        </row>
        <row r="16994">
          <cell r="A16994">
            <v>908715</v>
          </cell>
          <cell r="B16994" t="str">
            <v>PACK * 24 UND ACOPLE LAVAMANOS/LVP  DE 40CM CON PROPOSITO</v>
          </cell>
          <cell r="C16994">
            <v>61</v>
          </cell>
        </row>
        <row r="16995">
          <cell r="A16995">
            <v>910501</v>
          </cell>
          <cell r="B16995" t="str">
            <v>REJILLA 3X2 C/SOSCO CORRIENTE</v>
          </cell>
          <cell r="C16995">
            <v>458</v>
          </cell>
        </row>
        <row r="16996">
          <cell r="A16996">
            <v>910502</v>
          </cell>
          <cell r="B16996" t="str">
            <v>REJILLA 3X2 C/SOSCO CUADRADO CORRIENTE</v>
          </cell>
          <cell r="C16996">
            <v>7</v>
          </cell>
        </row>
        <row r="16997">
          <cell r="A16997">
            <v>910503</v>
          </cell>
          <cell r="B16997" t="str">
            <v>REJILLA 3X2 C/SOSCO CORRIENTE NEGRA</v>
          </cell>
        </row>
        <row r="16998">
          <cell r="A16998">
            <v>910515</v>
          </cell>
          <cell r="B16998" t="str">
            <v>REJILLA 3X2 CON SOSCO LINEA SOCIAL</v>
          </cell>
          <cell r="C16998">
            <v>1</v>
          </cell>
        </row>
        <row r="16999">
          <cell r="A16999">
            <v>910516</v>
          </cell>
          <cell r="B16999" t="str">
            <v>REJILLA 3 1/4X2 C/SOSCO CORRIENTE</v>
          </cell>
          <cell r="C16999">
            <v>28</v>
          </cell>
        </row>
        <row r="17000">
          <cell r="A17000">
            <v>910521</v>
          </cell>
          <cell r="B17000" t="str">
            <v>REJILLA 5X3 CON SOSCO CORRIENTE</v>
          </cell>
          <cell r="C17000">
            <v>33</v>
          </cell>
        </row>
        <row r="17001">
          <cell r="A17001">
            <v>910522</v>
          </cell>
          <cell r="B17001" t="str">
            <v>REJILLA 3X2 C/SOSCO TAPA Y BASE CUADRADA GALAXIA</v>
          </cell>
        </row>
        <row r="17002">
          <cell r="A17002">
            <v>910525</v>
          </cell>
          <cell r="B17002" t="str">
            <v>REJILLA 3X2 C/SOSCO TAPA Y BASE CUADRADA CORRIENTE</v>
          </cell>
          <cell r="C17002">
            <v>2</v>
          </cell>
        </row>
        <row r="17003">
          <cell r="A17003">
            <v>910526</v>
          </cell>
          <cell r="B17003" t="str">
            <v>REJILLA 4X3 CON SOSCO CORRIENTE</v>
          </cell>
          <cell r="C17003">
            <v>145</v>
          </cell>
        </row>
        <row r="17004">
          <cell r="A17004">
            <v>910527</v>
          </cell>
          <cell r="B17004" t="str">
            <v>REJILLA 3X1 1/2 CON SOSCO CORRIENTE</v>
          </cell>
          <cell r="C17004">
            <v>52</v>
          </cell>
        </row>
        <row r="17005">
          <cell r="A17005">
            <v>910528</v>
          </cell>
          <cell r="B17005" t="str">
            <v>REJILLA 4X3 CON SOSCO CORRIENTE NEGRA</v>
          </cell>
          <cell r="C17005">
            <v>69</v>
          </cell>
        </row>
        <row r="17006">
          <cell r="A17006">
            <v>910529</v>
          </cell>
          <cell r="B17006" t="str">
            <v>REJILLA 5X4 CON SOSCO CORRIENTE</v>
          </cell>
          <cell r="C17006">
            <v>56</v>
          </cell>
        </row>
        <row r="17007">
          <cell r="A17007">
            <v>910530</v>
          </cell>
          <cell r="B17007" t="str">
            <v>REJILLA 3X2 CON SOSCO SILVER CROMO</v>
          </cell>
          <cell r="C17007">
            <v>28</v>
          </cell>
        </row>
        <row r="17008">
          <cell r="A17008">
            <v>910531</v>
          </cell>
          <cell r="B17008" t="str">
            <v>REJILLA 5X4 C/SOSCO CTE LINEA SOCIAL</v>
          </cell>
          <cell r="C17008">
            <v>2</v>
          </cell>
        </row>
        <row r="17009">
          <cell r="A17009">
            <v>910532</v>
          </cell>
          <cell r="B17009" t="str">
            <v>REJILLA 3X2 C/S CTE. ECON.MICA</v>
          </cell>
          <cell r="C17009">
            <v>138</v>
          </cell>
        </row>
        <row r="17010">
          <cell r="A17010">
            <v>910533</v>
          </cell>
          <cell r="B17010" t="str">
            <v>REJILLA 3X2 CON SOSCO SILVER</v>
          </cell>
        </row>
        <row r="17011">
          <cell r="A17011">
            <v>910540</v>
          </cell>
          <cell r="B17011" t="str">
            <v>REJILLA VENT GAS EXT22,5X22,5 INT 20X20 COLMENA BLANCA</v>
          </cell>
          <cell r="C17011">
            <v>4</v>
          </cell>
        </row>
        <row r="17012">
          <cell r="A17012">
            <v>910543</v>
          </cell>
          <cell r="B17012" t="str">
            <v>REJILLA VENT GAS EXT38X16 INT 34X13 COLMENA BLANCA</v>
          </cell>
          <cell r="C17012">
            <v>4</v>
          </cell>
        </row>
        <row r="17013">
          <cell r="A17013">
            <v>911017</v>
          </cell>
          <cell r="B17013" t="str">
            <v>REJILLA 3X2 CON SOSCO ANTICUCARACHA</v>
          </cell>
          <cell r="C17013">
            <v>231</v>
          </cell>
        </row>
        <row r="17014">
          <cell r="A17014">
            <v>911018</v>
          </cell>
          <cell r="B17014" t="str">
            <v>REJILLA 3X2 C/SOSCO CUADRADA ANTICUCARACH</v>
          </cell>
          <cell r="C17014">
            <v>6</v>
          </cell>
        </row>
        <row r="17015">
          <cell r="A17015">
            <v>911019</v>
          </cell>
          <cell r="B17015" t="str">
            <v>REJILLA 3X2 C/SOSCO ANTICUCARACHA CLR CRO</v>
          </cell>
          <cell r="C17015">
            <v>5</v>
          </cell>
        </row>
        <row r="17016">
          <cell r="A17016">
            <v>911022</v>
          </cell>
          <cell r="B17016" t="str">
            <v>REJILLA 3X2 BEIGE C/SOSCO ANTICUCARACHA C</v>
          </cell>
        </row>
        <row r="17017">
          <cell r="A17017">
            <v>911038</v>
          </cell>
          <cell r="B17017" t="str">
            <v>REJILLA 4x3 CON SOSCO ANTICUCARACHA</v>
          </cell>
          <cell r="C17017">
            <v>152</v>
          </cell>
        </row>
        <row r="17018">
          <cell r="A17018">
            <v>911039</v>
          </cell>
          <cell r="B17018" t="str">
            <v>REJILLA 4X3 CON SOSCO ANTICUCARACHA CROMO</v>
          </cell>
          <cell r="C17018">
            <v>1</v>
          </cell>
        </row>
        <row r="17019">
          <cell r="A17019">
            <v>911503</v>
          </cell>
          <cell r="B17019" t="str">
            <v>REJILLA 3X2 CON SOSCO GALAXIA</v>
          </cell>
          <cell r="C17019">
            <v>1</v>
          </cell>
        </row>
        <row r="17020">
          <cell r="A17020">
            <v>911504</v>
          </cell>
          <cell r="B17020" t="str">
            <v>REJILLA 3X2 CON SOSCO CUADRADA GALAXIA</v>
          </cell>
          <cell r="C17020">
            <v>7</v>
          </cell>
        </row>
        <row r="17021">
          <cell r="A17021">
            <v>911505</v>
          </cell>
          <cell r="B17021" t="str">
            <v>REJILLA DE 3.1/4X2 CON SOSCO GALAXIA</v>
          </cell>
        </row>
        <row r="17022">
          <cell r="A17022">
            <v>911510</v>
          </cell>
          <cell r="B17022" t="str">
            <v>REJILLA 3X2 C/SOSCO  GALAXIA CROM</v>
          </cell>
          <cell r="C17022">
            <v>11</v>
          </cell>
        </row>
        <row r="17023">
          <cell r="A17023">
            <v>911511</v>
          </cell>
          <cell r="B17023" t="str">
            <v>REJILLA 3X2 C/SOSCO CUADRADA GALAXIA CROM</v>
          </cell>
        </row>
        <row r="17024">
          <cell r="A17024">
            <v>911512</v>
          </cell>
          <cell r="B17024" t="str">
            <v>REJILLA 3 1/4X2 C/SOSCO GALAXIA CROMO</v>
          </cell>
          <cell r="C17024">
            <v>4</v>
          </cell>
        </row>
        <row r="17025">
          <cell r="A17025">
            <v>911515</v>
          </cell>
          <cell r="B17025" t="str">
            <v>REJILLA 3X2 C/SOSCO GALAXIA</v>
          </cell>
        </row>
        <row r="17026">
          <cell r="A17026">
            <v>912034</v>
          </cell>
          <cell r="B17026" t="str">
            <v>REJILLA 3X2 C/S MILENIO SIFON</v>
          </cell>
        </row>
        <row r="17027">
          <cell r="A17027">
            <v>912035</v>
          </cell>
          <cell r="B17027" t="str">
            <v>REJILLA 3X2 C/S MILENIO CROMO</v>
          </cell>
          <cell r="C17027">
            <v>84</v>
          </cell>
        </row>
        <row r="17028">
          <cell r="A17028">
            <v>912036</v>
          </cell>
          <cell r="B17028" t="str">
            <v>REJILLA 3X2 C/S MILENIO</v>
          </cell>
          <cell r="C17028">
            <v>6</v>
          </cell>
        </row>
        <row r="17029">
          <cell r="A17029">
            <v>912513</v>
          </cell>
          <cell r="B17029" t="str">
            <v>REJILLA 3 PLANA CORRIENTE</v>
          </cell>
          <cell r="C17029">
            <v>3</v>
          </cell>
        </row>
        <row r="17030">
          <cell r="A17030">
            <v>913033</v>
          </cell>
          <cell r="B17030" t="str">
            <v>REJILLA LAV. 2 1/2X1 1/4 C/SOSCO DESMON.</v>
          </cell>
          <cell r="C17030">
            <v>100</v>
          </cell>
        </row>
        <row r="17031">
          <cell r="A17031">
            <v>913034</v>
          </cell>
          <cell r="B17031" t="str">
            <v>REJILLA LAVADERO 2 1/2 S/SOSCO</v>
          </cell>
          <cell r="C17031">
            <v>10</v>
          </cell>
        </row>
        <row r="17032">
          <cell r="A17032">
            <v>913507</v>
          </cell>
          <cell r="B17032" t="str">
            <v>REJILLA VENT. 17X17 EXT. 14,9X14,9 INT CORRIENTE BLANCA</v>
          </cell>
          <cell r="C17032">
            <v>76</v>
          </cell>
        </row>
        <row r="17033">
          <cell r="A17033">
            <v>913508</v>
          </cell>
          <cell r="B17033" t="str">
            <v>REJILLA VENT. 21X21 EXT 18,1X18,1 INT CORRIENTE BLANCA</v>
          </cell>
          <cell r="C17033">
            <v>192</v>
          </cell>
        </row>
        <row r="17034">
          <cell r="A17034">
            <v>913522</v>
          </cell>
          <cell r="B17034" t="str">
            <v>REJILLA VENT. TIPO PERSIANA LADRILLO 22X22 EXT.18.2X18.2INT.</v>
          </cell>
          <cell r="C17034">
            <v>26</v>
          </cell>
        </row>
        <row r="17035">
          <cell r="A17035">
            <v>913523</v>
          </cell>
          <cell r="B17035" t="str">
            <v>REJILLA VENT. TIPO PERSIANA BLANCA 22X22 EXT.18.2X18.2INT.</v>
          </cell>
          <cell r="C17035">
            <v>183</v>
          </cell>
        </row>
        <row r="17036">
          <cell r="A17036">
            <v>913524</v>
          </cell>
          <cell r="B17036" t="str">
            <v>REJILLA VENT. PERSIANA BLANCA  17X17 EXT 15X15 INT</v>
          </cell>
          <cell r="C17036">
            <v>70</v>
          </cell>
        </row>
        <row r="17037">
          <cell r="A17037">
            <v>913525</v>
          </cell>
          <cell r="B17037" t="str">
            <v>REJILLA VENT. 30X18 CM.EXT. 25X13 CM.INT. BLANCA</v>
          </cell>
          <cell r="C17037">
            <v>81</v>
          </cell>
        </row>
        <row r="17038">
          <cell r="A17038">
            <v>913526</v>
          </cell>
          <cell r="B17038" t="str">
            <v>REJILLA VENT. 30X18 CM.EXT. 25X13 CM.INT. LADRILLO</v>
          </cell>
          <cell r="C17038">
            <v>23</v>
          </cell>
        </row>
        <row r="17039">
          <cell r="A17039">
            <v>913527</v>
          </cell>
          <cell r="B17039" t="str">
            <v>REJILLA VENT. 32X13 CM.EXT. 29X10 CM.INT. BLANCA</v>
          </cell>
        </row>
        <row r="17040">
          <cell r="A17040">
            <v>913530</v>
          </cell>
          <cell r="B17040" t="str">
            <v>REJILLA VENT. GAS CTE.  22,5X22,5 EXT 20X20 INT BLANCA</v>
          </cell>
          <cell r="C17040">
            <v>164</v>
          </cell>
        </row>
        <row r="17041">
          <cell r="A17041">
            <v>913531</v>
          </cell>
          <cell r="B17041" t="str">
            <v>REJILLA VENT.22X22 EXT 18,2X18,2 INT LINEA EUROPEA</v>
          </cell>
          <cell r="C17041">
            <v>7</v>
          </cell>
        </row>
        <row r="17042">
          <cell r="A17042">
            <v>913539</v>
          </cell>
          <cell r="B17042" t="str">
            <v>REJILLA VENT. GAS 22,X22,5 EXT 20X20 INT CTE LADRILLO</v>
          </cell>
          <cell r="C17042">
            <v>36</v>
          </cell>
        </row>
        <row r="17043">
          <cell r="A17043">
            <v>913540</v>
          </cell>
          <cell r="B17043" t="str">
            <v>REJILLA VENT. 25X25 EXT 21X21 GAS T. PERSIANA</v>
          </cell>
          <cell r="C17043">
            <v>91</v>
          </cell>
        </row>
        <row r="17044">
          <cell r="A17044">
            <v>913541</v>
          </cell>
          <cell r="B17044" t="str">
            <v>REJILLA VENT. 25X25 EXT 21X21 GAS C.LADRI. T.PERSIA</v>
          </cell>
          <cell r="C17044">
            <v>36</v>
          </cell>
        </row>
        <row r="17045">
          <cell r="A17045">
            <v>913545</v>
          </cell>
          <cell r="B17045" t="str">
            <v>REJILLA VENT. GAS 24X24 EXT 21,6X21X6 INT CTE  BLANCA</v>
          </cell>
          <cell r="C17045">
            <v>54</v>
          </cell>
        </row>
        <row r="17046">
          <cell r="A17046">
            <v>913546</v>
          </cell>
          <cell r="B17046" t="str">
            <v>REJILLA VENT.GAS 24X24 EXT 21.6X21,6 INT CTE REFLECT.</v>
          </cell>
        </row>
        <row r="17047">
          <cell r="A17047">
            <v>913548</v>
          </cell>
          <cell r="B17047" t="str">
            <v>REJILLA VENT GAS 28X28 EXT 25,5X25,5 INT CTE BLNCA</v>
          </cell>
          <cell r="C17047">
            <v>16</v>
          </cell>
        </row>
        <row r="17048">
          <cell r="A17048">
            <v>913549</v>
          </cell>
          <cell r="B17048" t="str">
            <v>REJILLA VENT. GAS 45X25 CM.EXT. 41X21 CM.INT.</v>
          </cell>
          <cell r="C17048">
            <v>28</v>
          </cell>
        </row>
        <row r="17049">
          <cell r="A17049">
            <v>913550</v>
          </cell>
          <cell r="B17049" t="str">
            <v>REJILLA PARA EXTRACTOR 15X15 CMS</v>
          </cell>
        </row>
        <row r="17050">
          <cell r="A17050">
            <v>913551</v>
          </cell>
          <cell r="B17050" t="str">
            <v>REJILLA VENT. 25X25 EXT 21X21 GAS T.PER.C/POT.MAX.56KW AVISO REFLECTIVO</v>
          </cell>
          <cell r="C17050">
            <v>1</v>
          </cell>
        </row>
        <row r="17051">
          <cell r="A17051">
            <v>913552</v>
          </cell>
          <cell r="B17051" t="str">
            <v>REJILLA DESMONTABLE DE GAS LINEAL 50 CM. BLANCA</v>
          </cell>
        </row>
        <row r="17052">
          <cell r="A17052">
            <v>913553</v>
          </cell>
          <cell r="B17052" t="str">
            <v>REJILLA DESMONTABLE DE GAS LINEAL 26 CM. BLANCA</v>
          </cell>
        </row>
        <row r="17053">
          <cell r="A17053">
            <v>913554</v>
          </cell>
          <cell r="B17053" t="str">
            <v>REJILLA DESMONTABLE DE GAS LINEAL 1 METRO BLANCA</v>
          </cell>
          <cell r="C17053">
            <v>13</v>
          </cell>
        </row>
        <row r="17054">
          <cell r="A17054">
            <v>913555</v>
          </cell>
          <cell r="B17054" t="str">
            <v>REJILLA PERIMETRAL DE PISCINA 29,5 ANCHO</v>
          </cell>
          <cell r="C17054">
            <v>1</v>
          </cell>
        </row>
        <row r="17055">
          <cell r="A17055">
            <v>913556</v>
          </cell>
          <cell r="B17055" t="str">
            <v>REJILLA REGULADORA FLUJO AIRE 30X18 EXT 25X13 INT BLANCA</v>
          </cell>
          <cell r="C17055">
            <v>41</v>
          </cell>
        </row>
        <row r="17056">
          <cell r="A17056">
            <v>913557</v>
          </cell>
          <cell r="B17056" t="str">
            <v>REJILLA VENT GAS 24X24 EXT 21,6X21,6 INT CTE LADRILLO</v>
          </cell>
          <cell r="C17056">
            <v>9</v>
          </cell>
        </row>
        <row r="17057">
          <cell r="A17057">
            <v>913558</v>
          </cell>
          <cell r="B17057" t="str">
            <v>REJILLA VENT. GAS 28X28 EXT 25,5X25,5 INT LADRILLO</v>
          </cell>
        </row>
        <row r="17058">
          <cell r="A17058">
            <v>913559</v>
          </cell>
          <cell r="B17058" t="str">
            <v>REJILLA VENT. GAS 45X25 CM.EXT. 41X21 CM.INT. COLOR LADRILLO</v>
          </cell>
          <cell r="C17058">
            <v>1</v>
          </cell>
        </row>
        <row r="17059">
          <cell r="A17059">
            <v>913560</v>
          </cell>
          <cell r="B17059" t="str">
            <v>""REJILLA PERIMETRAL DE PISCINA 24</v>
          </cell>
          <cell r="C17059">
            <v>3</v>
          </cell>
        </row>
        <row r="17060">
          <cell r="A17060">
            <v>913561</v>
          </cell>
          <cell r="B17060" t="str">
            <v>REJILLA VENT. GAS 38X16 CMS EXT. 34X13  LADRILLO</v>
          </cell>
          <cell r="C17060">
            <v>24</v>
          </cell>
        </row>
        <row r="17061">
          <cell r="A17061">
            <v>913562</v>
          </cell>
          <cell r="B17061" t="str">
            <v>REJILLA DESMONTABLE DE GAS LINEAL 1 METRO LADRILLO</v>
          </cell>
          <cell r="C17061">
            <v>5</v>
          </cell>
        </row>
        <row r="17062">
          <cell r="A17062">
            <v>913563</v>
          </cell>
          <cell r="B17062" t="str">
            <v>REJILLA DESMONTABLE DE GAS LINEAL 26 CM. LADRILLO</v>
          </cell>
        </row>
        <row r="17063">
          <cell r="A17063">
            <v>913564</v>
          </cell>
          <cell r="B17063" t="str">
            <v>REJILLA REGULADORA FLUJO AIRE 32X13 CMS EXT29X10 CMS INT BLANCA</v>
          </cell>
        </row>
        <row r="17064">
          <cell r="A17064">
            <v>913565</v>
          </cell>
          <cell r="B17064" t="str">
            <v>REJILLA DESMONTABLE DE GAS LINEAL 50 CM. LADRILLO</v>
          </cell>
        </row>
        <row r="17065">
          <cell r="A17065">
            <v>913601</v>
          </cell>
          <cell r="B17065" t="str">
            <v>REJILLA 3X2 C/SOSCO CORRIENTE BEIGE</v>
          </cell>
        </row>
        <row r="17066">
          <cell r="A17066">
            <v>913602</v>
          </cell>
          <cell r="B17066" t="str">
            <v>REJILLA VENT. 15X15 CORRIENTE BEIGE</v>
          </cell>
        </row>
        <row r="17067">
          <cell r="A17067">
            <v>913603</v>
          </cell>
          <cell r="B17067" t="str">
            <v>REJILLA VENT. 20X20 CORRIENTE BEIGE</v>
          </cell>
        </row>
        <row r="17068">
          <cell r="A17068">
            <v>913604</v>
          </cell>
          <cell r="B17068" t="str">
            <v>REJILLA VENT. 20X20 TIPO PERSIANA BEIGE</v>
          </cell>
        </row>
        <row r="17069">
          <cell r="A17069">
            <v>913701</v>
          </cell>
          <cell r="B17069" t="str">
            <v>REJILLA VENT. 30X30 EXT 25,4X25,4 GAS T.PER.LADRILLO</v>
          </cell>
          <cell r="C17069">
            <v>33</v>
          </cell>
        </row>
        <row r="17070">
          <cell r="A17070">
            <v>913761</v>
          </cell>
          <cell r="B17070" t="str">
            <v>REJILLA VENT. 30X30 EXT 25,4X25,4 GAS T.PER.AVISO REFLECTIVO</v>
          </cell>
        </row>
        <row r="17071">
          <cell r="A17071">
            <v>913762</v>
          </cell>
          <cell r="B17071" t="str">
            <v>REJILLA VENT. 30X30 EXT 25,4X25,4 GAS T.PER.BLANCA</v>
          </cell>
          <cell r="C17071">
            <v>109</v>
          </cell>
        </row>
        <row r="17072">
          <cell r="A17072">
            <v>914000</v>
          </cell>
          <cell r="B17072" t="str">
            <v>VALVULA 2 1/2X1 1/4 POZUELO C/SOSCO</v>
          </cell>
          <cell r="C17072">
            <v>20</v>
          </cell>
        </row>
        <row r="17073">
          <cell r="A17073">
            <v>914004</v>
          </cell>
          <cell r="B17073" t="str">
            <v>VALVULA 2 1/2 POZUELO S/SOSCO</v>
          </cell>
          <cell r="C17073">
            <v>40</v>
          </cell>
        </row>
        <row r="17074">
          <cell r="A17074">
            <v>914017</v>
          </cell>
          <cell r="B17074" t="str">
            <v>VALVULA 2 1/2X1 1/4 POZUELO C/SOSCO DESMO</v>
          </cell>
          <cell r="C17074">
            <v>48</v>
          </cell>
        </row>
        <row r="17075">
          <cell r="A17075">
            <v>914018</v>
          </cell>
          <cell r="B17075" t="str">
            <v>SOSCO ACERO 1 1/4 C/TUERCA Y EMPAQUE</v>
          </cell>
          <cell r="C17075">
            <v>31</v>
          </cell>
        </row>
        <row r="17076">
          <cell r="A17076">
            <v>914020</v>
          </cell>
          <cell r="B17076" t="str">
            <v>REJILLA PARA LAVADERO 2 1/2X1 1/4 C/SOSCO</v>
          </cell>
        </row>
        <row r="17077">
          <cell r="A17077">
            <v>914501</v>
          </cell>
          <cell r="B17077" t="str">
            <v>TAPA REGISTRO 20X0 EXT 15X15 INT CTE</v>
          </cell>
          <cell r="C17077">
            <v>244</v>
          </cell>
        </row>
        <row r="17078">
          <cell r="A17078">
            <v>914503</v>
          </cell>
          <cell r="B17078" t="str">
            <v>TAPA REGISTRO 30X30 EXT 24,5X24,5 INT CTE</v>
          </cell>
          <cell r="C17078">
            <v>52</v>
          </cell>
        </row>
        <row r="17079">
          <cell r="A17079">
            <v>914504</v>
          </cell>
          <cell r="B17079" t="str">
            <v>TAPA REGISTRO VENT 17X17 EXT 15X15 INT</v>
          </cell>
        </row>
        <row r="17080">
          <cell r="A17080">
            <v>914510</v>
          </cell>
          <cell r="B17080" t="str">
            <v>TAPA REGISTRO 17X17 EXT 15X15 INT CTE</v>
          </cell>
          <cell r="C17080">
            <v>229</v>
          </cell>
        </row>
        <row r="17081">
          <cell r="A17081">
            <v>914513</v>
          </cell>
          <cell r="B17081" t="str">
            <v>TAPA REGISTRO 30X30 EXT 24,5X24,5 INT CIERRE DE GIRO</v>
          </cell>
          <cell r="C17081">
            <v>4</v>
          </cell>
        </row>
        <row r="17082">
          <cell r="A17082">
            <v>914515</v>
          </cell>
          <cell r="B17082" t="str">
            <v>TAPA REGISTRO 20X20 EXT 15X15 INT LINEA EUROPEA</v>
          </cell>
          <cell r="C17082">
            <v>85</v>
          </cell>
        </row>
        <row r="17083">
          <cell r="A17083">
            <v>914516</v>
          </cell>
          <cell r="B17083" t="str">
            <v>TAPA REGISTRO 17X17 EXT 14X14 INT LINEA EUROPEA</v>
          </cell>
          <cell r="C17083">
            <v>104</v>
          </cell>
        </row>
        <row r="17084">
          <cell r="A17084">
            <v>914518</v>
          </cell>
          <cell r="B17084" t="str">
            <v>TAPA REGISTRO 15X15 CORRIENTE BEIGE</v>
          </cell>
        </row>
        <row r="17085">
          <cell r="A17085">
            <v>914520</v>
          </cell>
          <cell r="B17085" t="str">
            <v>TAPA REGISTRO VENT 20X20 EXT 15X15 INT</v>
          </cell>
          <cell r="C17085">
            <v>25</v>
          </cell>
        </row>
        <row r="17086">
          <cell r="A17086">
            <v>914521</v>
          </cell>
          <cell r="B17086" t="str">
            <v>TAPA REGISTRO 34X19 EXT 30X15 INT CTE</v>
          </cell>
        </row>
        <row r="17087">
          <cell r="A17087">
            <v>914522</v>
          </cell>
          <cell r="B17087" t="str">
            <v>TAPA REGISTRO 20X20 CORRIENTE BEIGE</v>
          </cell>
        </row>
        <row r="17088">
          <cell r="A17088">
            <v>914525</v>
          </cell>
          <cell r="B17088" t="str">
            <v>TAPA REGISTRO 25X25 EXT 20,5X20,5 INT CTE</v>
          </cell>
          <cell r="C17088">
            <v>148</v>
          </cell>
        </row>
        <row r="17089">
          <cell r="A17089">
            <v>915011</v>
          </cell>
          <cell r="B17089" t="str">
            <v>CAJA PARA LLAVES DE LAVADORA 23X15X8</v>
          </cell>
          <cell r="C17089">
            <v>154</v>
          </cell>
        </row>
        <row r="17090">
          <cell r="A17090">
            <v>915015</v>
          </cell>
          <cell r="B17090" t="str">
            <v>CAJA P/REGISTRO DE CORTE GAS 15X15X3 CM. ESPESOR</v>
          </cell>
          <cell r="C17090">
            <v>5</v>
          </cell>
        </row>
        <row r="17091">
          <cell r="A17091">
            <v>915016</v>
          </cell>
          <cell r="B17091" t="str">
            <v>""CAJA P/REGISTRO DE CORTE GAS 15X15X1</v>
          </cell>
          <cell r="C17091">
            <v>14</v>
          </cell>
        </row>
        <row r="17092">
          <cell r="A17092">
            <v>915020</v>
          </cell>
          <cell r="B17092" t="str">
            <v>CAJA PARA LLAVE DE NEVERA DE 15X11X7 CMS</v>
          </cell>
        </row>
        <row r="17093">
          <cell r="A17093">
            <v>915021</v>
          </cell>
          <cell r="B17093" t="str">
            <v>CAJA PARA LLAVE DE LAVADORA DE 15X11X7 CMS</v>
          </cell>
        </row>
        <row r="17094">
          <cell r="A17094">
            <v>915506</v>
          </cell>
          <cell r="B17094" t="str">
            <v>EXTRACTOR DE OLOR 15X15 CMS</v>
          </cell>
          <cell r="C17094">
            <v>3</v>
          </cell>
        </row>
        <row r="17095">
          <cell r="A17095">
            <v>915508</v>
          </cell>
          <cell r="B17095" t="str">
            <v>EXTRACTOR DE OLOR 20X20 CMS</v>
          </cell>
          <cell r="C17095">
            <v>4</v>
          </cell>
        </row>
        <row r="17096">
          <cell r="A17096">
            <v>915509</v>
          </cell>
          <cell r="B17096" t="str">
            <v>EXTRACTOR AIRE 3,5" 14X14 CMS BLANCO STYLE PRO90</v>
          </cell>
          <cell r="C17096">
            <v>3</v>
          </cell>
        </row>
        <row r="17097">
          <cell r="A17097">
            <v>915510</v>
          </cell>
          <cell r="B17097" t="str">
            <v>EXTRACTOR AIRE 4" 14X14 CMS BLANCO MINISTYLE</v>
          </cell>
        </row>
        <row r="17098">
          <cell r="A17098">
            <v>915511</v>
          </cell>
          <cell r="B17098" t="str">
            <v>EXTRACTOR AIRE 4" 16X16 CMS BLANCO ESTYLE PRO100</v>
          </cell>
          <cell r="C17098">
            <v>2</v>
          </cell>
        </row>
        <row r="17099">
          <cell r="A17099">
            <v>915512</v>
          </cell>
          <cell r="B17099" t="str">
            <v>EXTRACTOR AIRE 4" 16X16 CMS BLANCO ELEGANCE 100</v>
          </cell>
          <cell r="C17099">
            <v>8</v>
          </cell>
        </row>
        <row r="17100">
          <cell r="A17100">
            <v>915513</v>
          </cell>
          <cell r="B17100" t="str">
            <v>EXTRACTOR AIRE 4" 16X16 CMS BLANCO ECO AUTO 100</v>
          </cell>
          <cell r="C17100">
            <v>7</v>
          </cell>
        </row>
        <row r="17101">
          <cell r="A17101">
            <v>915514</v>
          </cell>
          <cell r="B17101" t="str">
            <v>EXTRACTOR AIRE 4" DENTRO DE TUBO BLANCO</v>
          </cell>
        </row>
        <row r="17102">
          <cell r="A17102">
            <v>915515</v>
          </cell>
          <cell r="B17102" t="str">
            <v>EXTRACTOR AIRE 5" 18X18 CMS BLANCO ESTYLE PRO120</v>
          </cell>
          <cell r="C17102">
            <v>3</v>
          </cell>
        </row>
        <row r="17103">
          <cell r="A17103">
            <v>915516</v>
          </cell>
          <cell r="B17103" t="str">
            <v>EXTRACTOR AIRE 6" 20X20 CMS BLANCO ESTYLE PRO150</v>
          </cell>
          <cell r="C17103">
            <v>5</v>
          </cell>
        </row>
        <row r="17104">
          <cell r="A17104">
            <v>915517</v>
          </cell>
          <cell r="B17104" t="str">
            <v>EXTRACTOR AIRE 5" 18X18 CMS BLANCO ELEGANCE120</v>
          </cell>
          <cell r="C17104">
            <v>13</v>
          </cell>
        </row>
        <row r="17105">
          <cell r="A17105">
            <v>915518</v>
          </cell>
          <cell r="B17105" t="str">
            <v>EXTRACTOR AIRE 6" 20X20 CMS BLANCO ELEGANCE150</v>
          </cell>
        </row>
        <row r="17106">
          <cell r="A17106">
            <v>915519</v>
          </cell>
          <cell r="B17106" t="str">
            <v>TAPA PLASTICA 20X20 P/EXTRACTORES CAMD</v>
          </cell>
        </row>
        <row r="17107">
          <cell r="A17107">
            <v>915520</v>
          </cell>
          <cell r="B17107" t="str">
            <v>DISPENSADOR DE GEL/JABON ECOCLEAN</v>
          </cell>
          <cell r="C17107">
            <v>1</v>
          </cell>
        </row>
        <row r="17108">
          <cell r="A17108">
            <v>916006</v>
          </cell>
          <cell r="B17108" t="str">
            <v>TRAGANTE CUPULA 4X3</v>
          </cell>
          <cell r="C17108">
            <v>68</v>
          </cell>
        </row>
        <row r="17109">
          <cell r="A17109">
            <v>916007</v>
          </cell>
          <cell r="B17109" t="str">
            <v>TRAGANTE CUPULA 5X3</v>
          </cell>
          <cell r="C17109">
            <v>25</v>
          </cell>
        </row>
        <row r="17110">
          <cell r="A17110">
            <v>916014</v>
          </cell>
          <cell r="B17110" t="str">
            <v>TRAGANTE CUPULA 5X4</v>
          </cell>
          <cell r="C17110">
            <v>19</v>
          </cell>
        </row>
        <row r="17111">
          <cell r="A17111">
            <v>916502</v>
          </cell>
          <cell r="B17111" t="str">
            <v>ADAPT. 1 1/2X1 1/4 P/SIFON</v>
          </cell>
        </row>
        <row r="17112">
          <cell r="A17112">
            <v>917086</v>
          </cell>
          <cell r="B17112" t="str">
            <v>SIFON REJILLA 3X2 C/REBOSADERO</v>
          </cell>
        </row>
        <row r="17113">
          <cell r="A17113">
            <v>918001</v>
          </cell>
          <cell r="B17113" t="str">
            <v>""LAV.60X40 2"" GRIS MARMOLIZADO"</v>
          </cell>
        </row>
        <row r="17114">
          <cell r="A17114">
            <v>918002</v>
          </cell>
          <cell r="B17114" t="str">
            <v>""LAV.60X40 2"" BEIGE MARMOLIZADO"</v>
          </cell>
        </row>
        <row r="17115">
          <cell r="A17115">
            <v>918003</v>
          </cell>
          <cell r="B17115" t="str">
            <v>""LAV.60X40 2"" NEGRO MARMOLIZADO"</v>
          </cell>
        </row>
        <row r="17116">
          <cell r="A17116">
            <v>918004</v>
          </cell>
          <cell r="B17116" t="str">
            <v>""LAV.60X40 2"" BLANCO"</v>
          </cell>
        </row>
        <row r="17117">
          <cell r="A17117">
            <v>918005</v>
          </cell>
          <cell r="B17117" t="str">
            <v>LAV.54x44 GRIS S/CANASTILLA</v>
          </cell>
        </row>
        <row r="17118">
          <cell r="A17118">
            <v>918006</v>
          </cell>
          <cell r="B17118" t="str">
            <v>LAV.54x44 GRIS S/CANASTILLA</v>
          </cell>
        </row>
        <row r="17119">
          <cell r="A17119">
            <v>918014</v>
          </cell>
          <cell r="B17119" t="str">
            <v>LAVADERO PLASTICO DE 50X42 BLANCO EFECTO GRANITO INCLUYE VALVULA</v>
          </cell>
          <cell r="C17119">
            <v>15</v>
          </cell>
        </row>
        <row r="17120">
          <cell r="A17120">
            <v>918015</v>
          </cell>
          <cell r="B17120" t="str">
            <v>LAVADERO PLASTICO DE 60X46 BLANCO INCLUYE VALVULA</v>
          </cell>
          <cell r="C17120">
            <v>23</v>
          </cell>
        </row>
        <row r="17121">
          <cell r="A17121">
            <v>918016</v>
          </cell>
          <cell r="B17121" t="str">
            <v>LAVADERO PLASTICO DE 60X60 BLANCO INCLUYE VALVULA</v>
          </cell>
          <cell r="C17121">
            <v>59</v>
          </cell>
        </row>
        <row r="17122">
          <cell r="A17122">
            <v>918017</v>
          </cell>
          <cell r="B17122" t="str">
            <v>LAVADERO PLAST.60X46 BLANCO C/FLAUTA INCL VALVULA</v>
          </cell>
          <cell r="C17122">
            <v>11</v>
          </cell>
        </row>
        <row r="17123">
          <cell r="A17123">
            <v>918018</v>
          </cell>
          <cell r="B17123" t="str">
            <v>LAVADERO PLAST.60X60 BLANCO C/FLAUTA Y TANQUE</v>
          </cell>
          <cell r="C17123">
            <v>3</v>
          </cell>
        </row>
        <row r="17124">
          <cell r="A17124">
            <v>918020</v>
          </cell>
          <cell r="B17124" t="str">
            <v>LAVATRAPERO PLAST.  35X40 BLANCO C/CANAST Y DESAGUE</v>
          </cell>
        </row>
        <row r="17125">
          <cell r="A17125">
            <v>919010</v>
          </cell>
          <cell r="B17125" t="str">
            <v>SOPORTE PLASTICO LAVADERO 60X46</v>
          </cell>
        </row>
        <row r="17126">
          <cell r="A17126">
            <v>919011</v>
          </cell>
          <cell r="B17126" t="str">
            <v>SOPORTE PLASTICO LAVADERO 60X60</v>
          </cell>
        </row>
        <row r="17127">
          <cell r="A17127">
            <v>919012</v>
          </cell>
          <cell r="B17127" t="str">
            <v>REJILLA 4" x 2"C/SOSCO CORRIENTE</v>
          </cell>
        </row>
        <row r="17128">
          <cell r="A17128">
            <v>920205</v>
          </cell>
          <cell r="B17128" t="str">
            <v>KG ALAMBRE GALV BTE C-10.5</v>
          </cell>
        </row>
        <row r="17129">
          <cell r="A17129">
            <v>922001</v>
          </cell>
          <cell r="B17129" t="str">
            <v>MANOMETRO 0-60 LB.</v>
          </cell>
        </row>
        <row r="17130">
          <cell r="A17130">
            <v>922002</v>
          </cell>
          <cell r="B17130" t="str">
            <v>MANOMETRO 0-100 LBS</v>
          </cell>
        </row>
        <row r="17131">
          <cell r="A17131">
            <v>922003</v>
          </cell>
          <cell r="B17131" t="str">
            <v>MANOMETRO 0-80 LB</v>
          </cell>
        </row>
        <row r="17132">
          <cell r="A17132">
            <v>922004</v>
          </cell>
          <cell r="B17132" t="str">
            <v>MANOMETRO 0-150 LBS</v>
          </cell>
        </row>
        <row r="17133">
          <cell r="A17133">
            <v>922005</v>
          </cell>
          <cell r="B17133" t="str">
            <v>MANOMETRO 0-200 LBS</v>
          </cell>
        </row>
        <row r="17134">
          <cell r="A17134">
            <v>922006</v>
          </cell>
          <cell r="B17134" t="str">
            <v>MANOMETRO 0-300 LBS</v>
          </cell>
        </row>
        <row r="17135">
          <cell r="A17135">
            <v>922007</v>
          </cell>
          <cell r="B17135" t="str">
            <v>MANOMETRO 0-500 LBS</v>
          </cell>
        </row>
        <row r="17136">
          <cell r="A17136">
            <v>922008</v>
          </cell>
          <cell r="B17136" t="str">
            <v>MANOMETRO 0-600 LBS</v>
          </cell>
        </row>
        <row r="17137">
          <cell r="A17137">
            <v>922009</v>
          </cell>
          <cell r="B17137" t="str">
            <v>MANOMETRO 0-500 LBS C/GLICERINA</v>
          </cell>
        </row>
        <row r="17138">
          <cell r="A17138">
            <v>924299</v>
          </cell>
          <cell r="B17138" t="str">
            <v>VALV. MARIP 4 CUERPO H.O DISC INOX</v>
          </cell>
        </row>
        <row r="17139">
          <cell r="A17139">
            <v>929941</v>
          </cell>
          <cell r="B17139" t="str">
            <v>MANOMETRO 0-90 LB</v>
          </cell>
        </row>
        <row r="17140">
          <cell r="A17140">
            <v>934010</v>
          </cell>
          <cell r="B17140" t="str">
            <v>UNION 1/2 PVC DRESSER</v>
          </cell>
          <cell r="C17140">
            <v>112</v>
          </cell>
        </row>
        <row r="17141">
          <cell r="A17141">
            <v>934020</v>
          </cell>
          <cell r="B17141" t="str">
            <v>UNION 3/4 PVC DRESSER</v>
          </cell>
        </row>
        <row r="17142">
          <cell r="A17142">
            <v>934030</v>
          </cell>
          <cell r="B17142" t="str">
            <v>UNION 1 PVC DRESSER</v>
          </cell>
          <cell r="C17142">
            <v>24</v>
          </cell>
        </row>
        <row r="17143">
          <cell r="A17143">
            <v>934040</v>
          </cell>
          <cell r="B17143" t="str">
            <v>UNION 1 1/4 PVC DRESSER</v>
          </cell>
        </row>
        <row r="17144">
          <cell r="A17144">
            <v>934050</v>
          </cell>
          <cell r="B17144" t="str">
            <v>UNION 1 1/2 PVC DRESSER</v>
          </cell>
          <cell r="C17144">
            <v>10</v>
          </cell>
        </row>
        <row r="17145">
          <cell r="A17145">
            <v>934060</v>
          </cell>
          <cell r="B17145" t="str">
            <v>UNION 2 PVC DRESSER</v>
          </cell>
        </row>
        <row r="17146">
          <cell r="A17146">
            <v>934070</v>
          </cell>
          <cell r="B17146" t="str">
            <v>UNION 2 1/2  PVC DRESSER</v>
          </cell>
          <cell r="C17146">
            <v>4</v>
          </cell>
        </row>
        <row r="17147">
          <cell r="A17147">
            <v>934080</v>
          </cell>
          <cell r="B17147" t="str">
            <v>UNION 3 PVC DRESSER</v>
          </cell>
          <cell r="C17147">
            <v>11</v>
          </cell>
        </row>
        <row r="17148">
          <cell r="A17148">
            <v>934090</v>
          </cell>
          <cell r="B17148" t="str">
            <v>UNION 4 PVC DRESSER</v>
          </cell>
          <cell r="C17148">
            <v>9</v>
          </cell>
        </row>
        <row r="17149">
          <cell r="A17149">
            <v>934095</v>
          </cell>
          <cell r="B17149" t="str">
            <v>UNION 6 PVC DRESSER</v>
          </cell>
        </row>
        <row r="17150">
          <cell r="A17150">
            <v>934230</v>
          </cell>
          <cell r="B17150" t="str">
            <v>FAUH025 - UNION 1 H.F. DRESSER</v>
          </cell>
          <cell r="C17150">
            <v>11</v>
          </cell>
        </row>
        <row r="17151">
          <cell r="A17151">
            <v>934240</v>
          </cell>
          <cell r="B17151" t="str">
            <v>FAUH032 - UNION 1 1/4 H.F. DRESSER</v>
          </cell>
          <cell r="C17151">
            <v>19</v>
          </cell>
        </row>
        <row r="17152">
          <cell r="A17152">
            <v>934250</v>
          </cell>
          <cell r="B17152" t="str">
            <v>FAUH038 - UNION 1 1/2 H.F. DRESSER</v>
          </cell>
          <cell r="C17152">
            <v>3</v>
          </cell>
        </row>
        <row r="17153">
          <cell r="A17153">
            <v>934260</v>
          </cell>
          <cell r="B17153" t="str">
            <v>FAUH050 - UNION 2 H.F. DRESSER</v>
          </cell>
        </row>
        <row r="17154">
          <cell r="A17154">
            <v>934270</v>
          </cell>
          <cell r="B17154" t="str">
            <v>FAFH063 - UNION 2 1/2 H.F. DRESSER</v>
          </cell>
        </row>
        <row r="17155">
          <cell r="A17155">
            <v>934280</v>
          </cell>
          <cell r="B17155" t="str">
            <v>FAFH075 - UNION 3 H.F. DRESSER</v>
          </cell>
        </row>
        <row r="17156">
          <cell r="A17156">
            <v>934290</v>
          </cell>
          <cell r="B17156" t="str">
            <v>FAFH100 - UNION 4 H.F. DRESSER</v>
          </cell>
        </row>
        <row r="17157">
          <cell r="A17157">
            <v>934292</v>
          </cell>
          <cell r="B17157" t="str">
            <v>FAFH150 - UNION 6 H.F. DRESSER</v>
          </cell>
          <cell r="C17157">
            <v>1</v>
          </cell>
        </row>
        <row r="17158">
          <cell r="A17158">
            <v>934293</v>
          </cell>
          <cell r="B17158" t="str">
            <v>FAFH200 - UNION 8 H.F. DRESSER</v>
          </cell>
        </row>
        <row r="17159">
          <cell r="A17159">
            <v>934298</v>
          </cell>
          <cell r="B17159" t="str">
            <v>FAFH300 - UNION 12 H.F. DRESSER</v>
          </cell>
        </row>
        <row r="17160">
          <cell r="A17160">
            <v>934299</v>
          </cell>
          <cell r="B17160" t="str">
            <v>MEDIDOR DE VELOCIDAD ATLANTIS CHORRO UNICO C/R160</v>
          </cell>
        </row>
        <row r="17161">
          <cell r="A17161">
            <v>934300</v>
          </cell>
          <cell r="B17161" t="str">
            <v>GACA025- VALVULA REDUCTORA DE PRESION 1"</v>
          </cell>
        </row>
        <row r="17162">
          <cell r="A17162">
            <v>940100</v>
          </cell>
          <cell r="B17162" t="str">
            <v>PERFIL PERIMETRAL MADERA OSCURO PAQ X 10 UND</v>
          </cell>
        </row>
        <row r="17163">
          <cell r="A17163">
            <v>940101</v>
          </cell>
          <cell r="B17163" t="str">
            <v>CAJILLA P/1 MED.SEN.INT.</v>
          </cell>
        </row>
        <row r="17164">
          <cell r="A17164">
            <v>940102</v>
          </cell>
          <cell r="B17164" t="str">
            <v>CAJILLA P/2 MED.SEN.INT.</v>
          </cell>
        </row>
        <row r="17165">
          <cell r="A17165">
            <v>940103</v>
          </cell>
          <cell r="B17165" t="str">
            <v>CAJILLA P/3 MED.SEN.INT.</v>
          </cell>
        </row>
        <row r="17166">
          <cell r="A17166">
            <v>940104</v>
          </cell>
          <cell r="B17166" t="str">
            <v>CAJILLA P/4 MED.SEN.INT.</v>
          </cell>
        </row>
        <row r="17167">
          <cell r="A17167">
            <v>940105</v>
          </cell>
          <cell r="B17167" t="str">
            <v>CAJILLA P/5 MED.SEN.INT</v>
          </cell>
        </row>
        <row r="17168">
          <cell r="A17168">
            <v>940106</v>
          </cell>
          <cell r="B17168" t="str">
            <v>CAJILLA P/1 MED.SEN.EXT.</v>
          </cell>
        </row>
        <row r="17169">
          <cell r="A17169">
            <v>940107</v>
          </cell>
          <cell r="B17169" t="str">
            <v>CAJILLA P/2 MED.SEN.EXT.</v>
          </cell>
        </row>
        <row r="17170">
          <cell r="A17170">
            <v>940108</v>
          </cell>
          <cell r="B17170" t="str">
            <v>CAJILLA P/3 MED.SEN.EXT.</v>
          </cell>
        </row>
        <row r="17171">
          <cell r="A17171">
            <v>940109</v>
          </cell>
          <cell r="B17171" t="str">
            <v>CAJILLA P/4 MED.SEN.EXT.</v>
          </cell>
        </row>
        <row r="17172">
          <cell r="A17172">
            <v>940110</v>
          </cell>
          <cell r="B17172" t="str">
            <v>CAJILLA P/5 MED.SEN.EXT.</v>
          </cell>
        </row>
        <row r="17173">
          <cell r="A17173">
            <v>940111</v>
          </cell>
          <cell r="B17173" t="str">
            <v>VIDRIO PARA CAJILLA 4 MEDIDORES</v>
          </cell>
        </row>
        <row r="17174">
          <cell r="A17174">
            <v>940112</v>
          </cell>
          <cell r="B17174" t="str">
            <v>VIDRIO PARA CAJILLA 2 MEDIDORES</v>
          </cell>
        </row>
        <row r="17175">
          <cell r="A17175">
            <v>940113</v>
          </cell>
          <cell r="B17175" t="str">
            <v>CAJILLA P/1 MED INT. CERTIFICADA EAAB NP-006</v>
          </cell>
        </row>
        <row r="17176">
          <cell r="A17176">
            <v>940114</v>
          </cell>
          <cell r="B17176" t="str">
            <v>CAJILLA P/2 MED INT. CERTIFICADA EAAB NP-006</v>
          </cell>
        </row>
        <row r="17177">
          <cell r="A17177">
            <v>940115</v>
          </cell>
          <cell r="B17177" t="str">
            <v>CAJILLA P/3 MED INT. CERTIFICADA EAAB NP-006</v>
          </cell>
        </row>
        <row r="17178">
          <cell r="A17178">
            <v>940116</v>
          </cell>
          <cell r="B17178" t="str">
            <v>CAJILLA P/4 MED INT. CERTIFICADA EAAB NP-006</v>
          </cell>
        </row>
        <row r="17179">
          <cell r="A17179">
            <v>940117</v>
          </cell>
          <cell r="B17179" t="str">
            <v>CAJILLA P/5 MED INT. CERTIFICADA EAAB NP-006</v>
          </cell>
        </row>
        <row r="17180">
          <cell r="A17180">
            <v>940118</v>
          </cell>
          <cell r="B17180" t="str">
            <v>CAJILLA P/6 MED INT. CERTIFICADA EAAB NP-006</v>
          </cell>
        </row>
        <row r="17181">
          <cell r="A17181">
            <v>940119</v>
          </cell>
          <cell r="B17181" t="str">
            <v>CAJILLA P/1 MED EXT. CERTIFICADA EAAB NP-006</v>
          </cell>
        </row>
        <row r="17182">
          <cell r="A17182">
            <v>940120</v>
          </cell>
          <cell r="B17182" t="str">
            <v>ACEITE PARA ROSCAR SULTEX GALON</v>
          </cell>
        </row>
        <row r="17183">
          <cell r="A17183">
            <v>940121</v>
          </cell>
          <cell r="B17183" t="str">
            <v>ACEITE PARA ROSCAR SULTEX CUÑETE</v>
          </cell>
        </row>
        <row r="17184">
          <cell r="A17184">
            <v>940122</v>
          </cell>
          <cell r="B17184" t="str">
            <v>CAJILLA P/2 MED EXT. CERTIFICADA EAAB NP-006</v>
          </cell>
        </row>
        <row r="17185">
          <cell r="A17185">
            <v>940123</v>
          </cell>
          <cell r="B17185" t="str">
            <v>CAJILLA P/3 MED EXT. CERTIFICADA EAAB NP-006</v>
          </cell>
        </row>
        <row r="17186">
          <cell r="A17186">
            <v>940124</v>
          </cell>
          <cell r="B17186" t="str">
            <v>CAJILLA P/4 MED EXT. CERTIFICADA EAAB NP-006</v>
          </cell>
          <cell r="C17186">
            <v>2</v>
          </cell>
        </row>
        <row r="17187">
          <cell r="A17187">
            <v>940125</v>
          </cell>
          <cell r="B17187" t="str">
            <v>CAJILLA P/5 MED EXT. CERTIFICADA EAAB NP-006</v>
          </cell>
        </row>
        <row r="17188">
          <cell r="A17188">
            <v>940126</v>
          </cell>
          <cell r="B17188" t="str">
            <v>CAJILLA P/6 MED EXT. CERTIFICADA EAAB NP-006</v>
          </cell>
        </row>
        <row r="17189">
          <cell r="A17189">
            <v>940150</v>
          </cell>
          <cell r="B17189" t="str">
            <v>SIAMESA COMPLETA BRONCE (CHEQUE/ESCUDO)-NORMA</v>
          </cell>
        </row>
        <row r="17190">
          <cell r="A17190">
            <v>940151</v>
          </cell>
          <cell r="B17190" t="str">
            <v>TUBO 8" PVC SCH 80 USA</v>
          </cell>
          <cell r="C17190">
            <v>14</v>
          </cell>
        </row>
        <row r="17191">
          <cell r="A17191">
            <v>940152</v>
          </cell>
          <cell r="B17191" t="str">
            <v>CODO 8 PVC SCH 80 USA</v>
          </cell>
        </row>
        <row r="17192">
          <cell r="A17192">
            <v>940153</v>
          </cell>
          <cell r="B17192" t="str">
            <v>UNION 8 PVC SCH 80 USA</v>
          </cell>
        </row>
        <row r="17193">
          <cell r="A17193">
            <v>940154</v>
          </cell>
          <cell r="B17193" t="str">
            <v>TEE 8 PVC SCH 80 USA</v>
          </cell>
        </row>
        <row r="17194">
          <cell r="A17194">
            <v>940155</v>
          </cell>
          <cell r="B17194" t="str">
            <v>CODO 6 PVC SCH 80 USA</v>
          </cell>
        </row>
        <row r="17195">
          <cell r="A17195">
            <v>940160</v>
          </cell>
          <cell r="B17195" t="str">
            <v>MOTOBOMBA DISEL 9HP 2X2 630LT</v>
          </cell>
          <cell r="C17195">
            <v>1</v>
          </cell>
        </row>
        <row r="17196">
          <cell r="A17196">
            <v>940161</v>
          </cell>
          <cell r="B17196" t="str">
            <v>""COMPRESOR 2</v>
          </cell>
          <cell r="C17196">
            <v>1</v>
          </cell>
        </row>
        <row r="17197">
          <cell r="A17197">
            <v>940162</v>
          </cell>
          <cell r="B17197" t="str">
            <v>COMPRESOR SEMI IND 1 HP 40 LTS 115 PSI</v>
          </cell>
          <cell r="C17197">
            <v>1</v>
          </cell>
        </row>
        <row r="17198">
          <cell r="A17198">
            <v>940163</v>
          </cell>
          <cell r="B17198" t="str">
            <v>MOTOBOMBA DIESEL 4 HP 3X3</v>
          </cell>
          <cell r="C17198">
            <v>1</v>
          </cell>
        </row>
        <row r="17199">
          <cell r="A17199">
            <v>940164</v>
          </cell>
          <cell r="B17199" t="str">
            <v>GENERADOR  A GASOLINA 950W</v>
          </cell>
          <cell r="C17199">
            <v>1</v>
          </cell>
        </row>
        <row r="17200">
          <cell r="A17200">
            <v>940165</v>
          </cell>
          <cell r="B17200" t="str">
            <v>FUMIGADORA ESTACIONARIAS A GASOLINA</v>
          </cell>
        </row>
        <row r="17201">
          <cell r="A17201">
            <v>940166</v>
          </cell>
          <cell r="B17201" t="str">
            <v>""MOTOR TRIFASICO 5</v>
          </cell>
          <cell r="C17201">
            <v>1</v>
          </cell>
        </row>
        <row r="17202">
          <cell r="A17202">
            <v>940167</v>
          </cell>
          <cell r="B17202" t="str">
            <v>MOTOR ELECT. MONO 1 HP ALTA</v>
          </cell>
          <cell r="C17202">
            <v>1</v>
          </cell>
        </row>
        <row r="17203">
          <cell r="A17203">
            <v>940168</v>
          </cell>
          <cell r="B17203" t="str">
            <v>MOTOR ELECT. MONO 2 HP LATA</v>
          </cell>
          <cell r="C17203">
            <v>1</v>
          </cell>
        </row>
        <row r="17204">
          <cell r="A17204">
            <v>940169</v>
          </cell>
          <cell r="B17204" t="str">
            <v>GATO BOTELLA 50 LT</v>
          </cell>
        </row>
        <row r="17205">
          <cell r="A17205">
            <v>940170</v>
          </cell>
          <cell r="B17205" t="str">
            <v>PRENSA BANCO BASE GIRATORIA N.5</v>
          </cell>
          <cell r="C17205">
            <v>1</v>
          </cell>
        </row>
        <row r="17206">
          <cell r="A17206">
            <v>940171</v>
          </cell>
          <cell r="B17206" t="str">
            <v>PRENSA BANCO BASE GIRATORIA N.6</v>
          </cell>
          <cell r="C17206">
            <v>1</v>
          </cell>
        </row>
        <row r="17207">
          <cell r="A17207">
            <v>940172</v>
          </cell>
          <cell r="B17207" t="str">
            <v>COMPRESOR 2.0 HP 115 PSI 40LT 360 RPM</v>
          </cell>
        </row>
        <row r="17208">
          <cell r="A17208">
            <v>940174</v>
          </cell>
          <cell r="B17208" t="str">
            <v>REGISTRO BOLA 3 HYDROSFER</v>
          </cell>
        </row>
        <row r="17209">
          <cell r="A17209">
            <v>940196</v>
          </cell>
          <cell r="B17209" t="str">
            <v>REJILLA 4X2 C/S ALUMINIO</v>
          </cell>
        </row>
        <row r="17210">
          <cell r="A17210">
            <v>940201</v>
          </cell>
          <cell r="B17210" t="str">
            <v>TRAGANTE CUPULA 4X3 ALUMINIO</v>
          </cell>
          <cell r="C17210">
            <v>4</v>
          </cell>
        </row>
        <row r="17211">
          <cell r="A17211">
            <v>940204</v>
          </cell>
          <cell r="B17211" t="str">
            <v>TRAGANTE CUPULA 3X2 ALUMINIO</v>
          </cell>
          <cell r="C17211">
            <v>33</v>
          </cell>
        </row>
        <row r="17212">
          <cell r="A17212">
            <v>940205</v>
          </cell>
          <cell r="B17212" t="str">
            <v>REJILLA VENT. 15X15 ALUMINIO</v>
          </cell>
        </row>
        <row r="17213">
          <cell r="A17213">
            <v>940206</v>
          </cell>
          <cell r="B17213" t="str">
            <v>REJILLA VENT. 25X25 ALUMINIO</v>
          </cell>
        </row>
        <row r="17214">
          <cell r="A17214">
            <v>940232</v>
          </cell>
          <cell r="B17214" t="str">
            <v>NIPLE RANURADO 1 1/2 X 8 PULGADAS</v>
          </cell>
        </row>
        <row r="17215">
          <cell r="A17215">
            <v>940233</v>
          </cell>
          <cell r="B17215" t="str">
            <v>NIPLE RANURADO 2 1/2 X 0.30</v>
          </cell>
        </row>
        <row r="17216">
          <cell r="A17216">
            <v>940234</v>
          </cell>
          <cell r="B17216" t="str">
            <v>NIPLE RANURADO 2 1/2 X 8 PULGADAS</v>
          </cell>
        </row>
        <row r="17217">
          <cell r="A17217">
            <v>940246</v>
          </cell>
          <cell r="B17217" t="str">
            <v>NIPLE RANURADO 3 X 0.12</v>
          </cell>
        </row>
        <row r="17218">
          <cell r="A17218">
            <v>940247</v>
          </cell>
          <cell r="B17218" t="str">
            <v>NIPLE RANURADO 3 X 0.30</v>
          </cell>
        </row>
        <row r="17219">
          <cell r="A17219">
            <v>940250</v>
          </cell>
          <cell r="B17219" t="str">
            <v>NIPLE RANURADO 3 X 3.80</v>
          </cell>
        </row>
        <row r="17220">
          <cell r="A17220">
            <v>940259</v>
          </cell>
          <cell r="B17220" t="str">
            <v>NIPLE RANURADO 4 X 0.30</v>
          </cell>
        </row>
        <row r="17221">
          <cell r="A17221">
            <v>940263</v>
          </cell>
          <cell r="B17221" t="str">
            <v>NIPLE RANURADO 4 X 3.50</v>
          </cell>
        </row>
        <row r="17222">
          <cell r="A17222">
            <v>940272</v>
          </cell>
          <cell r="B17222" t="str">
            <v>NIPLE ROSCADO 1 1/2 X 0.12</v>
          </cell>
        </row>
        <row r="17223">
          <cell r="A17223">
            <v>940273</v>
          </cell>
          <cell r="B17223" t="str">
            <v>NIPLE ROSCADO 1 1/2 X 0.30</v>
          </cell>
        </row>
        <row r="17224">
          <cell r="A17224">
            <v>940280</v>
          </cell>
          <cell r="B17224" t="str">
            <v>NIPLE ROSCADO 1 1/2 X 2.10</v>
          </cell>
        </row>
        <row r="17225">
          <cell r="A17225">
            <v>940361</v>
          </cell>
          <cell r="B17225" t="str">
            <v>VINIPLUS ROJO  EMOCION GL. T1</v>
          </cell>
          <cell r="C17225">
            <v>1</v>
          </cell>
        </row>
        <row r="17226">
          <cell r="A17226">
            <v>940362</v>
          </cell>
          <cell r="B17226" t="str">
            <v>VINIPLUS BLANCO ALMENDRA GL. T1</v>
          </cell>
          <cell r="C17226">
            <v>2</v>
          </cell>
        </row>
        <row r="17227">
          <cell r="A17227">
            <v>940363</v>
          </cell>
          <cell r="B17227" t="str">
            <v>VINIPLUS BLANCO HUESO GL. T1</v>
          </cell>
          <cell r="C17227">
            <v>1</v>
          </cell>
        </row>
        <row r="17228">
          <cell r="A17228">
            <v>940364</v>
          </cell>
          <cell r="B17228" t="str">
            <v>VINIPLUS CHAMPAÑA GL. T1</v>
          </cell>
          <cell r="C17228">
            <v>2</v>
          </cell>
        </row>
        <row r="17229">
          <cell r="A17229">
            <v>940365</v>
          </cell>
          <cell r="B17229" t="str">
            <v>VINIPLUS TRIGO GL. T1</v>
          </cell>
          <cell r="C17229">
            <v>2</v>
          </cell>
        </row>
        <row r="17230">
          <cell r="A17230">
            <v>940366</v>
          </cell>
          <cell r="B17230" t="str">
            <v>VINIPLUS TERRACOTA GL. T1</v>
          </cell>
          <cell r="C17230">
            <v>2</v>
          </cell>
        </row>
        <row r="17231">
          <cell r="A17231">
            <v>940367</v>
          </cell>
          <cell r="B17231" t="str">
            <v>VINIPLUS LILA GL. T1</v>
          </cell>
          <cell r="C17231">
            <v>1</v>
          </cell>
        </row>
        <row r="17232">
          <cell r="A17232">
            <v>940369</v>
          </cell>
          <cell r="B17232" t="str">
            <v>VINIPLUS CREMA CLARO  GL. T1</v>
          </cell>
          <cell r="C17232">
            <v>1</v>
          </cell>
        </row>
        <row r="17233">
          <cell r="A17233">
            <v>940370</v>
          </cell>
          <cell r="B17233" t="str">
            <v>VINIL MAX BLANCO GL. T3</v>
          </cell>
          <cell r="C17233">
            <v>2</v>
          </cell>
        </row>
        <row r="17234">
          <cell r="A17234">
            <v>940371</v>
          </cell>
          <cell r="B17234" t="str">
            <v>VINILATEX BLANCO GL. T2</v>
          </cell>
          <cell r="C17234">
            <v>1</v>
          </cell>
        </row>
        <row r="17235">
          <cell r="A17235">
            <v>940372</v>
          </cell>
          <cell r="B17235" t="str">
            <v>VINILATEX SOL RADIANTE GL. T2</v>
          </cell>
        </row>
        <row r="17236">
          <cell r="A17236">
            <v>940373</v>
          </cell>
          <cell r="B17236" t="str">
            <v>VINILATEX VERDE  OTOÑO GL. T2</v>
          </cell>
          <cell r="C17236">
            <v>1</v>
          </cell>
        </row>
        <row r="17237">
          <cell r="A17237">
            <v>940374</v>
          </cell>
          <cell r="B17237" t="str">
            <v>ECORECOL BERRY GL.</v>
          </cell>
        </row>
        <row r="17238">
          <cell r="A17238">
            <v>940375</v>
          </cell>
          <cell r="B17238" t="str">
            <v>ECORECOL ORQUIDEA GL.</v>
          </cell>
        </row>
        <row r="17239">
          <cell r="A17239">
            <v>940377</v>
          </cell>
          <cell r="B17239" t="str">
            <v>ECORECOL AMARILLO LIMON  GL.</v>
          </cell>
        </row>
        <row r="17240">
          <cell r="A17240">
            <v>940379</v>
          </cell>
          <cell r="B17240" t="str">
            <v>COCINA INTEGRAL 1.60 MT. GAS COMPLETA</v>
          </cell>
        </row>
        <row r="17241">
          <cell r="A17241">
            <v>940398</v>
          </cell>
          <cell r="B17241" t="str">
            <v>JGO RACHET STANLEY 1/4 A 1 1/4</v>
          </cell>
        </row>
        <row r="17242">
          <cell r="A17242">
            <v>940399</v>
          </cell>
          <cell r="B17242" t="str">
            <v>JUEGO ESCOBILLAS P/ROSCADORA ROPOWER50</v>
          </cell>
        </row>
        <row r="17243">
          <cell r="A17243">
            <v>940400</v>
          </cell>
          <cell r="B17243" t="str">
            <v>""VALVULA ANTIREFLUJO 4"""</v>
          </cell>
        </row>
        <row r="17244">
          <cell r="A17244">
            <v>940401</v>
          </cell>
          <cell r="B17244" t="str">
            <v>CAJA MET. 4X4 (2400)</v>
          </cell>
        </row>
        <row r="17245">
          <cell r="A17245">
            <v>940402</v>
          </cell>
          <cell r="B17245" t="str">
            <v>CAJA MET. OCTAGONAL</v>
          </cell>
        </row>
        <row r="17246">
          <cell r="A17246">
            <v>940403</v>
          </cell>
          <cell r="B17246" t="str">
            <v>SUPLEMENTO P/CAJA MET. 4X4 (2400)</v>
          </cell>
        </row>
        <row r="17247">
          <cell r="A17247">
            <v>940404</v>
          </cell>
          <cell r="B17247" t="str">
            <v>CAJA MET. 5800</v>
          </cell>
        </row>
        <row r="17248">
          <cell r="A17248">
            <v>940405</v>
          </cell>
          <cell r="B17248" t="str">
            <v>PIEDRA PARA ESMERIL 5X36MM PABSA</v>
          </cell>
        </row>
        <row r="17249">
          <cell r="A17249">
            <v>940406</v>
          </cell>
          <cell r="B17249" t="str">
            <v>PIEDRA PARA ESMERIL 6X36MM PABSA</v>
          </cell>
        </row>
        <row r="17250">
          <cell r="A17250">
            <v>940407</v>
          </cell>
          <cell r="B17250" t="str">
            <v>PIEDRA PARA ESMERIL 5X36MM ABACOL</v>
          </cell>
        </row>
        <row r="17251">
          <cell r="A17251">
            <v>940408</v>
          </cell>
          <cell r="B17251" t="str">
            <v>PIEDRA PARA ESMERIL 6X36MM ABACOL</v>
          </cell>
        </row>
        <row r="17252">
          <cell r="A17252">
            <v>940409</v>
          </cell>
          <cell r="B17252" t="str">
            <v>DISCO CORTE METAL 7X1/8 C.24 PABSA</v>
          </cell>
        </row>
        <row r="17253">
          <cell r="A17253">
            <v>940410</v>
          </cell>
          <cell r="B17253" t="str">
            <v>DISCO CORTE METAL 9X1/8 C.24 PABSA</v>
          </cell>
        </row>
        <row r="17254">
          <cell r="A17254">
            <v>940411</v>
          </cell>
          <cell r="B17254" t="str">
            <v>DISCO CORTE METAL 9 1/2X1/8 C.24 PABSA</v>
          </cell>
        </row>
        <row r="17255">
          <cell r="A17255">
            <v>940412</v>
          </cell>
          <cell r="B17255" t="str">
            <v>DISCO CORTE METAL 7X1/8 ABRACOL</v>
          </cell>
        </row>
        <row r="17256">
          <cell r="A17256">
            <v>940413</v>
          </cell>
          <cell r="B17256" t="str">
            <v>DISCO CORTE METAL 9X1/8 C.24 ABRACOL</v>
          </cell>
        </row>
        <row r="17257">
          <cell r="A17257">
            <v>940414</v>
          </cell>
          <cell r="B17257" t="str">
            <v>DISCO CORTE METAL 9X1/4 PREMIER CARBO</v>
          </cell>
        </row>
        <row r="17258">
          <cell r="A17258">
            <v>940415</v>
          </cell>
          <cell r="B17258" t="str">
            <v>""ROLLO LIJA 200X50000 CAL 50 8"""</v>
          </cell>
        </row>
        <row r="17259">
          <cell r="A17259">
            <v>940416</v>
          </cell>
          <cell r="B17259" t="str">
            <v>""ROLLO LIJA 200X50000 CAL 60 8"""</v>
          </cell>
        </row>
        <row r="17260">
          <cell r="A17260">
            <v>940417</v>
          </cell>
          <cell r="B17260" t="str">
            <v>""ROLLO LIJA 200X50000 CAL 100 8"""</v>
          </cell>
        </row>
        <row r="17261">
          <cell r="A17261">
            <v>940418</v>
          </cell>
          <cell r="B17261" t="str">
            <v>""ROLLO LIJA 150X25000 GRANO 60 6"""</v>
          </cell>
        </row>
        <row r="17262">
          <cell r="A17262">
            <v>940419</v>
          </cell>
          <cell r="B17262" t="str">
            <v>""ROLLO LIJA 150X25000 GRANO 100 6"""</v>
          </cell>
        </row>
        <row r="17263">
          <cell r="A17263">
            <v>940420</v>
          </cell>
          <cell r="B17263" t="str">
            <v>""ROLLO LIJA 100X25000 GRANO 36 4"""</v>
          </cell>
        </row>
        <row r="17264">
          <cell r="A17264">
            <v>940421</v>
          </cell>
          <cell r="B17264" t="str">
            <v>""ROLLO LIJA 100X25000 GRANO 120 4"""</v>
          </cell>
        </row>
        <row r="17265">
          <cell r="A17265">
            <v>940422</v>
          </cell>
          <cell r="B17265" t="str">
            <v>""ROLLO LIJA GRANO 40 4"" 100 MTS"</v>
          </cell>
        </row>
        <row r="17266">
          <cell r="A17266">
            <v>940423</v>
          </cell>
          <cell r="B17266" t="str">
            <v>""ROLLO 79 CALIBRE 150 4"" CARBODURUM"</v>
          </cell>
        </row>
        <row r="17267">
          <cell r="A17267">
            <v>940424</v>
          </cell>
          <cell r="B17267" t="str">
            <v>""ROLLO 79 CALIBRE 180 4"" CARBODURUM"</v>
          </cell>
        </row>
        <row r="17268">
          <cell r="A17268">
            <v>940425</v>
          </cell>
          <cell r="B17268" t="str">
            <v>""ROLLO 79 CALIBRE 100 4"" CARBODURUM"</v>
          </cell>
        </row>
        <row r="17269">
          <cell r="A17269">
            <v>940426</v>
          </cell>
          <cell r="B17269" t="str">
            <v>""PIEDRA PARA ESMERIL 8""X32MM PABSA"</v>
          </cell>
        </row>
        <row r="17270">
          <cell r="A17270">
            <v>940427</v>
          </cell>
          <cell r="B17270" t="str">
            <v>""PIEDRA PARA ESMERIL 8""X25MM PABSA"</v>
          </cell>
        </row>
        <row r="17271">
          <cell r="A17271">
            <v>940428</v>
          </cell>
          <cell r="B17271" t="str">
            <v>CERRADURA SOBREPONER PUERTA GATO</v>
          </cell>
        </row>
        <row r="17272">
          <cell r="A17272">
            <v>940429</v>
          </cell>
          <cell r="B17272" t="str">
            <v>PORTACANDADO SEGUREX</v>
          </cell>
          <cell r="C17272">
            <v>9</v>
          </cell>
        </row>
        <row r="17273">
          <cell r="A17273">
            <v>940430</v>
          </cell>
          <cell r="B17273" t="str">
            <v>""PIEDRA PARA ESMERIL 8""X32MM ABRACOL"</v>
          </cell>
        </row>
        <row r="17274">
          <cell r="A17274">
            <v>940431</v>
          </cell>
          <cell r="B17274" t="str">
            <v>SILICONA 280 GR. TRANSPARENTE HERCULES</v>
          </cell>
        </row>
        <row r="17275">
          <cell r="A17275">
            <v>940433</v>
          </cell>
          <cell r="B17275" t="str">
            <v>CERRADURA ALCOBA GOLFO</v>
          </cell>
        </row>
        <row r="17276">
          <cell r="A17276">
            <v>940434</v>
          </cell>
          <cell r="B17276" t="str">
            <v>TEE 3 INOX ROSC</v>
          </cell>
        </row>
        <row r="17277">
          <cell r="A17277">
            <v>940435</v>
          </cell>
          <cell r="B17277" t="str">
            <v>VAL. CORTINA 3 AC FLANCH X 150</v>
          </cell>
        </row>
        <row r="17278">
          <cell r="A17278">
            <v>940436</v>
          </cell>
          <cell r="B17278" t="str">
            <v>ADAPT H 2 1/2 CPVC SCH 80 USA 9835-025</v>
          </cell>
        </row>
        <row r="17279">
          <cell r="A17279">
            <v>940437</v>
          </cell>
          <cell r="B17279" t="str">
            <v>ADAPT H 3 CPVC SCH 80 USA</v>
          </cell>
        </row>
        <row r="17280">
          <cell r="A17280">
            <v>940442</v>
          </cell>
          <cell r="B17280" t="str">
            <v>DUCHA BOCCHERINI</v>
          </cell>
          <cell r="C17280">
            <v>1</v>
          </cell>
        </row>
        <row r="17281">
          <cell r="A17281">
            <v>940443</v>
          </cell>
          <cell r="B17281" t="str">
            <v>DUCHA RIOPLAST</v>
          </cell>
        </row>
        <row r="17282">
          <cell r="A17282">
            <v>940444</v>
          </cell>
          <cell r="B17282" t="str">
            <v>""LIMA RABO RUNCHO MANGO 10"" UYUSTOOLS"</v>
          </cell>
          <cell r="C17282">
            <v>4</v>
          </cell>
        </row>
        <row r="17283">
          <cell r="A17283">
            <v>940452</v>
          </cell>
          <cell r="B17283" t="str">
            <v>CERRADURA SOBREPONER PUERTA ABIT IZQ.</v>
          </cell>
          <cell r="C17283">
            <v>1</v>
          </cell>
        </row>
        <row r="17284">
          <cell r="A17284">
            <v>940454</v>
          </cell>
          <cell r="B17284" t="str">
            <v>DISCO CONCRETO 7X1/8X7/8 DISCOVER TOOLS</v>
          </cell>
          <cell r="C17284">
            <v>11</v>
          </cell>
        </row>
        <row r="17285">
          <cell r="A17285">
            <v>940455</v>
          </cell>
          <cell r="B17285" t="str">
            <v>DISCO CONCRETO 7X1/8X7/8 DEWALT</v>
          </cell>
          <cell r="C17285">
            <v>6</v>
          </cell>
        </row>
        <row r="17286">
          <cell r="A17286">
            <v>940456</v>
          </cell>
          <cell r="B17286" t="str">
            <v>DISCO CONCRETO 7X1/8X7/8 FITOOLS</v>
          </cell>
          <cell r="C17286">
            <v>2</v>
          </cell>
        </row>
        <row r="17287">
          <cell r="A17287">
            <v>940458</v>
          </cell>
          <cell r="B17287" t="str">
            <v>DISCO CONCRETO 9X1/8X7/8 DISCOVER TOOLS</v>
          </cell>
          <cell r="C17287">
            <v>16</v>
          </cell>
        </row>
        <row r="17288">
          <cell r="A17288">
            <v>940459</v>
          </cell>
          <cell r="B17288" t="str">
            <v>DISCO CONCRETO 9X1/8X7/8 DEWALT</v>
          </cell>
          <cell r="C17288">
            <v>11</v>
          </cell>
        </row>
        <row r="17289">
          <cell r="A17289">
            <v>940462</v>
          </cell>
          <cell r="B17289" t="str">
            <v>DISCO METAL 7X1/8X7/8 CARBURUNDUM</v>
          </cell>
          <cell r="C17289">
            <v>2</v>
          </cell>
        </row>
        <row r="17290">
          <cell r="A17290">
            <v>940463</v>
          </cell>
          <cell r="B17290" t="str">
            <v>DISCO METAL 7X1/4X7/8 OMEGA</v>
          </cell>
        </row>
        <row r="17291">
          <cell r="A17291">
            <v>940464</v>
          </cell>
          <cell r="B17291" t="str">
            <v>DISCO METAL 7X1/4X7/8 DISCOVER TOOLS</v>
          </cell>
          <cell r="C17291">
            <v>3</v>
          </cell>
        </row>
        <row r="17292">
          <cell r="A17292">
            <v>940465</v>
          </cell>
          <cell r="B17292" t="str">
            <v>DISCO METAL 7X1/4X7/8 DEWALT</v>
          </cell>
          <cell r="C17292">
            <v>1</v>
          </cell>
        </row>
        <row r="17293">
          <cell r="A17293">
            <v>940467</v>
          </cell>
          <cell r="B17293" t="str">
            <v>CERRADURA VERA F8 DER.</v>
          </cell>
          <cell r="C17293">
            <v>6</v>
          </cell>
        </row>
        <row r="17294">
          <cell r="A17294">
            <v>940468</v>
          </cell>
          <cell r="B17294" t="str">
            <v>METRO ALAMBRE N.10</v>
          </cell>
        </row>
        <row r="17295">
          <cell r="A17295">
            <v>940469</v>
          </cell>
          <cell r="B17295" t="str">
            <v>METRO ALAMBRE DESNUDO N.14</v>
          </cell>
        </row>
        <row r="17296">
          <cell r="A17296">
            <v>940472</v>
          </cell>
          <cell r="B17296" t="str">
            <v>LAVAMANOS ITALBAÑO BLANCO</v>
          </cell>
        </row>
        <row r="17297">
          <cell r="A17297">
            <v>940473</v>
          </cell>
          <cell r="B17297" t="str">
            <v>LAVAMANOS ESCODELA AZUL OSCURO</v>
          </cell>
        </row>
        <row r="17298">
          <cell r="A17298">
            <v>940474</v>
          </cell>
          <cell r="B17298" t="str">
            <v>LAVAMANOS ESCODELA GRIS</v>
          </cell>
        </row>
        <row r="17299">
          <cell r="A17299">
            <v>940475</v>
          </cell>
          <cell r="B17299" t="str">
            <v>LAVAMANOS ESCODELA AZUL CLARO</v>
          </cell>
        </row>
        <row r="17300">
          <cell r="A17300">
            <v>940476</v>
          </cell>
          <cell r="B17300" t="str">
            <v>TAZA ESCODELA AZUL OSCURO</v>
          </cell>
        </row>
        <row r="17301">
          <cell r="A17301">
            <v>940477</v>
          </cell>
          <cell r="B17301" t="str">
            <v>SANITARIO AVANZATO 116</v>
          </cell>
        </row>
        <row r="17302">
          <cell r="A17302">
            <v>940478</v>
          </cell>
          <cell r="B17302" t="str">
            <v>SANITARIO ITALBAÑO VERDE OSCURO</v>
          </cell>
        </row>
        <row r="17303">
          <cell r="A17303">
            <v>940479</v>
          </cell>
          <cell r="B17303" t="str">
            <v>SANITARIO ITALBAÑO BLANCO</v>
          </cell>
        </row>
        <row r="17304">
          <cell r="A17304">
            <v>940480</v>
          </cell>
          <cell r="B17304" t="str">
            <v>PEDESTAL ESCODELA AZUL OSCURO</v>
          </cell>
        </row>
        <row r="17305">
          <cell r="A17305">
            <v>940481</v>
          </cell>
          <cell r="B17305" t="str">
            <v>PEDESTAL AVANZATO 116</v>
          </cell>
        </row>
        <row r="17306">
          <cell r="A17306">
            <v>940482</v>
          </cell>
          <cell r="B17306" t="str">
            <v>PEDESTAL ESCODELA VERDE OSCURO</v>
          </cell>
        </row>
        <row r="17307">
          <cell r="A17307">
            <v>940484</v>
          </cell>
          <cell r="B17307" t="str">
            <v>PEDESTAL ESCODELA GRIS</v>
          </cell>
        </row>
        <row r="17308">
          <cell r="A17308">
            <v>940485</v>
          </cell>
          <cell r="B17308" t="str">
            <v>PEDESTAL ESCODELA BEIGE</v>
          </cell>
        </row>
        <row r="17309">
          <cell r="A17309">
            <v>940490</v>
          </cell>
          <cell r="B17309" t="str">
            <v>ACCE.ALLEGRO BRONCE CORONA 6 PIEZAS</v>
          </cell>
          <cell r="C17309">
            <v>1</v>
          </cell>
        </row>
        <row r="17310">
          <cell r="A17310">
            <v>940491</v>
          </cell>
          <cell r="B17310" t="str">
            <v>MEDIO JUEGO PORC. GRIS ITALBAÑO</v>
          </cell>
        </row>
        <row r="17311">
          <cell r="A17311">
            <v>940492</v>
          </cell>
          <cell r="B17311" t="str">
            <v>MEDIO JUEGO PORC. BLANCO  ITALBAÑO</v>
          </cell>
          <cell r="C17311">
            <v>2</v>
          </cell>
        </row>
        <row r="17312">
          <cell r="A17312">
            <v>940493</v>
          </cell>
          <cell r="B17312" t="str">
            <v>LAVM. AZUL CLARO CORONA</v>
          </cell>
        </row>
        <row r="17313">
          <cell r="A17313">
            <v>940494</v>
          </cell>
          <cell r="B17313" t="str">
            <v>LAVM. AZUL OSCURO CORONA</v>
          </cell>
        </row>
        <row r="17314">
          <cell r="A17314">
            <v>940495</v>
          </cell>
          <cell r="B17314" t="str">
            <v>TAZA AZUL CLARO CORONA</v>
          </cell>
          <cell r="C17314">
            <v>1</v>
          </cell>
        </row>
        <row r="17315">
          <cell r="A17315">
            <v>940496</v>
          </cell>
          <cell r="B17315" t="str">
            <v>TAZA AZUL OSCURO CORONA</v>
          </cell>
        </row>
        <row r="17316">
          <cell r="A17316">
            <v>940497</v>
          </cell>
          <cell r="B17316" t="str">
            <v>TANQUE AZUL OSCURO CORONA</v>
          </cell>
        </row>
        <row r="17317">
          <cell r="A17317">
            <v>940498</v>
          </cell>
          <cell r="B17317" t="str">
            <v>TANQUE AZUL CLARO  CORONA</v>
          </cell>
        </row>
        <row r="17318">
          <cell r="A17318">
            <v>940501</v>
          </cell>
          <cell r="B17318" t="str">
            <v>""VALVULA 3""  H.D. EXT.LISO PVC S/ELASTICO"</v>
          </cell>
        </row>
        <row r="17319">
          <cell r="A17319">
            <v>940502</v>
          </cell>
          <cell r="B17319" t="str">
            <v>REDUCCION COPA H.D. 8X6 EXT.LISO</v>
          </cell>
        </row>
        <row r="17320">
          <cell r="A17320">
            <v>940503</v>
          </cell>
          <cell r="B17320" t="str">
            <v>""VALVULA 4""  H.D. EXT.LISO PVC S/ELASTICO"</v>
          </cell>
        </row>
        <row r="17321">
          <cell r="A17321">
            <v>940504</v>
          </cell>
          <cell r="B17321" t="str">
            <v>TEE H.D. 6X3 EXT.LISO PVC</v>
          </cell>
        </row>
        <row r="17322">
          <cell r="A17322">
            <v>940505</v>
          </cell>
          <cell r="B17322" t="str">
            <v>TEE H.D. 4X3 EXT.LISO PVC</v>
          </cell>
        </row>
        <row r="17323">
          <cell r="A17323">
            <v>940506</v>
          </cell>
          <cell r="B17323" t="str">
            <v>TEE H.D. 6X2 EXT.LISO PVC</v>
          </cell>
        </row>
        <row r="17324">
          <cell r="A17324">
            <v>940507</v>
          </cell>
          <cell r="B17324" t="str">
            <v>""VALVULA 3"" MARIPOSA TIPO WAFER"</v>
          </cell>
        </row>
        <row r="17325">
          <cell r="A17325">
            <v>940508</v>
          </cell>
          <cell r="B17325" t="str">
            <v>GABINETE TIPO I DERECHO INCRUSTAR</v>
          </cell>
        </row>
        <row r="17326">
          <cell r="A17326">
            <v>940509</v>
          </cell>
          <cell r="B17326" t="str">
            <v>""HIDRANTE MILAN 3"" EXT. LISO PVC"</v>
          </cell>
        </row>
        <row r="17327">
          <cell r="A17327">
            <v>940510</v>
          </cell>
          <cell r="B17327" t="str">
            <v>TEE H.D. 8X3 EXT.LISO PVC</v>
          </cell>
        </row>
        <row r="17328">
          <cell r="A17328">
            <v>940511</v>
          </cell>
          <cell r="B17328" t="str">
            <v>""VALVULA 2""  H.D. EXT.LISO PVC S/ELASTICO"</v>
          </cell>
        </row>
        <row r="17329">
          <cell r="A17329">
            <v>940512</v>
          </cell>
          <cell r="B17329" t="str">
            <v>CODO 45º H.D. 4  EXT.LISO PVC</v>
          </cell>
        </row>
        <row r="17330">
          <cell r="A17330">
            <v>940513</v>
          </cell>
          <cell r="B17330" t="str">
            <v>REDUCCION COPA H.D. 8X4 EXT.LISO</v>
          </cell>
        </row>
        <row r="17331">
          <cell r="A17331">
            <v>940514</v>
          </cell>
          <cell r="B17331" t="str">
            <v>REDUCCION COPA H.D. 10X8 EXT.LISO</v>
          </cell>
        </row>
        <row r="17332">
          <cell r="A17332">
            <v>940515</v>
          </cell>
          <cell r="B17332" t="str">
            <v>TEE H.D. 6x6 EXT.LISO PVC</v>
          </cell>
        </row>
        <row r="17333">
          <cell r="A17333">
            <v>940516</v>
          </cell>
          <cell r="B17333" t="str">
            <v>""VALVULA 6""  H.D. EXT.LISO PVC S/ELASTICO"</v>
          </cell>
        </row>
        <row r="17334">
          <cell r="A17334">
            <v>940517</v>
          </cell>
          <cell r="B17334" t="str">
            <v>CRUZ H.D. 4X2 EXT.LISO PVC</v>
          </cell>
        </row>
        <row r="17335">
          <cell r="A17335">
            <v>940518</v>
          </cell>
          <cell r="B17335" t="str">
            <v>""VALVULA 8""  H.D. EXT.LISO PVC S/ELASTICO"</v>
          </cell>
        </row>
        <row r="17336">
          <cell r="A17336">
            <v>940519</v>
          </cell>
          <cell r="B17336" t="str">
            <v>REDUCCION COPA H.D. 3x2 EXT.LISO PVC</v>
          </cell>
        </row>
        <row r="17337">
          <cell r="A17337">
            <v>940520</v>
          </cell>
          <cell r="B17337" t="str">
            <v>TAPON H.D.3 EXT.LISO PVC</v>
          </cell>
        </row>
        <row r="17338">
          <cell r="A17338">
            <v>940521</v>
          </cell>
          <cell r="B17338" t="str">
            <v>TEE H.D. 6X4 EXT.LISO PVC</v>
          </cell>
        </row>
        <row r="17339">
          <cell r="A17339">
            <v>940522</v>
          </cell>
          <cell r="B17339" t="str">
            <v>TEE H.D. 6X6 EXT.LISO PVC</v>
          </cell>
        </row>
        <row r="17340">
          <cell r="A17340">
            <v>940523</v>
          </cell>
          <cell r="B17340" t="str">
            <v>REDUCCION COPA H.D. 6X3 EXT.LISO PVC</v>
          </cell>
        </row>
        <row r="17341">
          <cell r="A17341">
            <v>940524</v>
          </cell>
          <cell r="B17341" t="str">
            <v>CODO 90º H.D. 4  EXT.LISO PVC</v>
          </cell>
        </row>
        <row r="17342">
          <cell r="A17342">
            <v>940525</v>
          </cell>
          <cell r="B17342" t="str">
            <v>REDUCCION H.D. 6X4 EXT.LISO</v>
          </cell>
        </row>
        <row r="17343">
          <cell r="A17343">
            <v>940526</v>
          </cell>
          <cell r="B17343" t="str">
            <v>REDUCCION H.D. 10X6 EXT.LISO</v>
          </cell>
        </row>
        <row r="17344">
          <cell r="A17344">
            <v>940527</v>
          </cell>
          <cell r="B17344" t="str">
            <v>TEE H.D. 10X6 EXT.LISO</v>
          </cell>
        </row>
        <row r="17345">
          <cell r="A17345">
            <v>940529</v>
          </cell>
          <cell r="B17345" t="str">
            <v>PINTURA GRECOLTEX X GALON</v>
          </cell>
        </row>
        <row r="17346">
          <cell r="A17346">
            <v>940530</v>
          </cell>
          <cell r="B17346" t="str">
            <v>PINTURA GRECOTONE  X GALON</v>
          </cell>
        </row>
        <row r="17347">
          <cell r="A17347">
            <v>940531</v>
          </cell>
          <cell r="B17347" t="str">
            <v>PINTURA ESMALTE RECOL X GALON</v>
          </cell>
        </row>
        <row r="17348">
          <cell r="A17348">
            <v>940532</v>
          </cell>
          <cell r="B17348" t="str">
            <v>VINILO ACRILICO RECOLTEX X GALON</v>
          </cell>
        </row>
        <row r="17349">
          <cell r="A17349">
            <v>940533</v>
          </cell>
          <cell r="B17349" t="str">
            <v>VINICOL X GALON</v>
          </cell>
        </row>
        <row r="17350">
          <cell r="A17350">
            <v>940534</v>
          </cell>
          <cell r="B17350" t="str">
            <v>""DISCO DIAMANTADO 14"" USTOOL"</v>
          </cell>
        </row>
        <row r="17351">
          <cell r="A17351">
            <v>940535</v>
          </cell>
          <cell r="B17351" t="str">
            <v>""LLAVE TUBO 18"""</v>
          </cell>
        </row>
        <row r="17352">
          <cell r="A17352">
            <v>940536</v>
          </cell>
          <cell r="B17352" t="str">
            <v>""LLAVE TUBO 14"""</v>
          </cell>
        </row>
        <row r="17353">
          <cell r="A17353">
            <v>940538</v>
          </cell>
          <cell r="B17353" t="str">
            <v>ESMALTE RECOL ANALOC GALON</v>
          </cell>
        </row>
        <row r="17354">
          <cell r="A17354">
            <v>940539</v>
          </cell>
          <cell r="B17354" t="str">
            <v>ESMALTE EL MEJOR GALON</v>
          </cell>
        </row>
        <row r="17355">
          <cell r="A17355">
            <v>940540</v>
          </cell>
          <cell r="B17355" t="str">
            <v>ECORECOL FLAMINGO GALON</v>
          </cell>
        </row>
        <row r="17356">
          <cell r="A17356">
            <v>940541</v>
          </cell>
          <cell r="B17356" t="str">
            <v>""GABINETE P/VALVULA 2 1/2 0</v>
          </cell>
        </row>
        <row r="17357">
          <cell r="A17357">
            <v>940542</v>
          </cell>
          <cell r="B17357" t="str">
            <v>VALVULA 2 1/2 P/GABINETE CERTIFICADA</v>
          </cell>
        </row>
        <row r="17358">
          <cell r="A17358">
            <v>940543</v>
          </cell>
          <cell r="B17358" t="str">
            <v>VALVULA 2 1/2 P/GABINETE SIN CERTIFICAR</v>
          </cell>
        </row>
        <row r="17359">
          <cell r="A17359">
            <v>940549</v>
          </cell>
          <cell r="B17359" t="str">
            <v>ESMALTE URETANO ROJO - GALON 4</v>
          </cell>
        </row>
        <row r="17360">
          <cell r="A17360">
            <v>940550</v>
          </cell>
          <cell r="B17360" t="str">
            <v>ESMALTE URETANO MARRÓN 8016</v>
          </cell>
        </row>
        <row r="17361">
          <cell r="A17361">
            <v>940551</v>
          </cell>
          <cell r="B17361" t="str">
            <v>ESMALTE EPOXICO AZUL 5001</v>
          </cell>
        </row>
        <row r="17362">
          <cell r="A17362">
            <v>940552</v>
          </cell>
          <cell r="B17362" t="str">
            <v>CATALIZADOR SERIE 33 GL</v>
          </cell>
        </row>
        <row r="17363">
          <cell r="A17363">
            <v>940553</v>
          </cell>
          <cell r="B17363" t="str">
            <v>ESMALTE ALQUIDICO AZUL 5002 GL</v>
          </cell>
        </row>
        <row r="17364">
          <cell r="A17364">
            <v>940554</v>
          </cell>
          <cell r="B17364" t="str">
            <v>SIKA ESMALTE 3133 BLANCO</v>
          </cell>
        </row>
        <row r="17365">
          <cell r="A17365">
            <v>940559</v>
          </cell>
          <cell r="B17365" t="str">
            <v>""VALVULA 2"" COMPUERTA ELASTICA PVC JUNTA RAPIDA"</v>
          </cell>
        </row>
        <row r="17366">
          <cell r="A17366">
            <v>940587</v>
          </cell>
          <cell r="B17366" t="str">
            <v>""NIPLE ACERO 2"" L=20CMS BRIDAXBRIDA"</v>
          </cell>
        </row>
        <row r="17367">
          <cell r="A17367">
            <v>940588</v>
          </cell>
          <cell r="B17367" t="str">
            <v>""NIPLE ACERO 4"" L=20CMS BRIDAXBRIDA"</v>
          </cell>
        </row>
        <row r="17368">
          <cell r="A17368">
            <v>940589</v>
          </cell>
          <cell r="B17368" t="str">
            <v>""NIPLE ACERO 3"" L=50CMS BRIDAXLISO"</v>
          </cell>
        </row>
        <row r="17369">
          <cell r="A17369">
            <v>940590</v>
          </cell>
          <cell r="B17369" t="str">
            <v>TEE H.D. 12X2 EXT.LISO PVC</v>
          </cell>
        </row>
        <row r="17370">
          <cell r="A17370">
            <v>940591</v>
          </cell>
          <cell r="B17370" t="str">
            <v>TEE H.D. 12X12 EXT.LISO PVC</v>
          </cell>
        </row>
        <row r="17371">
          <cell r="A17371">
            <v>940592</v>
          </cell>
          <cell r="B17371" t="str">
            <v>COLLAR HF 12X3 PARA PVC</v>
          </cell>
        </row>
        <row r="17372">
          <cell r="A17372">
            <v>940593</v>
          </cell>
          <cell r="B17372" t="str">
            <v>COLLAR HF 4X2 PARA PVC</v>
          </cell>
        </row>
        <row r="17373">
          <cell r="A17373">
            <v>940594</v>
          </cell>
          <cell r="B17373" t="str">
            <v>COLLAR HF 12X2 ROSCA PARA PVC</v>
          </cell>
        </row>
        <row r="17374">
          <cell r="A17374">
            <v>940595</v>
          </cell>
          <cell r="B17374" t="str">
            <v>REDUCCION  H.D.12X6 EXT.LISO</v>
          </cell>
        </row>
        <row r="17375">
          <cell r="A17375">
            <v>940596</v>
          </cell>
          <cell r="B17375" t="str">
            <v>""PASAMURO 3"" ACERO BXL DE L=20CMS Z=12 DE L"</v>
          </cell>
        </row>
        <row r="17376">
          <cell r="A17376">
            <v>940597</v>
          </cell>
          <cell r="B17376" t="str">
            <v>""NIPLE ACERO 3"" L=50CMS BRIDAXBRIDA"</v>
          </cell>
        </row>
        <row r="17377">
          <cell r="A17377">
            <v>940598</v>
          </cell>
          <cell r="B17377" t="str">
            <v>""NIPLE ACERO 3"" L=20CMS BRIDAXLISO"</v>
          </cell>
        </row>
        <row r="17378">
          <cell r="A17378">
            <v>940599</v>
          </cell>
          <cell r="B17378" t="str">
            <v>""NIPLE ACERO 2"" L=40CMS ROSCAXROSCA"</v>
          </cell>
        </row>
        <row r="17379">
          <cell r="A17379">
            <v>940600</v>
          </cell>
          <cell r="B17379" t="str">
            <v>MANOMETRO 0-150 C/GLICERINA C.2 1/2 CONEX.VERT.</v>
          </cell>
        </row>
        <row r="17380">
          <cell r="A17380">
            <v>940601</v>
          </cell>
          <cell r="B17380" t="str">
            <v>M2 GEOTEXTIL TEJ 2400S PAVCO 3.85 ANCHOX120MTS (462M2)</v>
          </cell>
        </row>
        <row r="17381">
          <cell r="A17381">
            <v>940602</v>
          </cell>
          <cell r="B17381" t="str">
            <v>M2 GEOTEXTIL NT 1600 PAVCO 3.5 ANCHOX160 MTS (560M2)</v>
          </cell>
          <cell r="C17381">
            <v>2001</v>
          </cell>
        </row>
        <row r="17382">
          <cell r="A17382">
            <v>940603</v>
          </cell>
          <cell r="B17382" t="str">
            <v>GABINETE TIPO I (77x77x22) DERECHO INCRUSTAR S/ACC</v>
          </cell>
        </row>
        <row r="17383">
          <cell r="A17383">
            <v>940604</v>
          </cell>
          <cell r="B17383" t="str">
            <v>GABINETE TIPO I (77x77x22) SOBREPONER S/ACC</v>
          </cell>
        </row>
        <row r="17384">
          <cell r="A17384">
            <v>940605</v>
          </cell>
          <cell r="B17384" t="str">
            <v>ABRAZADERA 1 GALV.</v>
          </cell>
          <cell r="C17384">
            <v>198</v>
          </cell>
        </row>
        <row r="17385">
          <cell r="A17385">
            <v>940606</v>
          </cell>
          <cell r="B17385" t="str">
            <v>REJILLA 5X4 PLANA REDONDA ALUMINIO</v>
          </cell>
        </row>
        <row r="17386">
          <cell r="A17386">
            <v>940607</v>
          </cell>
          <cell r="B17386" t="str">
            <v>CHEQUE CORTINA 6 RANURADO</v>
          </cell>
        </row>
        <row r="17387">
          <cell r="A17387">
            <v>940608</v>
          </cell>
          <cell r="B17387" t="str">
            <v>""VALVULA PRUEBA Y DRENAJE 2"" ULFM C/VISOR"</v>
          </cell>
        </row>
        <row r="17388">
          <cell r="A17388">
            <v>940609</v>
          </cell>
          <cell r="B17388" t="str">
            <v>M2 MALLA TALUD MS 90 ANCHO 2.5X60 LONG</v>
          </cell>
        </row>
        <row r="17389">
          <cell r="A17389">
            <v>940610</v>
          </cell>
          <cell r="B17389" t="str">
            <v>CODO CALLE 4 GALV</v>
          </cell>
        </row>
        <row r="17390">
          <cell r="A17390">
            <v>940615</v>
          </cell>
          <cell r="B17390" t="str">
            <v>MANOMETRO 0-200 C/GLICERINA C.2 1/2 CONEX.VERT.</v>
          </cell>
        </row>
        <row r="17391">
          <cell r="A17391">
            <v>940621</v>
          </cell>
          <cell r="B17391" t="str">
            <v>ADAPT. M. 3/4 PF+UAD</v>
          </cell>
        </row>
        <row r="17392">
          <cell r="A17392">
            <v>940622</v>
          </cell>
          <cell r="B17392" t="str">
            <v>MANOMETRO 0-60 C/GLICERINA C.2 1/2 CONEX.VERT.</v>
          </cell>
        </row>
        <row r="17393">
          <cell r="A17393">
            <v>940623</v>
          </cell>
          <cell r="B17393" t="str">
            <v>MANOMETRO 0-100 C/GLICERINA C.2 1/2 CONEX.VERT.</v>
          </cell>
        </row>
        <row r="17394">
          <cell r="A17394">
            <v>940626</v>
          </cell>
          <cell r="B17394" t="str">
            <v>""SIAMESA BRONCE 4X2"" SALIDA 2 1/2"</v>
          </cell>
        </row>
        <row r="17395">
          <cell r="A17395">
            <v>940627</v>
          </cell>
          <cell r="B17395" t="str">
            <v>""SIAMESA EN BRONCE DE 4"" SIN CERTIFICACION"</v>
          </cell>
        </row>
        <row r="17396">
          <cell r="A17396">
            <v>940628</v>
          </cell>
          <cell r="B17396" t="str">
            <v>SIAMESA HIERRO 3x2 1/2 C/CHEQUE ACCE BRONCE</v>
          </cell>
        </row>
        <row r="17397">
          <cell r="A17397">
            <v>940629</v>
          </cell>
          <cell r="B17397" t="str">
            <v>VALVULA ANGULAR 1 1/2 GIACOMINI 300 PSI</v>
          </cell>
        </row>
        <row r="17398">
          <cell r="A17398">
            <v>940630</v>
          </cell>
          <cell r="B17398" t="str">
            <v>SIAMESA CJNTO HIDRANTE PARED HIERRO 3” o 4”</v>
          </cell>
        </row>
        <row r="17399">
          <cell r="A17399">
            <v>940631</v>
          </cell>
          <cell r="B17399" t="str">
            <v>ESCUDO DOBLE 1/2 P/ROCIADOR NPT GLOBE</v>
          </cell>
        </row>
        <row r="17400">
          <cell r="A17400">
            <v>940632</v>
          </cell>
          <cell r="B17400" t="str">
            <v>VALVULA ANGULAR 2 1/2 CERTIFICADA 300PSI</v>
          </cell>
        </row>
        <row r="17401">
          <cell r="A17401">
            <v>940633</v>
          </cell>
          <cell r="B17401" t="str">
            <v>SIAMESA EN U 4X2 1/2 HIERRO EN CJTO</v>
          </cell>
        </row>
        <row r="17402">
          <cell r="A17402">
            <v>940660</v>
          </cell>
          <cell r="B17402" t="str">
            <v>M2 GEOTEXTIL NT 200 PAVCO 3.8 ANCHOX120MTS (456M2)</v>
          </cell>
        </row>
        <row r="17403">
          <cell r="A17403">
            <v>940661</v>
          </cell>
          <cell r="B17403" t="str">
            <v>M2 GEOMEMBRANA 60MIL 7,01x150mts HDPE</v>
          </cell>
        </row>
        <row r="17404">
          <cell r="A17404">
            <v>940662</v>
          </cell>
          <cell r="B17404" t="str">
            <v>GEOCELDA HDPE 445 - 150 PERFORADA 5.04X9.12 M</v>
          </cell>
        </row>
        <row r="17405">
          <cell r="A17405">
            <v>940664</v>
          </cell>
          <cell r="B17405" t="str">
            <v>M2 GEOTEXTIL NT 5000 PAVCO 3.5 ANCHOX120MTS (420M2)</v>
          </cell>
        </row>
        <row r="17406">
          <cell r="A17406">
            <v>940665</v>
          </cell>
          <cell r="B17406" t="str">
            <v>M2 GEOTEXTIL NT 2000 PAVCO 3.8 ANCHOX130MTS (494M2)</v>
          </cell>
        </row>
        <row r="17407">
          <cell r="A17407">
            <v>940668</v>
          </cell>
          <cell r="B17407" t="str">
            <v>M2 GEOTEXTIL TEJ 2100 PAVCO 3.85 ANCHOX100MTS (385M2)</v>
          </cell>
        </row>
        <row r="17408">
          <cell r="A17408">
            <v>940669</v>
          </cell>
          <cell r="B17408" t="str">
            <v>TOPE DE PISO 1/2 LUNA CR.M.</v>
          </cell>
          <cell r="C17408">
            <v>252</v>
          </cell>
        </row>
        <row r="17409">
          <cell r="A17409">
            <v>940670</v>
          </cell>
          <cell r="B17409" t="str">
            <v>GAVION 2X1X1 MTS</v>
          </cell>
        </row>
        <row r="17410">
          <cell r="A17410">
            <v>940678</v>
          </cell>
          <cell r="B17410" t="str">
            <v>REJILLA 6X4 C/S ALUMINIO-BRONCE</v>
          </cell>
          <cell r="C17410">
            <v>1</v>
          </cell>
        </row>
        <row r="17411">
          <cell r="A17411">
            <v>940679</v>
          </cell>
          <cell r="B17411" t="str">
            <v>REJILLA 4X3 C/S ALUMINIO-BRONCE</v>
          </cell>
        </row>
        <row r="17412">
          <cell r="A17412">
            <v>940682</v>
          </cell>
          <cell r="B17412" t="str">
            <v>MANOMETRO 0-300 C/GLICERINA C.2 1/2 CONEX.VERT.</v>
          </cell>
        </row>
        <row r="17413">
          <cell r="A17413">
            <v>940684</v>
          </cell>
          <cell r="B17413" t="str">
            <v>TRAGANTE CUPULA 8X6 ALUMINIO</v>
          </cell>
        </row>
        <row r="17414">
          <cell r="A17414">
            <v>940685</v>
          </cell>
          <cell r="B17414" t="str">
            <v>REJILLA 5X4 C/S ALUMINIO</v>
          </cell>
          <cell r="C17414">
            <v>20</v>
          </cell>
        </row>
        <row r="17415">
          <cell r="A17415">
            <v>940686</v>
          </cell>
          <cell r="B17415" t="str">
            <v>REJILLA 6X4  C/S ALUMINIO</v>
          </cell>
          <cell r="C17415">
            <v>6</v>
          </cell>
        </row>
        <row r="17416">
          <cell r="A17416">
            <v>940687</v>
          </cell>
          <cell r="B17416" t="str">
            <v>M2 GEOTEXTIL NT 1600 S PAVCO 3.5 ANCHOX160MTS (560M2)</v>
          </cell>
          <cell r="C17416">
            <v>3274</v>
          </cell>
        </row>
        <row r="17417">
          <cell r="A17417">
            <v>940688</v>
          </cell>
          <cell r="B17417" t="str">
            <v>M2 GEOTEXTIL NT 1600 S PAVCO 3.8 ANCHOX160MTS (608M2)</v>
          </cell>
        </row>
        <row r="17418">
          <cell r="A17418">
            <v>940689</v>
          </cell>
          <cell r="B17418" t="str">
            <v>M2 GEOTEXTIL TEJ 2400 PAVCO 3.80 ANCHOX120MTS (457M2)</v>
          </cell>
        </row>
        <row r="17419">
          <cell r="A17419">
            <v>940690</v>
          </cell>
          <cell r="B17419" t="str">
            <v>M2 GEOTEXTIL NT 1800 PAVCO 3.5 ANCHOX150MTS (525M2)</v>
          </cell>
          <cell r="C17419">
            <v>170</v>
          </cell>
        </row>
        <row r="17420">
          <cell r="A17420">
            <v>940691</v>
          </cell>
          <cell r="B17420" t="str">
            <v>M2 GEOTEXTIL NT 1800 PAVCO 3.8 ANCHOX150MTS (570M2)</v>
          </cell>
        </row>
        <row r="17421">
          <cell r="A17421">
            <v>940692</v>
          </cell>
          <cell r="B17421" t="str">
            <v>SIAMESA EN BRONCE DE 4X2 1/2 CERTIFICADA</v>
          </cell>
        </row>
        <row r="17422">
          <cell r="A17422">
            <v>940693</v>
          </cell>
          <cell r="B17422" t="str">
            <v>GABINETE TIPO II DERECHO INCRUSTAR</v>
          </cell>
        </row>
        <row r="17423">
          <cell r="A17423">
            <v>940694</v>
          </cell>
          <cell r="B17423" t="str">
            <v>M2 GEOTEXTIL NT 2500 PAVCO 3.5 ANCHOX120MTS (420M2)</v>
          </cell>
          <cell r="C17423">
            <v>840</v>
          </cell>
        </row>
        <row r="17424">
          <cell r="A17424">
            <v>940695</v>
          </cell>
          <cell r="B17424" t="str">
            <v>M2 GEOTEXTIL NT 2500 PAVCO 3.8 ANCHOX120MTS (456M2)</v>
          </cell>
        </row>
        <row r="17425">
          <cell r="A17425">
            <v>940696</v>
          </cell>
          <cell r="B17425" t="str">
            <v>GABINETE TIPO I IZQUIERDO INCRUSTAR</v>
          </cell>
          <cell r="C17425">
            <v>4</v>
          </cell>
        </row>
        <row r="17426">
          <cell r="A17426">
            <v>940697</v>
          </cell>
          <cell r="B17426" t="str">
            <v>ML GEODREN CIRCULAR 200/5/200 100MM 1MT</v>
          </cell>
          <cell r="C17426">
            <v>50</v>
          </cell>
        </row>
        <row r="17427">
          <cell r="A17427">
            <v>940698</v>
          </cell>
          <cell r="B17427" t="str">
            <v>M2 GEOTEXTIL TEJ 2400 PAVCO 3.85 ANCHOX120MTS (462M2)</v>
          </cell>
          <cell r="C17427">
            <v>4158</v>
          </cell>
        </row>
        <row r="17428">
          <cell r="A17428">
            <v>940699</v>
          </cell>
          <cell r="B17428" t="str">
            <v>M2 GEOTEXTIL NT 2000 PAVCO 3.5 ANCHOX130MTS (455M2)</v>
          </cell>
          <cell r="C17428">
            <v>910</v>
          </cell>
        </row>
        <row r="17429">
          <cell r="A17429">
            <v>940700</v>
          </cell>
          <cell r="B17429" t="str">
            <v>MANOMETRO 0-30  C/GLICERINA C.2 1/2 CONEX.VERT.</v>
          </cell>
          <cell r="C17429">
            <v>1</v>
          </cell>
        </row>
        <row r="17430">
          <cell r="A17430">
            <v>940701</v>
          </cell>
          <cell r="B17430" t="str">
            <v>REGADERA MET 20CMS CUADRADA MARCA AQUAVID</v>
          </cell>
          <cell r="C17430">
            <v>67</v>
          </cell>
        </row>
        <row r="17431">
          <cell r="A17431">
            <v>940703</v>
          </cell>
          <cell r="B17431" t="str">
            <v>TRAGANTE CUPULA 6X4 ALUMINIO</v>
          </cell>
          <cell r="C17431">
            <v>17</v>
          </cell>
        </row>
        <row r="17432">
          <cell r="A17432">
            <v>940704</v>
          </cell>
          <cell r="B17432" t="str">
            <v>REJILLA PLANA 6X4 ALUMINIO</v>
          </cell>
          <cell r="C17432">
            <v>1</v>
          </cell>
        </row>
        <row r="17433">
          <cell r="A17433">
            <v>940705</v>
          </cell>
          <cell r="B17433" t="str">
            <v>REJILLA 5X3 ALUMINIO</v>
          </cell>
          <cell r="C17433">
            <v>4</v>
          </cell>
        </row>
        <row r="17434">
          <cell r="A17434">
            <v>940706</v>
          </cell>
          <cell r="B17434" t="str">
            <v>REJILLA 3X2 C/S ALUMINIO</v>
          </cell>
          <cell r="C17434">
            <v>62</v>
          </cell>
        </row>
        <row r="17435">
          <cell r="A17435">
            <v>940707</v>
          </cell>
          <cell r="B17435" t="str">
            <v>REJILLA 3X1 1/2 ALUMINIO</v>
          </cell>
          <cell r="C17435">
            <v>80</v>
          </cell>
        </row>
        <row r="17436">
          <cell r="A17436">
            <v>940708</v>
          </cell>
          <cell r="B17436" t="str">
            <v>REJILLA 2X1 1/2 C/S ALUMINIO</v>
          </cell>
          <cell r="C17436">
            <v>12</v>
          </cell>
        </row>
        <row r="17437">
          <cell r="A17437">
            <v>940709</v>
          </cell>
          <cell r="B17437" t="str">
            <v>REJILLA 4X4X2 CUADRADA  ALUMINIO</v>
          </cell>
        </row>
        <row r="17438">
          <cell r="A17438">
            <v>940710</v>
          </cell>
          <cell r="B17438" t="str">
            <v>REJILLA 8X8X2 CUADRADA  ALUMINIO</v>
          </cell>
          <cell r="C17438">
            <v>4</v>
          </cell>
        </row>
        <row r="17439">
          <cell r="A17439">
            <v>940711</v>
          </cell>
          <cell r="B17439" t="str">
            <v>REJILLA SIFON TE 3X2  ALUMINIO</v>
          </cell>
        </row>
        <row r="17440">
          <cell r="A17440">
            <v>940712</v>
          </cell>
          <cell r="B17440" t="str">
            <v>REJILLA SIFON TE 4X3  ALUMINIO</v>
          </cell>
          <cell r="C17440">
            <v>1</v>
          </cell>
        </row>
        <row r="17441">
          <cell r="A17441">
            <v>940714</v>
          </cell>
          <cell r="B17441" t="str">
            <v>VALVULA POZUELO COBRE 1 1/ 2</v>
          </cell>
        </row>
        <row r="17442">
          <cell r="A17442">
            <v>940718</v>
          </cell>
          <cell r="B17442" t="str">
            <v>ABRAZADERA UNITRUP 1</v>
          </cell>
          <cell r="C17442">
            <v>207</v>
          </cell>
        </row>
        <row r="17443">
          <cell r="A17443">
            <v>940719</v>
          </cell>
          <cell r="B17443" t="str">
            <v>ABRAZADERA UNITRUP 1 1/2</v>
          </cell>
          <cell r="C17443">
            <v>265</v>
          </cell>
        </row>
        <row r="17444">
          <cell r="A17444">
            <v>940720</v>
          </cell>
          <cell r="B17444" t="str">
            <v>ABRAZADERA UNITRUP 2</v>
          </cell>
          <cell r="C17444">
            <v>50</v>
          </cell>
        </row>
        <row r="17445">
          <cell r="A17445">
            <v>940722</v>
          </cell>
          <cell r="B17445" t="str">
            <v>CHAZO INDUSTRIAL 3/8 PERNO</v>
          </cell>
          <cell r="C17445">
            <v>214</v>
          </cell>
        </row>
        <row r="17446">
          <cell r="A17446">
            <v>940723</v>
          </cell>
          <cell r="B17446" t="str">
            <v>ABRAZADERA UNITRUP 1 1/4</v>
          </cell>
        </row>
        <row r="17447">
          <cell r="A17447">
            <v>940724</v>
          </cell>
          <cell r="B17447" t="str">
            <v>ABRAZADERA 3/4 DOBLE ALA</v>
          </cell>
          <cell r="C17447">
            <v>5</v>
          </cell>
        </row>
        <row r="17448">
          <cell r="A17448">
            <v>940728</v>
          </cell>
          <cell r="B17448" t="str">
            <v>DECAMETRO 20 MT.</v>
          </cell>
        </row>
        <row r="17449">
          <cell r="A17449">
            <v>940730</v>
          </cell>
          <cell r="B17449" t="str">
            <v>CEPILLO CARRAPLAST MEDIANO</v>
          </cell>
          <cell r="C17449">
            <v>5</v>
          </cell>
        </row>
        <row r="17450">
          <cell r="A17450">
            <v>940731</v>
          </cell>
          <cell r="B17450" t="str">
            <v>CEPILLO CARRAPLAST GRANDE</v>
          </cell>
          <cell r="C17450">
            <v>7</v>
          </cell>
        </row>
        <row r="17451">
          <cell r="A17451">
            <v>940732</v>
          </cell>
          <cell r="B17451" t="str">
            <v>VALV COMPUERTA SIGMA 41 UL-FM BRIDA 4"</v>
          </cell>
        </row>
        <row r="17452">
          <cell r="A17452">
            <v>940743</v>
          </cell>
          <cell r="B17452" t="str">
            <v>PERFIL CORNISA GRIS CLARO CATEDRAL  3M</v>
          </cell>
        </row>
        <row r="17453">
          <cell r="A17453">
            <v>940744</v>
          </cell>
          <cell r="B17453" t="str">
            <v>ABRAZADERA 1" GIRAT. TIPO PERA ZINC ULMF</v>
          </cell>
        </row>
        <row r="17454">
          <cell r="A17454">
            <v>940745</v>
          </cell>
          <cell r="B17454" t="str">
            <v>ABRAZADERA 1 1/4" GIRAT. TIPO PERA ZINC ULMF</v>
          </cell>
        </row>
        <row r="17455">
          <cell r="A17455">
            <v>940746</v>
          </cell>
          <cell r="B17455" t="str">
            <v>ABRAZADERA 1 1/2" GIRAT. TIPO PERA ZINC ULMF</v>
          </cell>
        </row>
        <row r="17456">
          <cell r="A17456">
            <v>940747</v>
          </cell>
          <cell r="B17456" t="str">
            <v>ABRAZADERA 2" GIRAT. TIPO PERA ZINC ULMF</v>
          </cell>
        </row>
        <row r="17457">
          <cell r="A17457">
            <v>940748</v>
          </cell>
          <cell r="B17457" t="str">
            <v>ABRAZADERA 2 1/2" GIRAT. TIPO PERA ZINC ULMF</v>
          </cell>
          <cell r="C17457">
            <v>1</v>
          </cell>
        </row>
        <row r="17458">
          <cell r="A17458">
            <v>940749</v>
          </cell>
          <cell r="B17458" t="str">
            <v>ABRAZADERA 3" GIRAT. TIPO PERA ZINC ULMF</v>
          </cell>
        </row>
        <row r="17459">
          <cell r="A17459">
            <v>940750</v>
          </cell>
          <cell r="B17459" t="str">
            <v>ABRAZADERA 4" GIRAT. TIPO PERA ZINC ULMF</v>
          </cell>
        </row>
        <row r="17460">
          <cell r="A17460">
            <v>940751</v>
          </cell>
          <cell r="B17460" t="str">
            <v>ABRAZADERA 6" GIRAT. TIPO PERA ZINC ULMF</v>
          </cell>
          <cell r="C17460">
            <v>1</v>
          </cell>
        </row>
        <row r="17461">
          <cell r="A17461">
            <v>940752</v>
          </cell>
          <cell r="B17461" t="str">
            <v>BEAM CLAMPS 300 ULFM</v>
          </cell>
        </row>
        <row r="17462">
          <cell r="A17462">
            <v>940771</v>
          </cell>
          <cell r="B17462" t="str">
            <v>TRAGANTE CUPULA 5X4 ALUMINO</v>
          </cell>
          <cell r="C17462">
            <v>30</v>
          </cell>
        </row>
        <row r="17463">
          <cell r="A17463">
            <v>940772</v>
          </cell>
          <cell r="B17463" t="str">
            <v>TRAGANTE CUPULA 5X3 ALUMINIO</v>
          </cell>
        </row>
        <row r="17464">
          <cell r="A17464">
            <v>940773</v>
          </cell>
          <cell r="B17464" t="str">
            <v>REJILLA PLANA 4X3 ALUMINIO</v>
          </cell>
        </row>
        <row r="17465">
          <cell r="A17465">
            <v>940780</v>
          </cell>
          <cell r="B17465" t="str">
            <v>""VALVULA MARIPOSA 3"" RANURADA UL-FM"</v>
          </cell>
        </row>
        <row r="17466">
          <cell r="A17466">
            <v>940783</v>
          </cell>
          <cell r="B17466" t="str">
            <v>REJILLA 4X3 C/S ALUMINIO</v>
          </cell>
          <cell r="C17466">
            <v>140</v>
          </cell>
        </row>
        <row r="17467">
          <cell r="A17467">
            <v>940784</v>
          </cell>
          <cell r="B17467" t="str">
            <v>REJILLA 4X3 ANTICUCARACHA REDONDA ALUMINIO</v>
          </cell>
          <cell r="C17467">
            <v>53</v>
          </cell>
        </row>
        <row r="17468">
          <cell r="A17468">
            <v>940791</v>
          </cell>
          <cell r="B17468" t="str">
            <v>PERFIL ANGULAR GRIS CLARO CATEDRAL</v>
          </cell>
          <cell r="C17468">
            <v>10</v>
          </cell>
        </row>
        <row r="17469">
          <cell r="A17469">
            <v>940800</v>
          </cell>
          <cell r="B17469" t="str">
            <v>TEE H.D. 3X3 EXT.LISO PVC</v>
          </cell>
        </row>
        <row r="17470">
          <cell r="A17470">
            <v>940801</v>
          </cell>
          <cell r="B17470" t="str">
            <v>TEE 6X6X4 PVC PRESION</v>
          </cell>
        </row>
        <row r="17471">
          <cell r="A17471">
            <v>940805</v>
          </cell>
          <cell r="B17471" t="str">
            <v>TIRAS RUBATEX 7/8X1/2</v>
          </cell>
        </row>
        <row r="17472">
          <cell r="A17472">
            <v>940806</v>
          </cell>
          <cell r="B17472" t="str">
            <v>ROLLO TELA CERRAMIENTO VERDE X 20 MTS</v>
          </cell>
        </row>
        <row r="17473">
          <cell r="A17473">
            <v>940807</v>
          </cell>
          <cell r="B17473" t="str">
            <v>ROLLO TELA CERRAMIENTO BLANCA X 20 MTS</v>
          </cell>
        </row>
        <row r="17474">
          <cell r="A17474">
            <v>940808</v>
          </cell>
          <cell r="B17474" t="str">
            <v>ROLLO TELA CERRAMIENTO BLANCA X 50 MTS</v>
          </cell>
        </row>
        <row r="17475">
          <cell r="A17475">
            <v>940809</v>
          </cell>
          <cell r="B17475" t="str">
            <v>ROLLO TELA CERRAMIENTO BLANCA X 100 MTS</v>
          </cell>
        </row>
        <row r="17476">
          <cell r="A17476">
            <v>940810</v>
          </cell>
          <cell r="B17476" t="str">
            <v>MANGUERA CHAQUETA SENCILLA DE 1-1/2"CON ACOPLES EN POLICARBONATO CERTIFICADA FUNDEQS</v>
          </cell>
        </row>
        <row r="17477">
          <cell r="A17477">
            <v>940817</v>
          </cell>
          <cell r="B17477" t="str">
            <v>MEDIDOR 1/2 VOL.CHORRO UNICO R160 ELSTER</v>
          </cell>
        </row>
        <row r="17478">
          <cell r="A17478">
            <v>940818</v>
          </cell>
          <cell r="B17478" t="str">
            <v>M2 GEOTEXTIL NT 3000 PAVCO 3.5 ANCHOX120MTS (420M2)</v>
          </cell>
        </row>
        <row r="17479">
          <cell r="A17479">
            <v>940819</v>
          </cell>
          <cell r="B17479" t="str">
            <v>M2 GEOTEXTIL NT 3000 PAVCO 3.8 ANCHOX120MTS (456M2)</v>
          </cell>
        </row>
        <row r="17480">
          <cell r="A17480">
            <v>940820</v>
          </cell>
          <cell r="B17480" t="str">
            <v>ML GEODREN VIAL TB 160MM 2 MTS LARGO 50 MTS</v>
          </cell>
        </row>
        <row r="17481">
          <cell r="A17481">
            <v>940821</v>
          </cell>
          <cell r="B17481" t="str">
            <v>ESTACION DE CONTROL 2" FUNDEQS</v>
          </cell>
        </row>
        <row r="17482">
          <cell r="A17482">
            <v>940822</v>
          </cell>
          <cell r="B17482" t="str">
            <v>GABINETE TIPO II 77X77X22 SOBREPONER DER S/ACC</v>
          </cell>
        </row>
        <row r="17483">
          <cell r="A17483">
            <v>940823</v>
          </cell>
          <cell r="B17483" t="str">
            <v>GABINETE TIPO III 99X77X24 SOBREP. DER S/ACC</v>
          </cell>
        </row>
        <row r="17484">
          <cell r="A17484">
            <v>940824</v>
          </cell>
          <cell r="B17484" t="str">
            <v>GABINETE TIPO III C/ACCE SIN VIDRIO INCRUSTAR</v>
          </cell>
        </row>
        <row r="17485">
          <cell r="A17485">
            <v>940825</v>
          </cell>
          <cell r="B17485" t="str">
            <v>EQUIPO GABINETE TIPO I</v>
          </cell>
        </row>
        <row r="17486">
          <cell r="A17486">
            <v>940826</v>
          </cell>
          <cell r="B17486" t="str">
            <v>UNIVERSAL 2 1/2 PVC P/S</v>
          </cell>
        </row>
        <row r="17487">
          <cell r="A17487">
            <v>940827</v>
          </cell>
          <cell r="B17487" t="str">
            <v>ANTICORROSIVO ROJO ENAR X 1/4</v>
          </cell>
        </row>
        <row r="17488">
          <cell r="A17488">
            <v>940828</v>
          </cell>
          <cell r="B17488" t="str">
            <v>ANTICORROSIVO VERDE ENAR X 1/4</v>
          </cell>
        </row>
        <row r="17489">
          <cell r="A17489">
            <v>940829</v>
          </cell>
          <cell r="B17489" t="str">
            <v>ANTICORROSIVO NEGRO NOVAFLEX X GALON</v>
          </cell>
        </row>
        <row r="17490">
          <cell r="A17490">
            <v>940830</v>
          </cell>
          <cell r="B17490" t="str">
            <v>VINILO TIPO 3 BLANCO ENAR X 1/2 CUÑETE</v>
          </cell>
        </row>
        <row r="17491">
          <cell r="A17491">
            <v>940831</v>
          </cell>
          <cell r="B17491" t="str">
            <v>VINILO TIPO 3 BLANCO ENAR X CUÑETE</v>
          </cell>
        </row>
        <row r="17492">
          <cell r="A17492">
            <v>940832</v>
          </cell>
          <cell r="B17492" t="str">
            <v>MANGUERA P/GAB SENCILLA 1 1/2X100 POLIESTER C/ACOPLES</v>
          </cell>
        </row>
        <row r="17493">
          <cell r="A17493">
            <v>940833</v>
          </cell>
          <cell r="B17493" t="str">
            <v>BOQUILLA CHORRO/NIEBLA 1 1/2 POLICARBONATO</v>
          </cell>
        </row>
        <row r="17494">
          <cell r="A17494">
            <v>940834</v>
          </cell>
          <cell r="B17494" t="str">
            <v>SOPORTE TIPO CANASTILLA P/MANGUERA 1 1/2X50/100</v>
          </cell>
        </row>
        <row r="17495">
          <cell r="A17495">
            <v>940835</v>
          </cell>
          <cell r="B17495" t="str">
            <v>HACHAPICO 2.4KG PINTADA C/CABO 80CMS MADERA</v>
          </cell>
        </row>
        <row r="17496">
          <cell r="A17496">
            <v>940836</v>
          </cell>
          <cell r="B17496" t="str">
            <v>LLAVE SPANNER HIERRO DE 1 SERVICIO CROMADA</v>
          </cell>
        </row>
        <row r="17497">
          <cell r="A17497">
            <v>940837</v>
          </cell>
          <cell r="B17497" t="str">
            <v>M2 GEOTEXTIL T 1700 PAVCO 3.85 ANCHOX160 LARGO (616M2)</v>
          </cell>
          <cell r="C17497">
            <v>616</v>
          </cell>
        </row>
        <row r="17498">
          <cell r="A17498">
            <v>940838</v>
          </cell>
          <cell r="B17498" t="str">
            <v>EXTINTOR 10 LBS PQS ABC</v>
          </cell>
        </row>
        <row r="17499">
          <cell r="A17499">
            <v>940839</v>
          </cell>
          <cell r="B17499" t="str">
            <v>ML GEODREN VIAL TB 100MM 2 MTS LARGO 50 MTS</v>
          </cell>
        </row>
        <row r="17500">
          <cell r="A17500">
            <v>940840</v>
          </cell>
          <cell r="B17500" t="str">
            <v>ML GEODRÉN PLANAR 0.5M 0.50 MTS ANCHO 50 MTS LARGO</v>
          </cell>
          <cell r="C17500">
            <v>50</v>
          </cell>
        </row>
        <row r="17501">
          <cell r="A17501">
            <v>940841</v>
          </cell>
          <cell r="B17501" t="str">
            <v>ML GEODREN VIAL TB 100MM 1 MTS LARGO 50MTS</v>
          </cell>
        </row>
        <row r="17502">
          <cell r="A17502">
            <v>940842</v>
          </cell>
          <cell r="B17502" t="str">
            <v>M2 GEOTEXTIL T 2100 PAVCO 3.85 ANCHOX140 LARGO (539M2)</v>
          </cell>
        </row>
        <row r="17503">
          <cell r="A17503">
            <v>940843</v>
          </cell>
          <cell r="B17503" t="str">
            <v>ML GEODRÉN PLANAR 1.0M 1 MTS ANCHO 50MTS LARGO</v>
          </cell>
        </row>
        <row r="17504">
          <cell r="A17504">
            <v>940844</v>
          </cell>
          <cell r="B17504" t="str">
            <v>LLAVE SPANNER HIERRO DE 2 SERVICIOS CROMADA</v>
          </cell>
        </row>
        <row r="17505">
          <cell r="A17505">
            <v>940845</v>
          </cell>
          <cell r="B17505" t="str">
            <v>""BARRA DISCAPAC 1 1/4 ACERO 18"""</v>
          </cell>
        </row>
        <row r="17506">
          <cell r="A17506">
            <v>940846</v>
          </cell>
          <cell r="B17506" t="str">
            <v>ML GEODREN VIAL TB 160MM 1 MTS LARGO 50MTS</v>
          </cell>
        </row>
        <row r="17507">
          <cell r="A17507">
            <v>940847</v>
          </cell>
          <cell r="B17507" t="str">
            <v>ML GEODRÉN PLANAR 2.0M 2 MTS ANCHO 50MTS LARGO</v>
          </cell>
          <cell r="C17507">
            <v>200</v>
          </cell>
        </row>
        <row r="17508">
          <cell r="A17508">
            <v>940848</v>
          </cell>
          <cell r="B17508" t="str">
            <v>""VALVULA 4"" FLANCHADA VASTAGO ASCENDENTE S/BRONCE"</v>
          </cell>
        </row>
        <row r="17509">
          <cell r="A17509">
            <v>940849</v>
          </cell>
          <cell r="B17509" t="str">
            <v>M2 GEOMEMBRANA 30MIL 0.75 HDPE</v>
          </cell>
        </row>
        <row r="17510">
          <cell r="A17510">
            <v>940850</v>
          </cell>
          <cell r="B17510" t="str">
            <v>ML GEODREN VIAL TB 160MM 0.5 MTS LARGO 50MTS</v>
          </cell>
        </row>
        <row r="17511">
          <cell r="A17511">
            <v>940851</v>
          </cell>
          <cell r="B17511" t="str">
            <v>MEDIDOR VOLUMÉTRICO MET CLASE C</v>
          </cell>
          <cell r="C17511">
            <v>1</v>
          </cell>
        </row>
        <row r="17512">
          <cell r="A17512">
            <v>940852</v>
          </cell>
          <cell r="B17512" t="str">
            <v>MEDIDOR VOLUMÉTRICO PLAST CLASE C</v>
          </cell>
        </row>
        <row r="17513">
          <cell r="A17513">
            <v>940853</v>
          </cell>
          <cell r="B17513" t="str">
            <v>""M2 GEOMEMBRANA 30MIL 0</v>
          </cell>
        </row>
        <row r="17514">
          <cell r="A17514">
            <v>940854</v>
          </cell>
          <cell r="B17514" t="str">
            <v>M2 GEOMEMBRANA 20MIL HDPE ROLLO 350,5 M2</v>
          </cell>
        </row>
        <row r="17515">
          <cell r="A17515">
            <v>940855</v>
          </cell>
          <cell r="B17515" t="str">
            <v>ML GEODREN VIAL TB 65MM 0.5 MTS LARGO 50MTS</v>
          </cell>
        </row>
        <row r="17516">
          <cell r="A17516">
            <v>940856</v>
          </cell>
          <cell r="B17516" t="str">
            <v>MEDIDOR CHORRO ÚNICO ANTIV. MET CLASE C</v>
          </cell>
        </row>
        <row r="17517">
          <cell r="A17517">
            <v>940857</v>
          </cell>
          <cell r="B17517" t="str">
            <v>MEDIDOR VELOCIDAD  CHORRO ÚNICO CARA PLANA CLASE B CONTROL AGUA</v>
          </cell>
        </row>
        <row r="17518">
          <cell r="A17518">
            <v>940858</v>
          </cell>
          <cell r="B17518" t="str">
            <v>MEDIDOR CLASE C BOGOTÁ HOMOLOGADO</v>
          </cell>
        </row>
        <row r="17519">
          <cell r="A17519">
            <v>940859</v>
          </cell>
          <cell r="B17519" t="str">
            <v>MEDIDOR CHORRO ÚNICO CONTADOR INCLIN. CLASE B</v>
          </cell>
        </row>
        <row r="17520">
          <cell r="A17520">
            <v>940860</v>
          </cell>
          <cell r="B17520" t="str">
            <v>MEDIDOR 3/4 VOLUMÉTRICO MET</v>
          </cell>
        </row>
        <row r="17521">
          <cell r="A17521">
            <v>940861</v>
          </cell>
          <cell r="B17521" t="str">
            <v>GABINETE TIPO II IZQUIERDO INCRUSTAR</v>
          </cell>
        </row>
        <row r="17522">
          <cell r="A17522">
            <v>940862</v>
          </cell>
          <cell r="B17522" t="str">
            <v>HIDROPLAST ROJO COLONIAL CUÑETE RECOL</v>
          </cell>
        </row>
        <row r="17523">
          <cell r="A17523">
            <v>940863</v>
          </cell>
          <cell r="B17523" t="str">
            <v>HIDROPLAST OCEANO CUÑETE RECOL</v>
          </cell>
        </row>
        <row r="17524">
          <cell r="A17524">
            <v>940864</v>
          </cell>
          <cell r="B17524" t="str">
            <v>HIDROPLAST ALMENDRA CUÑETE RECOL</v>
          </cell>
        </row>
        <row r="17525">
          <cell r="A17525">
            <v>940865</v>
          </cell>
          <cell r="B17525" t="str">
            <v>REJILLA 4X3 ACERO INOX C/S ALUMINIO</v>
          </cell>
        </row>
        <row r="17526">
          <cell r="A17526">
            <v>940866</v>
          </cell>
          <cell r="B17526" t="str">
            <v>HIDROPLAST MARFIL CUÑETE RECOL</v>
          </cell>
        </row>
        <row r="17527">
          <cell r="A17527">
            <v>940867</v>
          </cell>
          <cell r="B17527" t="str">
            <v>HIDROPLAST MARFIL GALON RECOL</v>
          </cell>
        </row>
        <row r="17528">
          <cell r="A17528">
            <v>940868</v>
          </cell>
          <cell r="B17528" t="str">
            <v>CINTA SEGURIDAD AMARILLA 10X500MTS C.2.5</v>
          </cell>
        </row>
        <row r="17529">
          <cell r="A17529">
            <v>940869</v>
          </cell>
          <cell r="B17529" t="str">
            <v>MEDIDOR R160 VOLUMETRICO SENSUS</v>
          </cell>
        </row>
        <row r="17530">
          <cell r="A17530">
            <v>940870</v>
          </cell>
          <cell r="B17530" t="str">
            <v>M2 GEOMEMBRANA 40MIL 1MM HDPE (7.01X225)</v>
          </cell>
        </row>
        <row r="17531">
          <cell r="A17531">
            <v>940871</v>
          </cell>
          <cell r="B17531" t="str">
            <v>SEMICODO 2 ACUEDUCTO GERFOR</v>
          </cell>
        </row>
        <row r="17532">
          <cell r="A17532">
            <v>940872</v>
          </cell>
          <cell r="B17532" t="str">
            <v>""VALVULA MARIPOSA 2"" RANURADA UL-FM"</v>
          </cell>
        </row>
        <row r="17533">
          <cell r="A17533">
            <v>940873</v>
          </cell>
          <cell r="B17533" t="str">
            <v>""DETECTOR DE FLUJO 2"" SYSTEM SENSOR UL-FM"</v>
          </cell>
        </row>
        <row r="17534">
          <cell r="A17534">
            <v>940874</v>
          </cell>
          <cell r="B17534" t="str">
            <v>VALVULA BOLA 1 1/4 PRUEBA GIACOMINI UL-FM</v>
          </cell>
        </row>
        <row r="17535">
          <cell r="A17535">
            <v>940875</v>
          </cell>
          <cell r="B17535" t="str">
            <v>ROCIADO PEND. 1/2 K=5.6 QR CROMO</v>
          </cell>
        </row>
        <row r="17536">
          <cell r="A17536">
            <v>940876</v>
          </cell>
          <cell r="B17536" t="str">
            <v>GABINETE TIPO III C/ACCE SIN VIDRIO SOBREPONER</v>
          </cell>
        </row>
        <row r="17537">
          <cell r="A17537">
            <v>940877</v>
          </cell>
          <cell r="B17537" t="str">
            <v>LAVAPLATOS PLASTICO BLANCO</v>
          </cell>
          <cell r="C17537">
            <v>6</v>
          </cell>
        </row>
        <row r="17538">
          <cell r="A17538">
            <v>940878</v>
          </cell>
          <cell r="B17538" t="str">
            <v>LAVAPLATOS PLASTICO GRIS</v>
          </cell>
          <cell r="C17538">
            <v>4</v>
          </cell>
        </row>
        <row r="17539">
          <cell r="A17539">
            <v>940879</v>
          </cell>
          <cell r="B17539" t="str">
            <v>MEDIDOR 1 VELOCIDAD MET</v>
          </cell>
        </row>
        <row r="17540">
          <cell r="A17540">
            <v>940880</v>
          </cell>
          <cell r="B17540" t="str">
            <v>REGISTRO BOLA 2 1/2 PVC P/S</v>
          </cell>
          <cell r="C17540">
            <v>38</v>
          </cell>
        </row>
        <row r="17541">
          <cell r="A17541">
            <v>940881</v>
          </cell>
          <cell r="B17541" t="str">
            <v>""MACROMEDIDOR 2"" METÁLICO"</v>
          </cell>
        </row>
        <row r="17542">
          <cell r="A17542">
            <v>940882</v>
          </cell>
          <cell r="B17542" t="str">
            <v>""MACROMEDIDOR 3"" METÁLICO"</v>
          </cell>
        </row>
        <row r="17543">
          <cell r="A17543">
            <v>940883</v>
          </cell>
          <cell r="B17543" t="str">
            <v>MEDIDOR CHORRO ÚNICO ANTIVANDALICO CLASE B</v>
          </cell>
        </row>
        <row r="17544">
          <cell r="A17544">
            <v>940884</v>
          </cell>
          <cell r="B17544" t="str">
            <v>MEDIDOR 1 1/2 VELOCIDAD METÁLICO</v>
          </cell>
        </row>
        <row r="17545">
          <cell r="A17545">
            <v>940885</v>
          </cell>
          <cell r="B17545" t="str">
            <v>MEDIDOR CHORRO ÚNICO ANTIV. PLÁSTICO CLASE C</v>
          </cell>
        </row>
        <row r="17546">
          <cell r="A17546">
            <v>940886</v>
          </cell>
          <cell r="B17546" t="str">
            <v>GABINETE TIPO II DERECHO SOBREPONER</v>
          </cell>
        </row>
        <row r="17547">
          <cell r="A17547">
            <v>940887</v>
          </cell>
          <cell r="B17547" t="str">
            <v>UNIVERSAL 2 1/2 PVC P/R</v>
          </cell>
        </row>
        <row r="17548">
          <cell r="A17548">
            <v>940888</v>
          </cell>
          <cell r="B17548" t="str">
            <v>ML GEODREN VIAL TB 100MM 0.5 MTS LARGO 50MTS</v>
          </cell>
          <cell r="C17548">
            <v>50</v>
          </cell>
        </row>
        <row r="17549">
          <cell r="A17549">
            <v>940889</v>
          </cell>
          <cell r="B17549" t="str">
            <v>GABINETE 1 1/2  TIPO I I CERTIFICADO</v>
          </cell>
        </row>
        <row r="17550">
          <cell r="A17550">
            <v>940890</v>
          </cell>
          <cell r="B17550" t="str">
            <v>GABINETE TIPO II IZQ SIN COMPLEMENTO</v>
          </cell>
        </row>
        <row r="17551">
          <cell r="A17551">
            <v>940891</v>
          </cell>
          <cell r="B17551" t="str">
            <v>MEDIDOR 3/4 VOLUMTRICO MET HOMOLOGADO EEAB</v>
          </cell>
        </row>
        <row r="17552">
          <cell r="A17552">
            <v>940892</v>
          </cell>
          <cell r="B17552" t="str">
            <v>""MACROMEDIDOR 6"" METÁLICO"</v>
          </cell>
        </row>
        <row r="17553">
          <cell r="A17553">
            <v>940893</v>
          </cell>
          <cell r="B17553" t="str">
            <v>GABINETE TIPO II 77X77X22 INCRUSTAR DER S/ACC</v>
          </cell>
        </row>
        <row r="17554">
          <cell r="A17554">
            <v>940894</v>
          </cell>
          <cell r="B17554" t="str">
            <v>GABINETE TIPO III 99X77X24 INCRUSTAR S/H S/ACC</v>
          </cell>
        </row>
        <row r="17555">
          <cell r="A17555">
            <v>940895</v>
          </cell>
          <cell r="B17555" t="str">
            <v>COPA 4X3 SANITARIA</v>
          </cell>
          <cell r="C17555">
            <v>503</v>
          </cell>
        </row>
        <row r="17556">
          <cell r="A17556">
            <v>940896</v>
          </cell>
          <cell r="B17556" t="str">
            <v>ROLLO TELA CERRAMIENTO VERDE X 100 MTS</v>
          </cell>
        </row>
        <row r="17557">
          <cell r="A17557">
            <v>940897</v>
          </cell>
          <cell r="B17557" t="str">
            <v>ROLLO TELA CERRAMIENTO VERDE X 250 MTS</v>
          </cell>
        </row>
        <row r="17558">
          <cell r="A17558">
            <v>940898</v>
          </cell>
          <cell r="B17558" t="str">
            <v>GABINETE TIPO II 2 1/2 CERTIFICADO</v>
          </cell>
        </row>
        <row r="17559">
          <cell r="A17559">
            <v>940899</v>
          </cell>
          <cell r="B17559" t="str">
            <v>ROLLO TELA CERRAMIENTO VERDE X 50 MTS</v>
          </cell>
        </row>
        <row r="17560">
          <cell r="A17560">
            <v>940900</v>
          </cell>
          <cell r="B17560" t="str">
            <v>REJILLA CUADRADA 6X4 ALUMINIO</v>
          </cell>
        </row>
        <row r="17561">
          <cell r="A17561">
            <v>940901</v>
          </cell>
          <cell r="B17561" t="str">
            <v>WING PORCELANATO BLANCO 2.4MTS DALAMO</v>
          </cell>
        </row>
        <row r="17562">
          <cell r="A17562">
            <v>940902</v>
          </cell>
          <cell r="B17562" t="str">
            <v>WING PORCELANATO BEIGE 2.4MTS DALAMO</v>
          </cell>
          <cell r="C17562">
            <v>70</v>
          </cell>
        </row>
        <row r="17563">
          <cell r="A17563">
            <v>940903</v>
          </cell>
          <cell r="B17563" t="str">
            <v>WING PORCELANATO NEGRO 2.4MTS DALAMO</v>
          </cell>
        </row>
        <row r="17564">
          <cell r="A17564">
            <v>940904</v>
          </cell>
          <cell r="B17564" t="str">
            <v>WING MARMOL BLANCO 2.4MTS BOLAS</v>
          </cell>
        </row>
        <row r="17565">
          <cell r="A17565">
            <v>940905</v>
          </cell>
          <cell r="B17565" t="str">
            <v>WING MARMOL CRUDO CLARO 2.4MTS BOLAS</v>
          </cell>
          <cell r="C17565">
            <v>24</v>
          </cell>
        </row>
        <row r="17566">
          <cell r="A17566">
            <v>940906</v>
          </cell>
          <cell r="B17566" t="str">
            <v>PERFIL PERIMETRAL MADERA OSCURO</v>
          </cell>
        </row>
        <row r="17567">
          <cell r="A17567">
            <v>940907</v>
          </cell>
          <cell r="B17567" t="str">
            <v>WING BEIGE CHAMPAÑA MAPLE PLANO 2.4MTS BOLAS</v>
          </cell>
        </row>
        <row r="17568">
          <cell r="A17568">
            <v>940908</v>
          </cell>
          <cell r="B17568" t="str">
            <v>WING MARMOL NEGRO 2.4MTS BOLAS</v>
          </cell>
        </row>
        <row r="17569">
          <cell r="A17569">
            <v>940909</v>
          </cell>
          <cell r="B17569" t="str">
            <v>WING MARMOL BEIGE ARENA 2.4MTS BOLAS</v>
          </cell>
          <cell r="C17569">
            <v>1</v>
          </cell>
        </row>
        <row r="17570">
          <cell r="A17570">
            <v>940910</v>
          </cell>
          <cell r="B17570" t="str">
            <v>WING MARMOL BEIGE TURRON 2.4MTS BOLAS</v>
          </cell>
          <cell r="C17570">
            <v>20</v>
          </cell>
        </row>
        <row r="17571">
          <cell r="A17571">
            <v>940911</v>
          </cell>
          <cell r="B17571" t="str">
            <v>GUARDAESCOBA CEREZO 1 MT</v>
          </cell>
          <cell r="C17571">
            <v>39</v>
          </cell>
        </row>
        <row r="17572">
          <cell r="A17572">
            <v>940912</v>
          </cell>
          <cell r="B17572" t="str">
            <v>GUARDAESCOBA MARMOL NEGRO 1 MT</v>
          </cell>
          <cell r="C17572">
            <v>30</v>
          </cell>
        </row>
        <row r="17573">
          <cell r="A17573">
            <v>940913</v>
          </cell>
          <cell r="B17573" t="str">
            <v>GUARDAESCOBA MARMOL BEIGE BROW 1 MT</v>
          </cell>
          <cell r="C17573">
            <v>11</v>
          </cell>
        </row>
        <row r="17574">
          <cell r="A17574">
            <v>940914</v>
          </cell>
          <cell r="B17574" t="str">
            <v>GUARDAESCOBA MARMOL BLANCO 1 MT</v>
          </cell>
          <cell r="C17574">
            <v>73</v>
          </cell>
        </row>
        <row r="17575">
          <cell r="A17575">
            <v>940915</v>
          </cell>
          <cell r="B17575" t="str">
            <v>GUARDAESCOBA MAPLE 1 MT</v>
          </cell>
          <cell r="C17575">
            <v>2</v>
          </cell>
        </row>
        <row r="17576">
          <cell r="A17576">
            <v>940916</v>
          </cell>
          <cell r="B17576" t="str">
            <v>WING MARMOL AZUL CLARO 2.4MTS  BOLAS</v>
          </cell>
        </row>
        <row r="17577">
          <cell r="A17577">
            <v>940917</v>
          </cell>
          <cell r="B17577" t="str">
            <v>GUARDAESCOBA PORCELANATO BLANCO 1 MT</v>
          </cell>
        </row>
        <row r="17578">
          <cell r="A17578">
            <v>940918</v>
          </cell>
          <cell r="B17578" t="str">
            <v>WING SILVER 2.4MTS BOLAS</v>
          </cell>
          <cell r="C17578">
            <v>245</v>
          </cell>
        </row>
        <row r="17579">
          <cell r="A17579">
            <v>940919</v>
          </cell>
          <cell r="B17579" t="str">
            <v>GUARDAESCOBA PORCELANATO BEIGE 1 MT</v>
          </cell>
        </row>
        <row r="17580">
          <cell r="A17580">
            <v>940920</v>
          </cell>
          <cell r="B17580" t="str">
            <v>GUARDAESCOBA PORCELANATO NEGRO 1 MT</v>
          </cell>
        </row>
        <row r="17581">
          <cell r="A17581">
            <v>940921</v>
          </cell>
          <cell r="B17581" t="str">
            <v>GUARDAESCOBA MAPLE 3 MT</v>
          </cell>
          <cell r="C17581">
            <v>9</v>
          </cell>
        </row>
        <row r="17582">
          <cell r="A17582">
            <v>940922</v>
          </cell>
          <cell r="B17582" t="str">
            <v>GUARDAESCOBA LAMINADO WENGUE 2.40MTS</v>
          </cell>
        </row>
        <row r="17583">
          <cell r="A17583">
            <v>940923</v>
          </cell>
          <cell r="B17583" t="str">
            <v>GUARDAESCOBA LAMINADO SAPELLI 2.40MTS</v>
          </cell>
        </row>
        <row r="17584">
          <cell r="A17584">
            <v>940924</v>
          </cell>
          <cell r="B17584" t="str">
            <v>WING MARMOL BEIGE RUSTICO 2.4MTS BOLAS</v>
          </cell>
        </row>
        <row r="17585">
          <cell r="A17585">
            <v>940925</v>
          </cell>
          <cell r="B17585" t="str">
            <v>WING MARMOL GRIS CLARO 2.4MTS BOLAS</v>
          </cell>
        </row>
        <row r="17586">
          <cell r="A17586">
            <v>940926</v>
          </cell>
          <cell r="B17586" t="str">
            <v>WING MARMOL VERDE TURQUESA 2.4MTS BOLAS</v>
          </cell>
        </row>
        <row r="17587">
          <cell r="A17587">
            <v>940927</v>
          </cell>
          <cell r="B17587" t="str">
            <v>GUARDAESCOBA LAMINADO BALI 2.40MTS</v>
          </cell>
        </row>
        <row r="17588">
          <cell r="A17588">
            <v>940928</v>
          </cell>
          <cell r="B17588" t="str">
            <v>WING MARMOL VERDE MANZANA 2.4MTS BOLAS</v>
          </cell>
        </row>
        <row r="17589">
          <cell r="A17589">
            <v>940929</v>
          </cell>
          <cell r="B17589" t="str">
            <v>WING MARMOL AZUL OSCURO 2.4MTS BOLAS</v>
          </cell>
        </row>
        <row r="17590">
          <cell r="A17590">
            <v>940930</v>
          </cell>
          <cell r="B17590" t="str">
            <v>WING MARMOL GRIS OSCURO 2.4MTS BOLAS</v>
          </cell>
          <cell r="C17590">
            <v>2</v>
          </cell>
        </row>
        <row r="17591">
          <cell r="A17591">
            <v>940931</v>
          </cell>
          <cell r="B17591" t="str">
            <v>GUARDAESCOBA PORCELANATO BLANCO 2.40MTS</v>
          </cell>
        </row>
        <row r="17592">
          <cell r="A17592">
            <v>940932</v>
          </cell>
          <cell r="B17592" t="str">
            <v>GUARDAESCOBA PORCELANATO BEIGE 2.40MTS</v>
          </cell>
          <cell r="C17592">
            <v>4</v>
          </cell>
        </row>
        <row r="17593">
          <cell r="A17593">
            <v>940933</v>
          </cell>
          <cell r="B17593" t="str">
            <v>GUARDAESCOBA PORCELANATO NEGRO 2.40MTS</v>
          </cell>
        </row>
        <row r="17594">
          <cell r="A17594">
            <v>940934</v>
          </cell>
          <cell r="B17594" t="str">
            <v>GUARDAESCOBA GRIS HUMO 3MTS</v>
          </cell>
        </row>
        <row r="17595">
          <cell r="A17595">
            <v>940935</v>
          </cell>
          <cell r="B17595" t="str">
            <v>PAQUETE ESQUINERO BLANCO GLACIAL 1MM 10UNDS</v>
          </cell>
          <cell r="C17595">
            <v>11</v>
          </cell>
        </row>
        <row r="17596">
          <cell r="A17596">
            <v>940936</v>
          </cell>
          <cell r="B17596" t="str">
            <v>WING AZUL CIELO MARMOLIZADO 2.4MTS BOLAS</v>
          </cell>
          <cell r="C17596">
            <v>12</v>
          </cell>
        </row>
        <row r="17597">
          <cell r="A17597">
            <v>940937</v>
          </cell>
          <cell r="B17597" t="str">
            <v>PAQUETE ESQUINERO BLANCO NEVADO 10UNDS</v>
          </cell>
          <cell r="C17597">
            <v>28</v>
          </cell>
        </row>
        <row r="17598">
          <cell r="A17598">
            <v>940938</v>
          </cell>
          <cell r="B17598" t="str">
            <v>PAQUETE ESQUINERO BLANCO GLACIAL 0X45MM 10UNDS</v>
          </cell>
        </row>
        <row r="17599">
          <cell r="A17599">
            <v>940939</v>
          </cell>
          <cell r="B17599" t="str">
            <v>PAQ CIELO PARED CATEDRAL GRIS CLARO 250MM*6M*5UND</v>
          </cell>
        </row>
        <row r="17600">
          <cell r="A17600">
            <v>940940</v>
          </cell>
          <cell r="B17600" t="str">
            <v>PERFIL CORNISA BLANCO NEVADO * 5M</v>
          </cell>
        </row>
        <row r="17601">
          <cell r="A17601">
            <v>940941</v>
          </cell>
          <cell r="B17601" t="str">
            <v>PAQUETE ESQUINERO WENGUE 10UNDS</v>
          </cell>
          <cell r="C17601">
            <v>63</v>
          </cell>
        </row>
        <row r="17602">
          <cell r="A17602">
            <v>940942</v>
          </cell>
          <cell r="B17602" t="str">
            <v>WING TORITO GRIS METAL 2.4MTS DALAMO</v>
          </cell>
        </row>
        <row r="17603">
          <cell r="A17603">
            <v>940943</v>
          </cell>
          <cell r="B17603" t="str">
            <v>PERFIL CORNISA BLANCO NEVADO 3M</v>
          </cell>
        </row>
        <row r="17604">
          <cell r="A17604">
            <v>940944</v>
          </cell>
          <cell r="B17604" t="str">
            <v>PAQUETE ESQUINERO CEDRO 0X45MM 10UNDS</v>
          </cell>
          <cell r="C17604">
            <v>45</v>
          </cell>
        </row>
        <row r="17605">
          <cell r="A17605">
            <v>940945</v>
          </cell>
          <cell r="B17605" t="str">
            <v>CIELO RASO PLANO MADERA CLARO 3MTS 4 LAMAS</v>
          </cell>
        </row>
        <row r="17606">
          <cell r="A17606">
            <v>940946</v>
          </cell>
          <cell r="B17606" t="str">
            <v>CIELO RASO PLANO MADERA CLARO 5MTS 15 LAMAS</v>
          </cell>
        </row>
        <row r="17607">
          <cell r="A17607">
            <v>940947</v>
          </cell>
          <cell r="B17607" t="str">
            <v>WING TORITO CHAMPAÑA 2.4MTS DALAMO</v>
          </cell>
          <cell r="C17607">
            <v>48</v>
          </cell>
        </row>
        <row r="17608">
          <cell r="A17608">
            <v>940948</v>
          </cell>
          <cell r="B17608" t="str">
            <v>WING TORITO NEGRO 2.4MTS DALAMO</v>
          </cell>
          <cell r="C17608">
            <v>37</v>
          </cell>
        </row>
        <row r="17609">
          <cell r="A17609">
            <v>940949</v>
          </cell>
          <cell r="B17609" t="str">
            <v>WING TORITO BLANCO 2.4MTS DALAMO</v>
          </cell>
          <cell r="C17609">
            <v>4</v>
          </cell>
        </row>
        <row r="17610">
          <cell r="A17610">
            <v>940950</v>
          </cell>
          <cell r="B17610" t="str">
            <v>WING BLANCO NEVADO PLANO 2.4MTS DALAMO</v>
          </cell>
          <cell r="C17610">
            <v>230</v>
          </cell>
        </row>
        <row r="17611">
          <cell r="A17611">
            <v>940951</v>
          </cell>
          <cell r="B17611" t="str">
            <v>WING BEIGE PLANO 2.4MTS DALAMO</v>
          </cell>
          <cell r="C17611">
            <v>64</v>
          </cell>
        </row>
        <row r="17612">
          <cell r="A17612">
            <v>940952</v>
          </cell>
          <cell r="B17612" t="str">
            <v>WING NEGRO PLANO 2.4MTS DALAMO</v>
          </cell>
          <cell r="C17612">
            <v>93</v>
          </cell>
        </row>
        <row r="17613">
          <cell r="A17613">
            <v>940953</v>
          </cell>
          <cell r="B17613" t="str">
            <v>WING MARMOL CRUDO CLARO 2.4MTS DALAMO</v>
          </cell>
          <cell r="C17613">
            <v>103</v>
          </cell>
        </row>
        <row r="17614">
          <cell r="A17614">
            <v>940954</v>
          </cell>
          <cell r="B17614" t="str">
            <v>WING MARMOL TERRAZO 2.4MTS DALAMO</v>
          </cell>
          <cell r="C17614">
            <v>151</v>
          </cell>
        </row>
        <row r="17615">
          <cell r="A17615">
            <v>940955</v>
          </cell>
          <cell r="B17615" t="str">
            <v>WING SILVER 2.4MTS DALAMO</v>
          </cell>
          <cell r="C17615">
            <v>150</v>
          </cell>
        </row>
        <row r="17616">
          <cell r="A17616">
            <v>940956</v>
          </cell>
          <cell r="B17616" t="str">
            <v>WING MARMOL ARENA 2.4MTS DALAMO</v>
          </cell>
          <cell r="C17616">
            <v>128</v>
          </cell>
        </row>
        <row r="17617">
          <cell r="A17617">
            <v>940957</v>
          </cell>
          <cell r="B17617" t="str">
            <v>WING MARMOL MARMOL TURRON 2.4MTS DALAMO</v>
          </cell>
          <cell r="C17617">
            <v>42</v>
          </cell>
        </row>
        <row r="17618">
          <cell r="A17618">
            <v>940958</v>
          </cell>
          <cell r="B17618" t="str">
            <v>WING MARMOL GRIS OSCURO 2.4MTS DALAMO</v>
          </cell>
        </row>
        <row r="17619">
          <cell r="A17619">
            <v>940959</v>
          </cell>
          <cell r="B17619" t="str">
            <v>WING MARMOL NEGRO 2.4MTS DALAMO</v>
          </cell>
        </row>
        <row r="17620">
          <cell r="A17620">
            <v>940960</v>
          </cell>
          <cell r="B17620" t="str">
            <v>WING MARMOL BROWN 2.4MTS DALAMO</v>
          </cell>
          <cell r="C17620">
            <v>159</v>
          </cell>
        </row>
        <row r="17621">
          <cell r="A17621">
            <v>940961</v>
          </cell>
          <cell r="B17621" t="str">
            <v>WING MARMOL VERDE 2.4MTS DALAMO</v>
          </cell>
        </row>
        <row r="17622">
          <cell r="A17622">
            <v>940962</v>
          </cell>
          <cell r="B17622" t="str">
            <v>WING MARMOL BLANCO 2.4MTS DALAMO</v>
          </cell>
          <cell r="C17622">
            <v>13</v>
          </cell>
        </row>
        <row r="17623">
          <cell r="A17623">
            <v>940963</v>
          </cell>
          <cell r="B17623" t="str">
            <v>WING MARMOL GRIS CLARO 2.4MTS DALAMO</v>
          </cell>
          <cell r="C17623">
            <v>11</v>
          </cell>
        </row>
        <row r="17624">
          <cell r="A17624">
            <v>940964</v>
          </cell>
          <cell r="B17624" t="str">
            <v>WING MARMOL VERDE MANZANA 2.4MTS DALAMO</v>
          </cell>
        </row>
        <row r="17625">
          <cell r="A17625">
            <v>940965</v>
          </cell>
          <cell r="B17625" t="str">
            <v>WING MARMOL BEIGE ROSADO 2.4MTS DALAMO</v>
          </cell>
        </row>
        <row r="17626">
          <cell r="A17626">
            <v>940966</v>
          </cell>
          <cell r="B17626" t="str">
            <v>WING MARMOL BEIGE RUSTICO 2.4MTS DALAMO</v>
          </cell>
        </row>
        <row r="17627">
          <cell r="A17627">
            <v>940967</v>
          </cell>
          <cell r="B17627" t="str">
            <v>WING MARMOL VERDE TURQUESA 2.4MTS DALAMO</v>
          </cell>
          <cell r="C17627">
            <v>6</v>
          </cell>
        </row>
        <row r="17628">
          <cell r="A17628">
            <v>940968</v>
          </cell>
          <cell r="B17628" t="str">
            <v>WING MARMOL BEIGE ALMENDRA 2.4MTS DALAMO</v>
          </cell>
          <cell r="C17628">
            <v>16</v>
          </cell>
        </row>
        <row r="17629">
          <cell r="A17629">
            <v>940969</v>
          </cell>
          <cell r="B17629" t="str">
            <v>WING NOGAL BRILLANTE 2.4MTS DALAMO</v>
          </cell>
          <cell r="C17629">
            <v>289</v>
          </cell>
        </row>
        <row r="17630">
          <cell r="A17630">
            <v>940970</v>
          </cell>
          <cell r="B17630" t="str">
            <v>WING MARMOL TRAVERTINO 2.4MTS DALAMO</v>
          </cell>
          <cell r="C17630">
            <v>82</v>
          </cell>
        </row>
        <row r="17631">
          <cell r="A17631">
            <v>940971</v>
          </cell>
          <cell r="B17631" t="str">
            <v>WING MARMOL NOGAL OSCURO 2.4MTS DALAMO</v>
          </cell>
          <cell r="C17631">
            <v>27</v>
          </cell>
        </row>
        <row r="17632">
          <cell r="A17632">
            <v>940972</v>
          </cell>
          <cell r="B17632" t="str">
            <v>WING BLANCO NEVADO BRILLANTE 2.4MTS DALAMO</v>
          </cell>
          <cell r="C17632">
            <v>78</v>
          </cell>
        </row>
        <row r="17633">
          <cell r="A17633">
            <v>940973</v>
          </cell>
          <cell r="B17633" t="str">
            <v>WING CHAMPAÑA BRILLANTE 2.4MTS DALAMO</v>
          </cell>
          <cell r="C17633">
            <v>135</v>
          </cell>
        </row>
        <row r="17634">
          <cell r="A17634">
            <v>940974</v>
          </cell>
          <cell r="B17634" t="str">
            <v>WING MARMOL AZUL CLARO 2.4MTS DALAMO</v>
          </cell>
          <cell r="C17634">
            <v>52</v>
          </cell>
        </row>
        <row r="17635">
          <cell r="A17635">
            <v>940975</v>
          </cell>
          <cell r="B17635" t="str">
            <v>WING MARMOL AZUL OSCURO 2.4MTS DALAMO</v>
          </cell>
          <cell r="C17635">
            <v>94</v>
          </cell>
        </row>
        <row r="17636">
          <cell r="A17636">
            <v>940976</v>
          </cell>
          <cell r="B17636" t="str">
            <v>WING MARMOL AZUL CIELO 2.4MTS DALAMO</v>
          </cell>
        </row>
        <row r="17637">
          <cell r="A17637">
            <v>940977</v>
          </cell>
          <cell r="B17637" t="str">
            <v>WING MARMOL NOGAL CLARO 2.4MTS DALAMO</v>
          </cell>
          <cell r="C17637">
            <v>78</v>
          </cell>
        </row>
        <row r="17638">
          <cell r="A17638">
            <v>940978</v>
          </cell>
          <cell r="B17638" t="str">
            <v>WING AZUL OSCURO PLANO 2.4MTS DALAMO</v>
          </cell>
        </row>
        <row r="17639">
          <cell r="A17639">
            <v>940979</v>
          </cell>
          <cell r="B17639" t="str">
            <v>WING MARMOL PLATA 2.4MTS DALAMO</v>
          </cell>
        </row>
        <row r="17640">
          <cell r="A17640">
            <v>940980</v>
          </cell>
          <cell r="B17640" t="str">
            <v>GUARDAESCOBA JATOBA 1 MT</v>
          </cell>
          <cell r="C17640">
            <v>129</v>
          </cell>
        </row>
        <row r="17641">
          <cell r="A17641">
            <v>940981</v>
          </cell>
          <cell r="B17641" t="str">
            <v>GUARDAESCOBA MAKORE 1 MT</v>
          </cell>
          <cell r="C17641">
            <v>173</v>
          </cell>
        </row>
        <row r="17642">
          <cell r="A17642">
            <v>940982</v>
          </cell>
          <cell r="B17642" t="str">
            <v>GUARDAESCOBA CRISTAL CEREZO 1 MT</v>
          </cell>
          <cell r="C17642">
            <v>95</v>
          </cell>
        </row>
        <row r="17643">
          <cell r="A17643">
            <v>940983</v>
          </cell>
          <cell r="B17643" t="str">
            <v>CIELO RASO PLANO NEVADO BLANCO 3MTS 4 LAMAS</v>
          </cell>
        </row>
        <row r="17644">
          <cell r="A17644">
            <v>940984</v>
          </cell>
          <cell r="B17644" t="str">
            <v>CIELO RASO ACANALADO BLANCO 3MTS 4 LAMAS</v>
          </cell>
        </row>
        <row r="17645">
          <cell r="A17645">
            <v>940985</v>
          </cell>
          <cell r="B17645" t="str">
            <v>PERFIL PERIMETRAL BLANCO NEVADO 3 MTS</v>
          </cell>
          <cell r="C17645">
            <v>12</v>
          </cell>
        </row>
        <row r="17646">
          <cell r="A17646">
            <v>940986</v>
          </cell>
          <cell r="B17646" t="str">
            <v>PERFIL ANGULAR - UNION  BLANCO NEVADO 3 MTS</v>
          </cell>
        </row>
        <row r="17647">
          <cell r="A17647">
            <v>940987</v>
          </cell>
          <cell r="B17647" t="str">
            <v>PERFIL REMATE U BLANCO NEVADO 3 MTS</v>
          </cell>
          <cell r="C17647">
            <v>10</v>
          </cell>
        </row>
        <row r="17648">
          <cell r="A17648">
            <v>940988</v>
          </cell>
          <cell r="B17648" t="str">
            <v>GUARDAESCOBA PVC CEREZO CLARO 3 MTS</v>
          </cell>
        </row>
        <row r="17649">
          <cell r="A17649">
            <v>940989</v>
          </cell>
          <cell r="B17649" t="str">
            <v>GUARDAESCOBA TURQUESA 1 MT</v>
          </cell>
          <cell r="C17649">
            <v>17</v>
          </cell>
        </row>
        <row r="17650">
          <cell r="A17650">
            <v>940990</v>
          </cell>
          <cell r="B17650" t="str">
            <v>GUARDAESCOBA VERDE OSCURO 1 MT</v>
          </cell>
        </row>
        <row r="17651">
          <cell r="A17651">
            <v>940991</v>
          </cell>
          <cell r="B17651" t="str">
            <v>GUARDAESCOBA MARMOL GRIS 1 MT</v>
          </cell>
        </row>
        <row r="17652">
          <cell r="A17652">
            <v>940992</v>
          </cell>
          <cell r="B17652" t="str">
            <v>GUARDAESCOBA LAMINADO WENGUE 3 MT</v>
          </cell>
          <cell r="C17652">
            <v>26</v>
          </cell>
        </row>
        <row r="17653">
          <cell r="A17653">
            <v>940993</v>
          </cell>
          <cell r="B17653" t="str">
            <v>WING NEGRO BRILLANTE 2.4MTS DALAMO</v>
          </cell>
          <cell r="C17653">
            <v>100</v>
          </cell>
        </row>
        <row r="17654">
          <cell r="A17654">
            <v>940994</v>
          </cell>
          <cell r="B17654" t="str">
            <v>WING BEIGE VENECIA 2.4MTS DALAMO</v>
          </cell>
        </row>
        <row r="17655">
          <cell r="A17655">
            <v>940995</v>
          </cell>
          <cell r="B17655" t="str">
            <v>WING WENGUE BRILLANTE 2.4MTS DALAMO</v>
          </cell>
        </row>
        <row r="17656">
          <cell r="A17656">
            <v>940996</v>
          </cell>
          <cell r="B17656" t="str">
            <v>CIELO RASO PLANO GRIS CLARO 3MTS 4 LAMAS</v>
          </cell>
        </row>
        <row r="17657">
          <cell r="A17657">
            <v>940997</v>
          </cell>
          <cell r="B17657" t="str">
            <v>CIELO RASO PLANO GRIS CLARO CATEDRAL 5MTS 15 LAMAS</v>
          </cell>
        </row>
        <row r="17658">
          <cell r="A17658">
            <v>940998</v>
          </cell>
          <cell r="B17658" t="str">
            <v>CIELO RASO PLANO GRIS CLARO CATEDRAL 4MTS 5 LAMAS</v>
          </cell>
        </row>
        <row r="17659">
          <cell r="A17659">
            <v>940999</v>
          </cell>
          <cell r="B17659" t="str">
            <v>WING WENGUE 2.4MTS DALAMO</v>
          </cell>
        </row>
        <row r="17660">
          <cell r="A17660">
            <v>941000</v>
          </cell>
          <cell r="B17660" t="str">
            <v>GUARDAESCOBA PVC GRIS FIUMO * 2.4M</v>
          </cell>
          <cell r="C17660">
            <v>8</v>
          </cell>
        </row>
        <row r="17661">
          <cell r="A17661">
            <v>941001</v>
          </cell>
          <cell r="B17661" t="str">
            <v>VALVULA 6"" FLANCHADA UL FM</v>
          </cell>
        </row>
        <row r="17662">
          <cell r="A17662">
            <v>941005</v>
          </cell>
          <cell r="B17662" t="str">
            <v>GABINETE TIPO III C/ACCE CON VIDRIO TEMPLADO INCRUSTAR</v>
          </cell>
        </row>
        <row r="17663">
          <cell r="A17663">
            <v>941006</v>
          </cell>
          <cell r="B17663" t="str">
            <v>GABINETE TIPO III C/ACCE CON VIDRIO TEMPLADO SOBREPONER</v>
          </cell>
        </row>
        <row r="17664">
          <cell r="A17664">
            <v>941923</v>
          </cell>
          <cell r="B17664" t="str">
            <v>TEE H.D 4X4 LISOXBIRDAXLISO</v>
          </cell>
        </row>
        <row r="17665">
          <cell r="A17665">
            <v>941924</v>
          </cell>
          <cell r="B17665" t="str">
            <v>REDUCCION COPA 12X6 HD EXT LISO</v>
          </cell>
        </row>
        <row r="17666">
          <cell r="A17666">
            <v>941925</v>
          </cell>
          <cell r="B17666" t="str">
            <v>REDUCCION HD 8X3 JUNTA RAPIDA</v>
          </cell>
        </row>
        <row r="17667">
          <cell r="A17667">
            <v>941926</v>
          </cell>
          <cell r="B17667" t="str">
            <v>TEE HD 10X8 EXTREMO LISO PVC</v>
          </cell>
        </row>
        <row r="17668">
          <cell r="A17668">
            <v>941927</v>
          </cell>
          <cell r="B17668" t="str">
            <v>UNION DRESSER HD 3"</v>
          </cell>
          <cell r="C17668">
            <v>3</v>
          </cell>
        </row>
        <row r="17669">
          <cell r="A17669">
            <v>941928</v>
          </cell>
          <cell r="B17669" t="str">
            <v>VALVULA VENTOSA 1" ROSCA</v>
          </cell>
        </row>
        <row r="17670">
          <cell r="A17670">
            <v>941945</v>
          </cell>
          <cell r="B17670" t="str">
            <v>CIELO RASO PLANO MADERA OSCURO 3MTS 4 LAMAS</v>
          </cell>
        </row>
        <row r="17671">
          <cell r="A17671">
            <v>944300</v>
          </cell>
        </row>
        <row r="17672">
          <cell r="A17672">
            <v>950000</v>
          </cell>
          <cell r="B17672" t="str">
            <v>GUARDAESCOBA LAMINADO SAPELLI 3 MT</v>
          </cell>
          <cell r="C17672">
            <v>14</v>
          </cell>
        </row>
        <row r="17673">
          <cell r="A17673">
            <v>950001</v>
          </cell>
          <cell r="B17673" t="str">
            <v>CAJA PROMOCIONAL * 100 UNIDADES WING DALAMO</v>
          </cell>
          <cell r="C17673">
            <v>18</v>
          </cell>
        </row>
        <row r="17674">
          <cell r="A17674">
            <v>950002</v>
          </cell>
          <cell r="B17674" t="str">
            <v>CIELO RASO PLANO BLANCO 5MTS 5 LAMAS</v>
          </cell>
        </row>
        <row r="17675">
          <cell r="A17675">
            <v>950003</v>
          </cell>
          <cell r="B17675" t="str">
            <v>""TUBO 1"" SCH.80 AGUA FRIA"</v>
          </cell>
        </row>
        <row r="17676">
          <cell r="A17676">
            <v>950004</v>
          </cell>
          <cell r="B17676" t="str">
            <v>CIELO RASO PLANO GRIS CLARO CATEDRAL 5MTS 5 LAMAS</v>
          </cell>
        </row>
        <row r="17677">
          <cell r="A17677">
            <v>950005</v>
          </cell>
          <cell r="B17677" t="str">
            <v>""TUBO 1 1/2"" SCH.80 AGUA FRIA"</v>
          </cell>
        </row>
        <row r="17678">
          <cell r="A17678">
            <v>950006</v>
          </cell>
          <cell r="B17678" t="str">
            <v>GUARDAESCOBA MARMOL NEGRO 2.40MTS</v>
          </cell>
        </row>
        <row r="17679">
          <cell r="A17679">
            <v>950007</v>
          </cell>
          <cell r="B17679" t="str">
            <v>GUARDAESCOBA MARMOL BLANCO 2.40MTS</v>
          </cell>
        </row>
        <row r="17680">
          <cell r="A17680">
            <v>950008</v>
          </cell>
          <cell r="B17680" t="str">
            <v>GUARDAESCOBA MARMOL BEIGE BROWN 2.40MTS</v>
          </cell>
        </row>
        <row r="17681">
          <cell r="A17681">
            <v>950009</v>
          </cell>
          <cell r="B17681" t="str">
            <v>GUARDAESCOBA MARMOL MAPLE 2.40MTS</v>
          </cell>
        </row>
        <row r="17682">
          <cell r="A17682">
            <v>950010</v>
          </cell>
          <cell r="B17682" t="str">
            <v>""TUBO 1/2"" SCH.80 AGUA FRIA"</v>
          </cell>
        </row>
        <row r="17683">
          <cell r="A17683">
            <v>950100</v>
          </cell>
          <cell r="B17683" t="str">
            <v>VALVULA 3 Ó 4 ADMISION DE AIRE STUDOR</v>
          </cell>
          <cell r="C17683">
            <v>1</v>
          </cell>
        </row>
        <row r="17684">
          <cell r="A17684">
            <v>950101</v>
          </cell>
          <cell r="B17684" t="str">
            <v>M2 GEOTEXTIL NT 1600 DURMAN  3.5 ANCHO</v>
          </cell>
        </row>
        <row r="17685">
          <cell r="A17685">
            <v>950102</v>
          </cell>
          <cell r="B17685" t="str">
            <v>M2 GEOTEXTIL NT 1600 DURMAN  3.81 ANCHO (418,07M2)</v>
          </cell>
          <cell r="C17685">
            <v>0.23</v>
          </cell>
        </row>
        <row r="17686">
          <cell r="A17686">
            <v>950103</v>
          </cell>
          <cell r="B17686" t="str">
            <v>SILLA YEE 160X110 RIB DRAIN</v>
          </cell>
        </row>
        <row r="17687">
          <cell r="A17687">
            <v>950104</v>
          </cell>
          <cell r="B17687" t="str">
            <v>ROLLO TUBO 100MM 50MT DRENAJE DURMAN</v>
          </cell>
        </row>
        <row r="17688">
          <cell r="A17688">
            <v>950105</v>
          </cell>
          <cell r="B17688" t="str">
            <v>TUBO 160MMX6MTS CF DRENAJE RIB DRAIN DURMAN</v>
          </cell>
        </row>
        <row r="17689">
          <cell r="A17689">
            <v>950106</v>
          </cell>
          <cell r="B17689" t="str">
            <v>""M2 GEOTEXTIL NT 2100 DURMAN  3.81 ANCHO (501</v>
          </cell>
        </row>
        <row r="17690">
          <cell r="A17690">
            <v>950107</v>
          </cell>
          <cell r="B17690" t="str">
            <v>M2 GEOTEXTIL NT 2500 DURMAN  3.81 ANCHO (418.07M2)</v>
          </cell>
        </row>
        <row r="17691">
          <cell r="A17691">
            <v>950108</v>
          </cell>
          <cell r="B17691" t="str">
            <v>TUBO 160MM SF DRENAJE RIB DRAIN 6MTS</v>
          </cell>
        </row>
        <row r="17692">
          <cell r="A17692">
            <v>950109</v>
          </cell>
          <cell r="B17692" t="str">
            <v>TUBO 200MM SF DRENAJE RIB DRAIN 6MTS</v>
          </cell>
        </row>
        <row r="17693">
          <cell r="A17693">
            <v>950110</v>
          </cell>
          <cell r="B17693" t="str">
            <v>""TRAMPA DE GRASA 2"" O 1.3 LIT/SEG"</v>
          </cell>
          <cell r="C17693">
            <v>1</v>
          </cell>
        </row>
        <row r="17694">
          <cell r="A17694">
            <v>950111</v>
          </cell>
          <cell r="B17694" t="str">
            <v>""TRAMPA DE GRASA 4"" O 2.2 LIT/SEG"</v>
          </cell>
        </row>
        <row r="17695">
          <cell r="A17695">
            <v>950112</v>
          </cell>
          <cell r="B17695" t="str">
            <v>M2 GEOTEXTIL TEJ 1050 PAVCO 3.85 ANCHOX200MTS (770M2)</v>
          </cell>
        </row>
        <row r="17696">
          <cell r="A17696">
            <v>950113</v>
          </cell>
          <cell r="B17696" t="str">
            <v>VALVULA 1 1/2 Ó 2 ADMISION DE AIRE STUDOR</v>
          </cell>
          <cell r="C17696">
            <v>36</v>
          </cell>
        </row>
        <row r="17697">
          <cell r="A17697">
            <v>950114</v>
          </cell>
          <cell r="B17697" t="str">
            <v>""VÁLVULA ANTI-RETORNO 4"""</v>
          </cell>
        </row>
        <row r="17698">
          <cell r="A17698">
            <v>950115</v>
          </cell>
          <cell r="B17698" t="str">
            <v>""VÁLVULA ANTI-RETORNO 6"""</v>
          </cell>
        </row>
        <row r="17699">
          <cell r="A17699">
            <v>950116</v>
          </cell>
          <cell r="B17699" t="str">
            <v>""VÁLVULA ANTI-RETORNO 8"""</v>
          </cell>
        </row>
        <row r="17700">
          <cell r="A17700">
            <v>950117</v>
          </cell>
          <cell r="B17700" t="str">
            <v>""VÁLVULA ANTI-RETORNO 10"</v>
          </cell>
        </row>
        <row r="17701">
          <cell r="A17701">
            <v>950118</v>
          </cell>
          <cell r="B17701" t="str">
            <v>ROLLO TUBO 100MM DRENAJEX30MTS DURMAN-AMARILLO</v>
          </cell>
          <cell r="C17701">
            <v>6</v>
          </cell>
        </row>
        <row r="17702">
          <cell r="A17702">
            <v>950119</v>
          </cell>
          <cell r="B17702" t="str">
            <v>LLAVE 1/2 GRIFERÍ PREMIUM DURMAN</v>
          </cell>
          <cell r="C17702">
            <v>22</v>
          </cell>
        </row>
        <row r="17703">
          <cell r="A17703">
            <v>950120</v>
          </cell>
          <cell r="B17703" t="str">
            <v>""VENTOSA 1"" X-294 EFECTO DOBLE"</v>
          </cell>
        </row>
        <row r="17704">
          <cell r="A17704">
            <v>950121</v>
          </cell>
          <cell r="B17704" t="str">
            <v>""VENTOSA 1"" X-295 EFECTO TRIPLE"</v>
          </cell>
        </row>
        <row r="17705">
          <cell r="A17705">
            <v>950122</v>
          </cell>
          <cell r="B17705" t="str">
            <v>""VENTOSA 3/4"" X-294 EFECTO DOBLE"</v>
          </cell>
          <cell r="C17705">
            <v>1</v>
          </cell>
        </row>
        <row r="17706">
          <cell r="A17706">
            <v>950123</v>
          </cell>
          <cell r="B17706" t="str">
            <v>""VENTOSA 3/4"" X-295 EFECTO TRIPLE"</v>
          </cell>
        </row>
        <row r="17707">
          <cell r="A17707">
            <v>950124</v>
          </cell>
          <cell r="B17707" t="str">
            <v>""VÁLVULA ANTI-RETORNO 12"""</v>
          </cell>
        </row>
        <row r="17708">
          <cell r="A17708">
            <v>950125</v>
          </cell>
          <cell r="B17708" t="str">
            <v>ADAPT. M. 2 CPVC CORZAN</v>
          </cell>
          <cell r="C17708">
            <v>4</v>
          </cell>
        </row>
        <row r="17709">
          <cell r="A17709">
            <v>950126</v>
          </cell>
          <cell r="B17709" t="str">
            <v>ADAPT. M. 1 1/2 CPVC CORZAN</v>
          </cell>
          <cell r="C17709">
            <v>24</v>
          </cell>
        </row>
        <row r="17710">
          <cell r="A17710">
            <v>950127</v>
          </cell>
          <cell r="B17710" t="str">
            <v>CODO 2 CPVC CORZAN</v>
          </cell>
        </row>
        <row r="17711">
          <cell r="A17711">
            <v>950128</v>
          </cell>
          <cell r="B17711" t="str">
            <v>SEMICODO 1 1/2 CPVC CORZAN</v>
          </cell>
        </row>
        <row r="17712">
          <cell r="A17712">
            <v>950129</v>
          </cell>
          <cell r="B17712" t="str">
            <v>BUJE S. 2X1 1/2 CPVC CORZAN</v>
          </cell>
          <cell r="C17712">
            <v>15</v>
          </cell>
        </row>
        <row r="17713">
          <cell r="A17713">
            <v>950130</v>
          </cell>
          <cell r="B17713" t="str">
            <v>BUJE S. 2X1 CPVC CORZAN</v>
          </cell>
          <cell r="C17713">
            <v>7</v>
          </cell>
        </row>
        <row r="17714">
          <cell r="A17714">
            <v>950131</v>
          </cell>
          <cell r="B17714" t="str">
            <v>UNION 2 CPVC CORZAN</v>
          </cell>
          <cell r="C17714">
            <v>13</v>
          </cell>
        </row>
        <row r="17715">
          <cell r="A17715">
            <v>950132</v>
          </cell>
          <cell r="B17715" t="str">
            <v>TEE 2 CPVC CORZAN</v>
          </cell>
          <cell r="C17715">
            <v>2</v>
          </cell>
        </row>
        <row r="17716">
          <cell r="A17716">
            <v>950133</v>
          </cell>
          <cell r="B17716" t="str">
            <v>TUBO 2 CPVC SCH.80 CORZAN X 6MTS</v>
          </cell>
        </row>
        <row r="17717">
          <cell r="A17717">
            <v>950134</v>
          </cell>
          <cell r="B17717" t="str">
            <v>TUBO 1 CPVC SCH.80 CORZAN X 6MTS</v>
          </cell>
        </row>
        <row r="17718">
          <cell r="A17718">
            <v>950135</v>
          </cell>
          <cell r="B17718" t="str">
            <v>CODO 1 1/2 CPVC CORZAN</v>
          </cell>
          <cell r="C17718">
            <v>57</v>
          </cell>
        </row>
        <row r="17719">
          <cell r="A17719">
            <v>950136</v>
          </cell>
          <cell r="B17719" t="str">
            <v>SEMICODO 2 CPVC CORZAN</v>
          </cell>
          <cell r="C17719">
            <v>1</v>
          </cell>
        </row>
        <row r="17720">
          <cell r="A17720">
            <v>950137</v>
          </cell>
          <cell r="B17720" t="str">
            <v>M2 GEOTEXTIL TEJIDO 2400 DURMAN  3.81 ANCHO (418.07M2)</v>
          </cell>
        </row>
        <row r="17721">
          <cell r="A17721">
            <v>950138</v>
          </cell>
          <cell r="B17721" t="str">
            <v>M2 MANTO PERM.TRM 500 (50M2)</v>
          </cell>
        </row>
        <row r="17722">
          <cell r="A17722">
            <v>950139</v>
          </cell>
          <cell r="B17722" t="str">
            <v>ADAPT. M. 4 CPVC CORZAN</v>
          </cell>
        </row>
        <row r="17723">
          <cell r="A17723">
            <v>950140</v>
          </cell>
          <cell r="B17723" t="str">
            <v>TUBO 1 1/2 CPVC SCH.80 CORZAN X 6MTS</v>
          </cell>
        </row>
        <row r="17724">
          <cell r="A17724">
            <v>950141</v>
          </cell>
          <cell r="B17724" t="str">
            <v>TRAMPA DE GRASA 2"" O 0.94 LIT/SEG</v>
          </cell>
          <cell r="C17724">
            <v>2</v>
          </cell>
        </row>
        <row r="17725">
          <cell r="A17725">
            <v>950142</v>
          </cell>
          <cell r="B17725" t="str">
            <v>""TRAMPA DE GRASA 2"" O 1.6 LIT/SEG"</v>
          </cell>
        </row>
        <row r="17726">
          <cell r="A17726">
            <v>950143</v>
          </cell>
          <cell r="B17726" t="str">
            <v>LLAVE 1/2 GRIFERÍ PREMIUM PLUS DURMAN</v>
          </cell>
          <cell r="C17726">
            <v>14</v>
          </cell>
        </row>
        <row r="17727">
          <cell r="A17727">
            <v>950144</v>
          </cell>
          <cell r="B17727" t="str">
            <v>""VÁLVULA ANTI-RETORNO 16"""</v>
          </cell>
        </row>
        <row r="17728">
          <cell r="A17728">
            <v>950145</v>
          </cell>
          <cell r="B17728" t="str">
            <v>TUBO 1/2 CPVC SCH.80 CORZAN X 6MTS</v>
          </cell>
        </row>
        <row r="17729">
          <cell r="A17729">
            <v>950146</v>
          </cell>
          <cell r="B17729" t="str">
            <v>TUBO 3/4 CPVC SCH.80 CORZAN X 6MTS</v>
          </cell>
          <cell r="C17729">
            <v>60</v>
          </cell>
        </row>
        <row r="17730">
          <cell r="A17730">
            <v>950147</v>
          </cell>
          <cell r="B17730" t="str">
            <v>TUBO 4 CPVC SCH.80 CORZAN X 6MTS</v>
          </cell>
          <cell r="C17730">
            <v>4</v>
          </cell>
        </row>
        <row r="17731">
          <cell r="A17731">
            <v>950148</v>
          </cell>
          <cell r="B17731" t="str">
            <v>TAPON. S. 1 CPVC CORZAN</v>
          </cell>
        </row>
        <row r="17732">
          <cell r="A17732">
            <v>950149</v>
          </cell>
          <cell r="B17732" t="str">
            <v>TEE 1 1/2 CPVC CORZAN</v>
          </cell>
        </row>
        <row r="17733">
          <cell r="A17733">
            <v>950150</v>
          </cell>
          <cell r="B17733" t="str">
            <v>CODO 3 CPVC CORZAN</v>
          </cell>
        </row>
        <row r="17734">
          <cell r="A17734">
            <v>950151</v>
          </cell>
          <cell r="B17734" t="str">
            <v>CODO 4 CPVC CORZAN</v>
          </cell>
          <cell r="C17734">
            <v>1</v>
          </cell>
        </row>
        <row r="17735">
          <cell r="A17735">
            <v>950152</v>
          </cell>
          <cell r="B17735" t="str">
            <v>ADAPT. H. 3 CPVC CORZAN</v>
          </cell>
        </row>
        <row r="17736">
          <cell r="A17736">
            <v>950153</v>
          </cell>
          <cell r="B17736" t="str">
            <v>ADAPT. M. 2 1/2 CPVC CORZAN</v>
          </cell>
        </row>
        <row r="17737">
          <cell r="A17737">
            <v>950154</v>
          </cell>
          <cell r="B17737" t="str">
            <v>TEE 4 CPVC CORZAN</v>
          </cell>
        </row>
        <row r="17738">
          <cell r="A17738">
            <v>950155</v>
          </cell>
          <cell r="B17738" t="str">
            <v>BUJE S. 4X3 CPVC CORZAN</v>
          </cell>
          <cell r="C17738">
            <v>28</v>
          </cell>
        </row>
        <row r="17739">
          <cell r="A17739">
            <v>950156</v>
          </cell>
          <cell r="B17739" t="str">
            <v>BUJE S. 3X2 1/2 CPVC CORZAN</v>
          </cell>
        </row>
        <row r="17740">
          <cell r="A17740">
            <v>950157</v>
          </cell>
          <cell r="B17740" t="str">
            <v>TEE 2 1/2 CPVC CORZAN</v>
          </cell>
        </row>
        <row r="17741">
          <cell r="A17741">
            <v>950158</v>
          </cell>
          <cell r="B17741" t="str">
            <v>BUJE S. 2 1/2X1 1/2 CPVC CORZAN</v>
          </cell>
          <cell r="C17741">
            <v>4</v>
          </cell>
        </row>
        <row r="17742">
          <cell r="A17742">
            <v>950159</v>
          </cell>
          <cell r="B17742" t="str">
            <v>BUJE S. 1 1/2X1 1/4 CPVC CORZAN</v>
          </cell>
        </row>
        <row r="17743">
          <cell r="A17743">
            <v>950160</v>
          </cell>
          <cell r="B17743" t="str">
            <v>SEMICODO 3 CPVC CORZAN</v>
          </cell>
        </row>
        <row r="17744">
          <cell r="A17744">
            <v>950161</v>
          </cell>
          <cell r="B17744" t="str">
            <v>SEMICODO 4 CPVC CORZAN</v>
          </cell>
        </row>
        <row r="17745">
          <cell r="A17745">
            <v>950162</v>
          </cell>
          <cell r="B17745" t="str">
            <v>TEE 1/2 CPVC CORZAN</v>
          </cell>
        </row>
        <row r="17746">
          <cell r="A17746">
            <v>950163</v>
          </cell>
          <cell r="B17746" t="str">
            <v>SEMICODO 1/2 CPVC CORZAN</v>
          </cell>
        </row>
        <row r="17747">
          <cell r="A17747">
            <v>950164</v>
          </cell>
          <cell r="B17747" t="str">
            <v>ADAPT. M. 3/4 CPVC CORZAN</v>
          </cell>
        </row>
        <row r="17748">
          <cell r="A17748">
            <v>950165</v>
          </cell>
          <cell r="B17748" t="str">
            <v>UNION 1 1/2 CPVC CORZAN</v>
          </cell>
          <cell r="C17748">
            <v>3</v>
          </cell>
        </row>
        <row r="17749">
          <cell r="A17749">
            <v>950166</v>
          </cell>
          <cell r="B17749" t="str">
            <v>BUJE S. 1 1/2X1 CPVC CORZAN</v>
          </cell>
        </row>
        <row r="17750">
          <cell r="A17750">
            <v>950167</v>
          </cell>
          <cell r="B17750" t="str">
            <v>ADAPT. H. 2 1/2 CPVC CORZAN</v>
          </cell>
        </row>
        <row r="17751">
          <cell r="A17751">
            <v>950168</v>
          </cell>
          <cell r="B17751" t="str">
            <v>TUBO 2 1/2 CPVC SCH.80 CORZAN X 6MTS</v>
          </cell>
        </row>
        <row r="17752">
          <cell r="A17752">
            <v>950169</v>
          </cell>
          <cell r="B17752" t="str">
            <v>SEMICODO 2 1/2 CPVC CORZAN</v>
          </cell>
        </row>
        <row r="17753">
          <cell r="A17753">
            <v>950170</v>
          </cell>
          <cell r="B17753" t="str">
            <v>BUJE 3X2  CPVC CORZAN</v>
          </cell>
        </row>
        <row r="17754">
          <cell r="A17754">
            <v>950171</v>
          </cell>
          <cell r="B17754" t="str">
            <v>ADAPT. H. 3/4 CPVC CORZAN</v>
          </cell>
        </row>
        <row r="17755">
          <cell r="A17755">
            <v>950172</v>
          </cell>
          <cell r="B17755" t="str">
            <v>BRIDA 3/4 VAN STONE CPVC CORZAN</v>
          </cell>
        </row>
        <row r="17756">
          <cell r="A17756">
            <v>950173</v>
          </cell>
          <cell r="B17756" t="str">
            <v>SEMICODO 3/4 CPVC CORZAN</v>
          </cell>
        </row>
        <row r="17757">
          <cell r="A17757">
            <v>950174</v>
          </cell>
          <cell r="B17757" t="str">
            <v>CODO 3/4 CPVC CORZAN</v>
          </cell>
        </row>
        <row r="17758">
          <cell r="A17758">
            <v>950175</v>
          </cell>
          <cell r="B17758" t="str">
            <v>TAPON S. 3/4 CPVC CORZAN</v>
          </cell>
        </row>
        <row r="17759">
          <cell r="A17759">
            <v>950176</v>
          </cell>
          <cell r="B17759" t="str">
            <v>TEE 3/4 CPVC CORZAN</v>
          </cell>
        </row>
        <row r="17760">
          <cell r="A17760">
            <v>950177</v>
          </cell>
          <cell r="B17760" t="str">
            <v>UNION 3/4 CPVC CORZAN</v>
          </cell>
        </row>
        <row r="17761">
          <cell r="A17761">
            <v>950178</v>
          </cell>
          <cell r="B17761" t="str">
            <v>BUJE S. 1 1/4X1  CPVC CORZAN</v>
          </cell>
          <cell r="C17761">
            <v>1</v>
          </cell>
        </row>
        <row r="17762">
          <cell r="A17762">
            <v>950179</v>
          </cell>
          <cell r="B17762" t="str">
            <v>TUBO 3 CPVC SCH.80 CORZAN X 6MTS</v>
          </cell>
        </row>
        <row r="17763">
          <cell r="A17763">
            <v>950180</v>
          </cell>
          <cell r="B17763" t="str">
            <v>UNION 3 CPVC CORZAN</v>
          </cell>
        </row>
        <row r="17764">
          <cell r="A17764">
            <v>950181</v>
          </cell>
          <cell r="B17764" t="str">
            <v>UNION 4 CPVC CORZAN</v>
          </cell>
        </row>
        <row r="17765">
          <cell r="A17765">
            <v>950182</v>
          </cell>
          <cell r="B17765" t="str">
            <v>UNIVERSAL 2 CPVC CORZAN</v>
          </cell>
        </row>
        <row r="17766">
          <cell r="A17766">
            <v>950183</v>
          </cell>
          <cell r="B17766" t="str">
            <v>UNIVERSAL 3/4 CPVC CORZAN</v>
          </cell>
        </row>
        <row r="17767">
          <cell r="A17767">
            <v>950184</v>
          </cell>
          <cell r="B17767" t="str">
            <v>ADAPT. H. 1 1/2 CPVC CORZAN</v>
          </cell>
        </row>
        <row r="17768">
          <cell r="A17768">
            <v>950185</v>
          </cell>
          <cell r="B17768" t="str">
            <v>CODO 1/2 CPVC CORZAN</v>
          </cell>
        </row>
        <row r="17769">
          <cell r="A17769">
            <v>950186</v>
          </cell>
          <cell r="B17769" t="str">
            <v>TAPON S. 1/2 CPVC CORZAN</v>
          </cell>
        </row>
        <row r="17770">
          <cell r="A17770">
            <v>950187</v>
          </cell>
          <cell r="B17770" t="str">
            <v>ADAPT. H. 1/2 CPVC CORZAN</v>
          </cell>
        </row>
        <row r="17771">
          <cell r="A17771">
            <v>950188</v>
          </cell>
          <cell r="B17771" t="str">
            <v>UNION 2 1/2 CPVC CORZAN</v>
          </cell>
        </row>
        <row r="17772">
          <cell r="A17772">
            <v>950189</v>
          </cell>
          <cell r="B17772" t="str">
            <v>BUJE S. 2 1/2X2 CPVC CORZAN</v>
          </cell>
        </row>
        <row r="17773">
          <cell r="A17773">
            <v>950190</v>
          </cell>
          <cell r="B17773" t="str">
            <v>TEE 3 CPVC CORZAN</v>
          </cell>
        </row>
        <row r="17774">
          <cell r="A17774">
            <v>950191</v>
          </cell>
          <cell r="B17774" t="str">
            <v>CODO 2 1/2 CPVC CORZAN</v>
          </cell>
        </row>
        <row r="17775">
          <cell r="A17775">
            <v>950192</v>
          </cell>
          <cell r="B17775" t="str">
            <v>UNIVERSAL 4 CPVC CORZAN</v>
          </cell>
        </row>
        <row r="17776">
          <cell r="A17776">
            <v>950193</v>
          </cell>
          <cell r="B17776" t="str">
            <v>BRIDA 1 1/2 VAN STONE CPVC CORZAN</v>
          </cell>
        </row>
        <row r="17777">
          <cell r="A17777">
            <v>950194</v>
          </cell>
          <cell r="B17777" t="str">
            <v>TUBO 6 CPVC SCH.80 CORZAN X 6MTS</v>
          </cell>
        </row>
        <row r="17778">
          <cell r="A17778">
            <v>950195</v>
          </cell>
          <cell r="B17778" t="str">
            <v>TUBO 8 CPVC SCH.80 CORZAN X 6MTS</v>
          </cell>
        </row>
        <row r="17779">
          <cell r="A17779">
            <v>950196</v>
          </cell>
          <cell r="B17779" t="str">
            <v>TUBO 10 CPVC SCH.80 CORZAN X 6MTS</v>
          </cell>
        </row>
        <row r="17780">
          <cell r="A17780">
            <v>950197</v>
          </cell>
          <cell r="B17780" t="str">
            <v>TUBO 12 CPVC SCH.80 CORZAN X 6MTS</v>
          </cell>
        </row>
        <row r="17781">
          <cell r="A17781">
            <v>950198</v>
          </cell>
          <cell r="B17781" t="str">
            <v>TAPON. S. 1 1/2 CPVC CORZAN</v>
          </cell>
        </row>
        <row r="17782">
          <cell r="A17782">
            <v>950199</v>
          </cell>
          <cell r="B17782" t="str">
            <v>TAPON. S. 2 CPVC CORZAN</v>
          </cell>
        </row>
        <row r="17783">
          <cell r="A17783">
            <v>950200</v>
          </cell>
          <cell r="B17783" t="str">
            <v>M2 GEOTEXTIL NT REPAV 400 PAVCO 3.8X180 (684M2)</v>
          </cell>
        </row>
        <row r="17784">
          <cell r="A17784">
            <v>950201</v>
          </cell>
          <cell r="B17784" t="str">
            <v>EXTENSIÓN ELÉCTRICA</v>
          </cell>
          <cell r="C17784">
            <v>1</v>
          </cell>
        </row>
        <row r="17785">
          <cell r="A17785">
            <v>950202</v>
          </cell>
          <cell r="B17785" t="str">
            <v>CANALETA 12X8 ELÉCTRICA PLASTICA</v>
          </cell>
          <cell r="C17785">
            <v>2</v>
          </cell>
        </row>
        <row r="17786">
          <cell r="A17786">
            <v>950203</v>
          </cell>
          <cell r="B17786" t="str">
            <v>LAMPARA T5 2X28 REJILLA</v>
          </cell>
        </row>
        <row r="17787">
          <cell r="A17787">
            <v>950204</v>
          </cell>
          <cell r="B17787" t="str">
            <v>""PULIDORA 7"" 2400W</v>
          </cell>
          <cell r="C17787">
            <v>1</v>
          </cell>
        </row>
        <row r="17788">
          <cell r="A17788">
            <v>950205</v>
          </cell>
          <cell r="B17788" t="str">
            <v>""PULIDORA 7"" 2400W</v>
          </cell>
          <cell r="C17788">
            <v>3</v>
          </cell>
        </row>
        <row r="17789">
          <cell r="A17789">
            <v>950206</v>
          </cell>
          <cell r="B17789" t="str">
            <v>""TRONZADORA P/METAL HCS23355 DISCO 14"" MARCA METABO"</v>
          </cell>
          <cell r="C17789">
            <v>1</v>
          </cell>
        </row>
        <row r="17790">
          <cell r="A17790">
            <v>950207</v>
          </cell>
          <cell r="B17790" t="str">
            <v>BISAGRA HIDRAULICA YALE REF Y-90</v>
          </cell>
        </row>
        <row r="17791">
          <cell r="A17791">
            <v>950208</v>
          </cell>
          <cell r="B17791" t="str">
            <v>BISAGRA HIDRAULICA YALE REF 7004</v>
          </cell>
        </row>
        <row r="17792">
          <cell r="A17792">
            <v>950209</v>
          </cell>
          <cell r="B17792" t="str">
            <v>M2 GEOTEXTIL NT REPAV 450 PAVCO 3.8X150 (570M2)</v>
          </cell>
        </row>
        <row r="17793">
          <cell r="A17793">
            <v>950210</v>
          </cell>
          <cell r="B17793" t="str">
            <v>TUBO POZOS RDE21 8 X 6MTS P/ENCAMISADO</v>
          </cell>
        </row>
        <row r="17794">
          <cell r="A17794">
            <v>950211</v>
          </cell>
          <cell r="B17794" t="str">
            <v>TUBO POZOS RDE21 8 X 3MTS FILTRO</v>
          </cell>
        </row>
        <row r="17795">
          <cell r="A17795">
            <v>950212</v>
          </cell>
          <cell r="B17795" t="str">
            <v>TUBO  RDE21 6 POZO PROFUNDO X 6MTS</v>
          </cell>
        </row>
        <row r="17796">
          <cell r="A17796">
            <v>950213</v>
          </cell>
          <cell r="B17796" t="str">
            <v>FILTRO RDE21 6 SLOT 40 X 3MTS POZO PROFUNDO</v>
          </cell>
        </row>
        <row r="17797">
          <cell r="A17797">
            <v>950214</v>
          </cell>
          <cell r="B17797" t="str">
            <v>""ADAPT. M. 2 1/2"" SCH.80 AGUA FRIA"</v>
          </cell>
        </row>
        <row r="17798">
          <cell r="A17798">
            <v>950215</v>
          </cell>
          <cell r="B17798" t="str">
            <v>""ADAPT. M. 2"" SCH.80 AGUA FRIA"</v>
          </cell>
          <cell r="C17798">
            <v>3</v>
          </cell>
        </row>
        <row r="17799">
          <cell r="A17799">
            <v>950216</v>
          </cell>
          <cell r="B17799" t="str">
            <v>""ADAPT. M. 1/2"" SCH.80 AGUA FRIA"</v>
          </cell>
          <cell r="C17799">
            <v>11</v>
          </cell>
        </row>
        <row r="17800">
          <cell r="A17800">
            <v>950217</v>
          </cell>
          <cell r="B17800" t="str">
            <v>""ADAPT. H. 2"" SCH.80 AGUA FRIA"</v>
          </cell>
          <cell r="C17800">
            <v>4</v>
          </cell>
        </row>
        <row r="17801">
          <cell r="A17801">
            <v>950218</v>
          </cell>
          <cell r="B17801" t="str">
            <v>""ADAPT. H. 1/2"" SCH.80 AGUA FRIA"</v>
          </cell>
          <cell r="C17801">
            <v>17</v>
          </cell>
        </row>
        <row r="17802">
          <cell r="A17802">
            <v>950219</v>
          </cell>
          <cell r="B17802" t="str">
            <v>""ADAPT. M. 1 1/2"" SCH.80 AGUA FRIA"</v>
          </cell>
          <cell r="C17802">
            <v>5</v>
          </cell>
        </row>
        <row r="17803">
          <cell r="A17803">
            <v>950220</v>
          </cell>
          <cell r="B17803" t="str">
            <v>""ADAPT. H.1 1/2"" SCH.80 AGUA FRIA"</v>
          </cell>
          <cell r="C17803">
            <v>4</v>
          </cell>
        </row>
        <row r="17804">
          <cell r="A17804">
            <v>950221</v>
          </cell>
          <cell r="B17804" t="str">
            <v>TRAMPA DE GRASA 4" O 3.1 LIT/SEG o 50 GAL/MIN</v>
          </cell>
        </row>
        <row r="17805">
          <cell r="A17805">
            <v>950222</v>
          </cell>
          <cell r="B17805" t="str">
            <v>UNION UNIVERSAL 1-1/2" CPVC CORZAN</v>
          </cell>
        </row>
        <row r="17806">
          <cell r="A17806">
            <v>950224</v>
          </cell>
          <cell r="B17806" t="str">
            <v>BRIDA 1/2 CPVC CORZAN ASTM CAMPxBRIDA</v>
          </cell>
          <cell r="C17806">
            <v>6</v>
          </cell>
        </row>
        <row r="17807">
          <cell r="A17807">
            <v>950225</v>
          </cell>
          <cell r="B17807" t="str">
            <v>ADAPT. H. 4 CPVC  CORZAN</v>
          </cell>
        </row>
        <row r="17808">
          <cell r="A17808">
            <v>950226</v>
          </cell>
          <cell r="B17808" t="str">
            <v>UNIVERSAL 1/2 PVC SCH 80</v>
          </cell>
          <cell r="C17808">
            <v>6</v>
          </cell>
        </row>
        <row r="17809">
          <cell r="A17809">
            <v>950227</v>
          </cell>
          <cell r="B17809" t="str">
            <v>TAPON S. 1/2 PVC SCH 80</v>
          </cell>
        </row>
        <row r="17810">
          <cell r="A17810">
            <v>950228</v>
          </cell>
          <cell r="B17810" t="str">
            <v>UNIVERSAL 3/4 PVC SCH 80</v>
          </cell>
          <cell r="C17810">
            <v>27</v>
          </cell>
        </row>
        <row r="17811">
          <cell r="A17811">
            <v>950229</v>
          </cell>
          <cell r="B17811" t="str">
            <v>BUSHING 1 X 3/4 PVC SCH 80</v>
          </cell>
        </row>
        <row r="17812">
          <cell r="A17812">
            <v>950230</v>
          </cell>
          <cell r="B17812" t="str">
            <v>BRIDA 4" CPVC CORZAN (CAMXBRID)</v>
          </cell>
          <cell r="C17812">
            <v>2</v>
          </cell>
        </row>
        <row r="17813">
          <cell r="A17813">
            <v>950233</v>
          </cell>
          <cell r="B17813" t="str">
            <v>BRIDA 2 1/2" CPVC CORZAN (CAMXBRID)</v>
          </cell>
        </row>
        <row r="17814">
          <cell r="A17814">
            <v>950240</v>
          </cell>
          <cell r="B17814" t="str">
            <v>BRIDA 2 1/2" CPVC DURMAN RISE (CAMXBRID)</v>
          </cell>
        </row>
        <row r="17815">
          <cell r="A17815">
            <v>950250</v>
          </cell>
          <cell r="B17815" t="str">
            <v>TAPON. S. 4 CPVC CORZAN</v>
          </cell>
        </row>
        <row r="17816">
          <cell r="A17816">
            <v>950251</v>
          </cell>
          <cell r="B17816" t="str">
            <v>BUJE S. 4X2 CPVC CORZAN</v>
          </cell>
        </row>
        <row r="17817">
          <cell r="A17817">
            <v>950252</v>
          </cell>
          <cell r="B17817" t="str">
            <v>SEMICODO 1 CPVC CORZAN</v>
          </cell>
        </row>
        <row r="17818">
          <cell r="A17818">
            <v>950253</v>
          </cell>
          <cell r="B17818" t="str">
            <v>CODO 1 CPVC CORZAN</v>
          </cell>
        </row>
        <row r="17819">
          <cell r="A17819">
            <v>950254</v>
          </cell>
          <cell r="B17819" t="str">
            <v>UNION 1 CPVC CORZAN</v>
          </cell>
        </row>
        <row r="17820">
          <cell r="A17820">
            <v>950255</v>
          </cell>
          <cell r="B17820" t="str">
            <v>CODO 6 CPVC CORZAN</v>
          </cell>
        </row>
        <row r="17821">
          <cell r="A17821">
            <v>950258</v>
          </cell>
          <cell r="B17821" t="str">
            <v>ADAPT. M 3 CPVC CORZAN</v>
          </cell>
        </row>
        <row r="17822">
          <cell r="A17822">
            <v>950260</v>
          </cell>
          <cell r="B17822" t="str">
            <v>UNIVERSAL 3 CPVC CORZAN</v>
          </cell>
        </row>
        <row r="17823">
          <cell r="A17823">
            <v>950300</v>
          </cell>
          <cell r="B17823" t="str">
            <v>""TUBO 4"" C900 DR14 AZUL  5.80MTS"</v>
          </cell>
        </row>
        <row r="17824">
          <cell r="A17824">
            <v>950301</v>
          </cell>
          <cell r="B17824" t="str">
            <v>""UNION REPARACIÓN 4"" C900"</v>
          </cell>
          <cell r="C17824">
            <v>30</v>
          </cell>
        </row>
        <row r="17825">
          <cell r="A17825">
            <v>950302</v>
          </cell>
          <cell r="B17825" t="str">
            <v>""TEE 4"" C900"</v>
          </cell>
        </row>
        <row r="17826">
          <cell r="A17826">
            <v>950303</v>
          </cell>
          <cell r="B17826" t="str">
            <v>""ADAPT. CAMXBRIDA 4"" C900"</v>
          </cell>
        </row>
        <row r="17827">
          <cell r="A17827">
            <v>950304</v>
          </cell>
          <cell r="B17827" t="str">
            <v>""SEMICODO 4"" C900"</v>
          </cell>
        </row>
        <row r="17828">
          <cell r="A17828">
            <v>950305</v>
          </cell>
          <cell r="B17828" t="str">
            <v>""CODO 4"" C900"</v>
          </cell>
        </row>
        <row r="17829">
          <cell r="A17829">
            <v>950306</v>
          </cell>
          <cell r="B17829" t="str">
            <v>""UNION 4"" C900"</v>
          </cell>
        </row>
        <row r="17830">
          <cell r="A17830">
            <v>950307</v>
          </cell>
          <cell r="B17830" t="str">
            <v>""TEE 6"" C900"</v>
          </cell>
        </row>
        <row r="17831">
          <cell r="A17831">
            <v>950308</v>
          </cell>
          <cell r="B17831" t="str">
            <v>""EMPAQUE TRANSICION 4"" C900"</v>
          </cell>
        </row>
        <row r="17832">
          <cell r="A17832">
            <v>950309</v>
          </cell>
          <cell r="B17832" t="str">
            <v>""TUBO 4"" C900 DR18 AZUL  5.80MTS"</v>
          </cell>
          <cell r="C17832">
            <v>23</v>
          </cell>
        </row>
        <row r="17833">
          <cell r="A17833">
            <v>950310</v>
          </cell>
          <cell r="B17833" t="str">
            <v>""ADAPT. CAMXESPIGO 4"" C900"</v>
          </cell>
        </row>
        <row r="17834">
          <cell r="A17834">
            <v>950311</v>
          </cell>
          <cell r="B17834" t="str">
            <v>TUBO 6" C900 DR18 AZUL  5.80MTS</v>
          </cell>
        </row>
        <row r="17835">
          <cell r="A17835">
            <v>950312</v>
          </cell>
          <cell r="B17835" t="str">
            <v>""CODO 6"" C900"</v>
          </cell>
          <cell r="C17835">
            <v>4</v>
          </cell>
        </row>
        <row r="17836">
          <cell r="A17836">
            <v>950313</v>
          </cell>
          <cell r="B17836" t="str">
            <v>""TEE 6X6X4"" C900"</v>
          </cell>
        </row>
        <row r="17837">
          <cell r="A17837">
            <v>950314</v>
          </cell>
          <cell r="B17837" t="str">
            <v>""EMPAQUE TRANSICION 6"" C900"</v>
          </cell>
          <cell r="C17837">
            <v>2</v>
          </cell>
        </row>
        <row r="17838">
          <cell r="A17838">
            <v>950315</v>
          </cell>
          <cell r="B17838" t="str">
            <v>""RESTRICTOR HD SERIE 1200 4"" P/C900"</v>
          </cell>
          <cell r="C17838">
            <v>1</v>
          </cell>
        </row>
        <row r="17839">
          <cell r="A17839">
            <v>950316</v>
          </cell>
          <cell r="B17839" t="str">
            <v>""RESTRICTOR HD SERIE 4000 6"" P/C900"</v>
          </cell>
        </row>
        <row r="17840">
          <cell r="A17840">
            <v>950317</v>
          </cell>
          <cell r="B17840" t="str">
            <v>""RESTRICTOR HD SERIE 1200 6"" P/C900"</v>
          </cell>
        </row>
        <row r="17841">
          <cell r="A17841">
            <v>950318</v>
          </cell>
          <cell r="B17841" t="str">
            <v>REDUCCION MACHO 6X4 C900</v>
          </cell>
        </row>
        <row r="17842">
          <cell r="A17842">
            <v>950319</v>
          </cell>
          <cell r="B17842" t="str">
            <v>""KIT ADAPTADOR BRIDA SERIE 4200 4"" C900"</v>
          </cell>
        </row>
        <row r="17843">
          <cell r="A17843">
            <v>950320</v>
          </cell>
          <cell r="B17843" t="str">
            <v>LUBRICANTE SNAP 500 GR</v>
          </cell>
        </row>
        <row r="17844">
          <cell r="A17844">
            <v>950321</v>
          </cell>
          <cell r="B17844" t="str">
            <v>""TAPON MACHO 6"" C900"</v>
          </cell>
          <cell r="C17844">
            <v>2</v>
          </cell>
        </row>
        <row r="17845">
          <cell r="A17845">
            <v>950322</v>
          </cell>
          <cell r="B17845" t="str">
            <v>RESTRICTOR 4" SERIE 1100 C900</v>
          </cell>
        </row>
        <row r="17846">
          <cell r="A17846">
            <v>950323</v>
          </cell>
          <cell r="B17846" t="str">
            <v>""TRANSICION 4000 4"" RANURADO C900"</v>
          </cell>
        </row>
        <row r="17847">
          <cell r="A17847">
            <v>950324</v>
          </cell>
          <cell r="B17847" t="str">
            <v>""FLANCHE 4"" RANURADO"</v>
          </cell>
        </row>
        <row r="17848">
          <cell r="A17848">
            <v>950325</v>
          </cell>
          <cell r="B17848" t="str">
            <v>COPA 4X2 1/2 RANURADO</v>
          </cell>
        </row>
        <row r="17849">
          <cell r="A17849">
            <v>950326</v>
          </cell>
          <cell r="B17849" t="str">
            <v>ADAPT. 2 1/2 RANURADO CPVC BLAZEMASTER</v>
          </cell>
        </row>
        <row r="17850">
          <cell r="A17850">
            <v>950327</v>
          </cell>
          <cell r="B17850" t="str">
            <v>""TEE 8"" C900"</v>
          </cell>
        </row>
        <row r="17851">
          <cell r="A17851">
            <v>950328</v>
          </cell>
          <cell r="B17851" t="str">
            <v>REDUCCION MACHO 8X6 C900</v>
          </cell>
        </row>
        <row r="17852">
          <cell r="A17852">
            <v>950329</v>
          </cell>
          <cell r="B17852" t="str">
            <v>""CODO 8"" C900"</v>
          </cell>
        </row>
        <row r="17853">
          <cell r="A17853">
            <v>950330</v>
          </cell>
          <cell r="B17853" t="str">
            <v>""SEMICODO 8"" C900"</v>
          </cell>
        </row>
        <row r="17854">
          <cell r="A17854">
            <v>950331</v>
          </cell>
          <cell r="B17854" t="str">
            <v>""TAPON MACHO 4"" C900"</v>
          </cell>
        </row>
        <row r="17855">
          <cell r="A17855">
            <v>950332</v>
          </cell>
          <cell r="B17855" t="str">
            <v>""TUBO 8"" C900 DR18 AZUL  5.80MTS"</v>
          </cell>
        </row>
        <row r="17856">
          <cell r="A17856">
            <v>950333</v>
          </cell>
          <cell r="B17856" t="str">
            <v>SEMICODO 6 C900</v>
          </cell>
        </row>
        <row r="17857">
          <cell r="A17857">
            <v>950334</v>
          </cell>
          <cell r="B17857" t="str">
            <v>TEE 6X4 H.D C153 PARA PVC C900</v>
          </cell>
        </row>
        <row r="17858">
          <cell r="A17858">
            <v>950335</v>
          </cell>
          <cell r="B17858" t="str">
            <v>""BRIDA VAN STONE 3"" SCH.80 AGUA FRIA"</v>
          </cell>
        </row>
        <row r="17859">
          <cell r="A17859">
            <v>950336</v>
          </cell>
          <cell r="B17859" t="str">
            <v>KIT ADAPTADOR BRIDA SERIE 4200 8 C900</v>
          </cell>
        </row>
        <row r="17860">
          <cell r="A17860">
            <v>950337</v>
          </cell>
          <cell r="B17860" t="str">
            <v>RESTRICTOR HD SERIE 1100 8 P /C900</v>
          </cell>
        </row>
        <row r="17861">
          <cell r="A17861">
            <v>950338</v>
          </cell>
          <cell r="B17861" t="str">
            <v>RESTRICTOR HD SERIE 1100 6 P /C900</v>
          </cell>
        </row>
        <row r="17862">
          <cell r="A17862">
            <v>950339</v>
          </cell>
          <cell r="B17862" t="str">
            <v>RESTRICTOR HD SERIE 1200 8" P /C900</v>
          </cell>
        </row>
        <row r="17863">
          <cell r="A17863">
            <v>950340</v>
          </cell>
          <cell r="B17863" t="str">
            <v>BRIDA VAN STONE 8 SCH.80 AGUA FRIA</v>
          </cell>
        </row>
        <row r="17864">
          <cell r="A17864">
            <v>950341</v>
          </cell>
          <cell r="B17864" t="str">
            <v>BRIDA VAN STONE PVC 10" SCH.80 AGUA FRIA</v>
          </cell>
        </row>
        <row r="17865">
          <cell r="A17865">
            <v>950342</v>
          </cell>
          <cell r="B17865" t="str">
            <v>KIT ADAPTADOR BRIDA SERIE 4200 6" C900</v>
          </cell>
        </row>
        <row r="17866">
          <cell r="A17866">
            <v>950344</v>
          </cell>
          <cell r="B17866" t="str">
            <v>ADAPTADOR MACHO 2" FLOWGUARD (CAM X ROS)</v>
          </cell>
        </row>
        <row r="17867">
          <cell r="A17867">
            <v>950350</v>
          </cell>
          <cell r="B17867" t="str">
            <v>COLLAR DER. 2X3/4 POLIPROPILENO 350PSI</v>
          </cell>
          <cell r="C17867">
            <v>2</v>
          </cell>
        </row>
        <row r="17868">
          <cell r="A17868">
            <v>950351</v>
          </cell>
          <cell r="B17868" t="str">
            <v>COLLAR DER. 3X1 POLIPROPILENO 350PSI</v>
          </cell>
        </row>
        <row r="17869">
          <cell r="A17869">
            <v>950352</v>
          </cell>
          <cell r="B17869" t="str">
            <v>COLLAR DER. 4X1 POLIPROPILENO 350PSI</v>
          </cell>
        </row>
        <row r="17870">
          <cell r="A17870">
            <v>950353</v>
          </cell>
          <cell r="B17870" t="str">
            <v>COLLAR DER. 6X2 POLIPROPILENO 350PSI</v>
          </cell>
        </row>
        <row r="17871">
          <cell r="A17871">
            <v>950354</v>
          </cell>
          <cell r="B17871" t="str">
            <v>COLLAR DER. 8X2 POLIPROPILENO 350PSI</v>
          </cell>
        </row>
        <row r="17872">
          <cell r="A17872">
            <v>950355</v>
          </cell>
          <cell r="B17872" t="str">
            <v>SELLO ELASTOMERICO 4" (110MM) TUB ALCANTARILLADO</v>
          </cell>
        </row>
        <row r="17873">
          <cell r="A17873">
            <v>950469</v>
          </cell>
          <cell r="B17873" t="str">
            <v>RED ACU INY 3 X 2 UM RDE21 CORTA</v>
          </cell>
        </row>
        <row r="17874">
          <cell r="A17874">
            <v>950503</v>
          </cell>
          <cell r="B17874" t="str">
            <v>SEMICODO 1" SCH.80 AGUA FRIA</v>
          </cell>
        </row>
        <row r="17875">
          <cell r="A17875">
            <v>950504</v>
          </cell>
          <cell r="B17875" t="str">
            <v>TUBERIA PEAD 110 MM 4" FM</v>
          </cell>
        </row>
        <row r="17876">
          <cell r="A17876">
            <v>950505</v>
          </cell>
          <cell r="B17876" t="str">
            <v>CODO 90 PEAD 110 MM 4" FM</v>
          </cell>
        </row>
        <row r="17877">
          <cell r="A17877">
            <v>950506</v>
          </cell>
          <cell r="B17877" t="str">
            <v>TEE PEAD 110 MM 4" FM</v>
          </cell>
        </row>
        <row r="17878">
          <cell r="A17878">
            <v>950507</v>
          </cell>
          <cell r="B17878" t="str">
            <v>RESTRICTOR 4000 4"</v>
          </cell>
        </row>
        <row r="17879">
          <cell r="A17879">
            <v>950801</v>
          </cell>
          <cell r="B17879" t="str">
            <v>""CODO 1/2"" SCH.80 AGUA FRIA"</v>
          </cell>
          <cell r="C17879">
            <v>19</v>
          </cell>
        </row>
        <row r="17880">
          <cell r="A17880">
            <v>950803</v>
          </cell>
          <cell r="B17880" t="str">
            <v>""CODO 1"" SCH.80 AGUA FRIA"</v>
          </cell>
          <cell r="C17880">
            <v>26</v>
          </cell>
        </row>
        <row r="17881">
          <cell r="A17881">
            <v>950805</v>
          </cell>
          <cell r="B17881" t="str">
            <v>""CODO 1 1/2"" SCH.80 AGUA FRIA"</v>
          </cell>
          <cell r="C17881">
            <v>1</v>
          </cell>
        </row>
        <row r="17882">
          <cell r="A17882">
            <v>950806</v>
          </cell>
          <cell r="B17882" t="str">
            <v>CODO 2" PVC SCH 80 (CAM X CAM)</v>
          </cell>
        </row>
        <row r="17883">
          <cell r="A17883">
            <v>950807</v>
          </cell>
          <cell r="B17883" t="str">
            <v>""CODO 2 1/2"" SCH.80 AGUA FRIA"</v>
          </cell>
        </row>
        <row r="17884">
          <cell r="A17884">
            <v>950808</v>
          </cell>
          <cell r="B17884" t="str">
            <v>""CODO 3"" SCH.80 AGUA FRIA"</v>
          </cell>
        </row>
        <row r="17885">
          <cell r="A17885">
            <v>950909</v>
          </cell>
          <cell r="B17885" t="str">
            <v>""REDUCCION S. 2X1 1/2"" SCH.80 AGUA FRIA"</v>
          </cell>
        </row>
        <row r="17886">
          <cell r="A17886">
            <v>950910</v>
          </cell>
          <cell r="B17886" t="str">
            <v>UNION 160MM  DRENAJE DURMAN</v>
          </cell>
        </row>
        <row r="17887">
          <cell r="A17887">
            <v>950914</v>
          </cell>
          <cell r="B17887" t="str">
            <v>""REDUCCION S. 3X2 1/2"" SCH.80 AGUA FRIA"</v>
          </cell>
        </row>
        <row r="17888">
          <cell r="A17888">
            <v>951105</v>
          </cell>
          <cell r="B17888" t="str">
            <v>""UNIVERSAL 1 1/2"" SCH.80 AGUA FRIA"</v>
          </cell>
          <cell r="C17888">
            <v>3</v>
          </cell>
        </row>
        <row r="17889">
          <cell r="A17889">
            <v>951305</v>
          </cell>
          <cell r="B17889" t="str">
            <v>""TEE 1 1/2"" SCH.80 AGUA FRIA"</v>
          </cell>
          <cell r="C17889">
            <v>5</v>
          </cell>
        </row>
        <row r="17890">
          <cell r="A17890">
            <v>951306</v>
          </cell>
          <cell r="B17890" t="str">
            <v>""TEE 2"" SCH.80 AGUA FRIA"</v>
          </cell>
        </row>
        <row r="17891">
          <cell r="A17891">
            <v>951700</v>
          </cell>
          <cell r="B17891" t="str">
            <v>CEMENTO SOLVENTE 1/4 SCH.80 AGUA FRIA</v>
          </cell>
        </row>
        <row r="17892">
          <cell r="A17892">
            <v>952000</v>
          </cell>
          <cell r="B17892" t="str">
            <v>TUBO 1/2 PVC CONDUIT DURMAN</v>
          </cell>
        </row>
        <row r="17893">
          <cell r="A17893">
            <v>952001</v>
          </cell>
          <cell r="B17893" t="str">
            <v>TUBO 3/4 PVC CONDUIT DURMAN</v>
          </cell>
        </row>
        <row r="17894">
          <cell r="A17894">
            <v>952002</v>
          </cell>
          <cell r="B17894" t="str">
            <v>VALVULA MARIPOSA 4 CUERPO H.O DISCO INOX</v>
          </cell>
          <cell r="C17894">
            <v>1</v>
          </cell>
        </row>
        <row r="17895">
          <cell r="A17895">
            <v>952003</v>
          </cell>
          <cell r="B17895" t="str">
            <v>CAJA PARA MEDIDOR DE AGUA 30X60X16</v>
          </cell>
        </row>
        <row r="17896">
          <cell r="A17896">
            <v>952004</v>
          </cell>
          <cell r="B17896" t="str">
            <v>CAJA PARA MEDIDOR DE AGUA 60X60X16</v>
          </cell>
        </row>
        <row r="17897">
          <cell r="A17897">
            <v>952005</v>
          </cell>
          <cell r="B17897" t="str">
            <v>CAJA PARA MEDIDOR DE AGUA 85X60X16</v>
          </cell>
        </row>
        <row r="17898">
          <cell r="A17898">
            <v>952006</v>
          </cell>
          <cell r="B17898" t="str">
            <v>CAJA PARA MEDIDOR DE AGUA 110X60X16</v>
          </cell>
        </row>
        <row r="17899">
          <cell r="A17899">
            <v>952007</v>
          </cell>
          <cell r="B17899" t="str">
            <v>CAJA PARA MEDIDOR DE AGUA 135X60X16</v>
          </cell>
        </row>
        <row r="17900">
          <cell r="A17900">
            <v>952008</v>
          </cell>
          <cell r="B17900" t="str">
            <v>CAJA PARA MEDIDOR DE AGUA 160X60X16</v>
          </cell>
        </row>
        <row r="17901">
          <cell r="A17901">
            <v>952009</v>
          </cell>
          <cell r="B17901" t="str">
            <v>FLAUTA EN POLIPROPILENO PARA CAJA DE MEDIDOR DE AGUA 30X60X16</v>
          </cell>
        </row>
        <row r="17902">
          <cell r="A17902">
            <v>952010</v>
          </cell>
          <cell r="B17902" t="str">
            <v>FLAUTA EN POLIPROPILENO PARA CAJA DE MEDIDOR DE AGUA 60X60X16</v>
          </cell>
        </row>
        <row r="17903">
          <cell r="A17903">
            <v>952011</v>
          </cell>
          <cell r="B17903" t="str">
            <v>FLAUTA EN POLIPROPILENO PARA CAJA DE MEDIDOR DE AGUA 85X60X16</v>
          </cell>
        </row>
        <row r="17904">
          <cell r="A17904">
            <v>952012</v>
          </cell>
          <cell r="B17904" t="str">
            <v>FLAUTA EN POLIPROPILENO PARA CAJA DE MEDIDOR DE AGUA 110X60X16</v>
          </cell>
        </row>
        <row r="17905">
          <cell r="A17905">
            <v>952013</v>
          </cell>
          <cell r="B17905" t="str">
            <v>FLAUTA EN POLIPROPILENO PARA CAJA DE MEDIDOR DE AGUA 135X60X16</v>
          </cell>
        </row>
        <row r="17906">
          <cell r="A17906">
            <v>952014</v>
          </cell>
          <cell r="B17906" t="str">
            <v>FLAUTA EN POLIPROPILENO PARA CAJA DE MEDIDOR DE AGUA 160X60X16</v>
          </cell>
        </row>
        <row r="17907">
          <cell r="A17907">
            <v>952015</v>
          </cell>
          <cell r="B17907" t="str">
            <v>GABINETE TIPO I 77X77X22</v>
          </cell>
        </row>
        <row r="17908">
          <cell r="A17908">
            <v>952016</v>
          </cell>
          <cell r="B17908" t="str">
            <v>GABINETE TIPO II 77X77X24</v>
          </cell>
        </row>
        <row r="17909">
          <cell r="A17909">
            <v>952017</v>
          </cell>
          <cell r="B17909" t="str">
            <v>GABINETE TIPO III 99X77X24</v>
          </cell>
        </row>
        <row r="17910">
          <cell r="A17910">
            <v>952018</v>
          </cell>
          <cell r="B17910" t="str">
            <v>TOMA BOMBERO 42X30X23</v>
          </cell>
        </row>
        <row r="17911">
          <cell r="A17911">
            <v>952019</v>
          </cell>
          <cell r="B17911" t="str">
            <v>COLLAR DER PF 63MM X 12</v>
          </cell>
        </row>
        <row r="17912">
          <cell r="A17912">
            <v>953000</v>
          </cell>
          <cell r="B17912" t="str">
            <v>TUBO 1 1/2 PVC SANIT DURMAN</v>
          </cell>
          <cell r="C17912">
            <v>183</v>
          </cell>
        </row>
        <row r="17913">
          <cell r="A17913">
            <v>953001</v>
          </cell>
          <cell r="B17913" t="str">
            <v>TUBO 2 PVC SANIT DURMAN</v>
          </cell>
          <cell r="C17913">
            <v>24</v>
          </cell>
        </row>
        <row r="17914">
          <cell r="A17914">
            <v>953002</v>
          </cell>
          <cell r="B17914" t="str">
            <v>TUBO 3 PVC SANIT DURMAN</v>
          </cell>
          <cell r="C17914">
            <v>32</v>
          </cell>
        </row>
        <row r="17915">
          <cell r="A17915">
            <v>953003</v>
          </cell>
          <cell r="B17915" t="str">
            <v>TUBO 4 PVC SANIT DURMAN</v>
          </cell>
          <cell r="C17915">
            <v>7</v>
          </cell>
        </row>
        <row r="17916">
          <cell r="A17916">
            <v>953004</v>
          </cell>
          <cell r="B17916" t="str">
            <v>TUBO 6 PVC SANIT DURMAN</v>
          </cell>
        </row>
        <row r="17917">
          <cell r="A17917">
            <v>953005</v>
          </cell>
          <cell r="B17917" t="str">
            <v>TUBO 8 PVC SANIT DURMAN</v>
          </cell>
        </row>
        <row r="17918">
          <cell r="A17918">
            <v>953006</v>
          </cell>
          <cell r="B17918" t="str">
            <v>TUBO 10 PVC SANIT DURMAN</v>
          </cell>
        </row>
        <row r="17919">
          <cell r="A17919">
            <v>953008</v>
          </cell>
          <cell r="B17919" t="str">
            <v>TUBO 1 1/2 PVC SANIT TUVINIL LIVIANA DURMAN</v>
          </cell>
          <cell r="C17919">
            <v>121</v>
          </cell>
        </row>
        <row r="17920">
          <cell r="A17920">
            <v>953009</v>
          </cell>
          <cell r="B17920" t="str">
            <v>TUBO 2 PVC SANIT TUVINIL LIVIANA DURMAN</v>
          </cell>
        </row>
        <row r="17921">
          <cell r="A17921">
            <v>953010</v>
          </cell>
          <cell r="B17921" t="str">
            <v>TUBO 3 PVC SANIT TUVINIL LIVIANA DURMAN</v>
          </cell>
        </row>
        <row r="17922">
          <cell r="A17922">
            <v>953011</v>
          </cell>
          <cell r="B17922" t="str">
            <v>TUBO 4 PVC SANIT TUVINIL LIVIANA DURMAN</v>
          </cell>
          <cell r="C17922">
            <v>25</v>
          </cell>
        </row>
        <row r="17923">
          <cell r="A17923">
            <v>960302</v>
          </cell>
          <cell r="B17923" t="str">
            <v>KG ALAMBRE GALV OPACO C-8</v>
          </cell>
        </row>
        <row r="17924">
          <cell r="A17924">
            <v>960304</v>
          </cell>
          <cell r="B17924" t="str">
            <v>KG ALAMBRE GALV OPACO C-10</v>
          </cell>
        </row>
        <row r="17925">
          <cell r="A17925">
            <v>960401</v>
          </cell>
          <cell r="B17925" t="str">
            <v>ROLLO ALAMBRE CERCA ELECT 12.5X25 KG</v>
          </cell>
        </row>
        <row r="17926">
          <cell r="A17926">
            <v>960677</v>
          </cell>
          <cell r="B17926" t="str">
            <v>M2 GEOTEXTIL NT 4000 PAVCO 3.50 ANCHOX130MTS (455M2)</v>
          </cell>
        </row>
        <row r="17927">
          <cell r="A17927">
            <v>960678</v>
          </cell>
          <cell r="B17927" t="str">
            <v>M2 LAMINA TECDREN (ROLLO 20X2)</v>
          </cell>
        </row>
        <row r="17928">
          <cell r="A17928">
            <v>960679</v>
          </cell>
          <cell r="B17928" t="str">
            <v>M2 AGROMANTO 4600 FC-FP 2MT ANCHO X 50M (100M2)</v>
          </cell>
        </row>
        <row r="17929">
          <cell r="A17929">
            <v>960680</v>
          </cell>
          <cell r="B17929" t="str">
            <v>M2 GEOTEXTIL ALTA RESISTENCIA HR160 PET 3.75X70 (263M2)</v>
          </cell>
        </row>
        <row r="17930">
          <cell r="A17930">
            <v>960681</v>
          </cell>
          <cell r="B17930" t="str">
            <v>""M2 NEOWEB 445-100 PANELES  2</v>
          </cell>
        </row>
        <row r="17931">
          <cell r="A17931">
            <v>960682</v>
          </cell>
          <cell r="B17931" t="str">
            <v>M2 GEOTEXTIL NT 4000 PAVCO 3.80 ANCHOX130MTS (494M2)</v>
          </cell>
        </row>
        <row r="17932">
          <cell r="A17932">
            <v>960683</v>
          </cell>
          <cell r="B17932" t="str">
            <v>""M2 GEOMALLA FIBRA DE VIDRIO R100 ANCHO 3.95X100MTS (197</v>
          </cell>
        </row>
        <row r="17933">
          <cell r="A17933">
            <v>960684</v>
          </cell>
          <cell r="B17933" t="str">
            <v>M2 AGROMANTO 3000 F-P 2MT ANCHO X 50M (100M2)</v>
          </cell>
        </row>
        <row r="17934">
          <cell r="A17934">
            <v>960685</v>
          </cell>
          <cell r="B17934" t="str">
            <v>M2 GEOTEXTIL TEJ 1400 PAVCO 3.85 ANCHOX160MTS (616M2)</v>
          </cell>
        </row>
        <row r="17935">
          <cell r="A17935">
            <v>960686</v>
          </cell>
          <cell r="B17935" t="str">
            <v>M2 GEOMALLA FIBRA DE VIDRIO R50 ANCHO 3.95X100MTS (395M2)</v>
          </cell>
        </row>
        <row r="17936">
          <cell r="A17936">
            <v>960687</v>
          </cell>
          <cell r="B17936" t="str">
            <v>M2 GEOTEXTIL NT 1600 PAVCO 3.8 ANCHOX160MTS (608M2)</v>
          </cell>
          <cell r="C17936">
            <v>3696</v>
          </cell>
        </row>
        <row r="17937">
          <cell r="A17937">
            <v>960688</v>
          </cell>
          <cell r="B17937" t="str">
            <v>BOLSACRETO 1102 2M3</v>
          </cell>
        </row>
        <row r="17938">
          <cell r="A17938">
            <v>960689</v>
          </cell>
          <cell r="B17938" t="str">
            <v>ROLLO TECNOTEXTIL 2X80 160M2</v>
          </cell>
        </row>
        <row r="17939">
          <cell r="A17939">
            <v>960690</v>
          </cell>
          <cell r="B17939" t="str">
            <v>M2 GEOMALLA BIAXIAL COEXTRUIDA PBX11 PP</v>
          </cell>
        </row>
        <row r="17940">
          <cell r="A17940">
            <v>960691</v>
          </cell>
          <cell r="B17940" t="str">
            <v>BOLSACRETO 1101 1M3</v>
          </cell>
        </row>
        <row r="17941">
          <cell r="A17941">
            <v>960692</v>
          </cell>
          <cell r="B17941" t="str">
            <v>M2 GEOTEXTIL TR 3000 PAVCO 3.85 ANCHOX100MTS (385M2)</v>
          </cell>
        </row>
        <row r="17942">
          <cell r="A17942">
            <v>960693</v>
          </cell>
          <cell r="B17942" t="str">
            <v>M2 GEOTEXTIL TR 4000 PAVCO 3.85 ANCHOX100MTS (385M2)</v>
          </cell>
        </row>
        <row r="17943">
          <cell r="A17943">
            <v>960694</v>
          </cell>
          <cell r="B17943" t="str">
            <v>M2 GEOMALLA BIAXIAL COEXTRUIDA PBX2020 (200M2)</v>
          </cell>
        </row>
        <row r="17944">
          <cell r="A17944">
            <v>960695</v>
          </cell>
          <cell r="B17944" t="str">
            <v>M2 GEOMALLA BIAXIAL COEXTRUIDA PBX3030 (200M2)</v>
          </cell>
        </row>
        <row r="17945">
          <cell r="A17945">
            <v>960696</v>
          </cell>
          <cell r="B17945" t="str">
            <v>M2 NEOWEB 330-120 C NEOLOY 2.5M X 8.0M</v>
          </cell>
        </row>
        <row r="17946">
          <cell r="A17946">
            <v>960697</v>
          </cell>
          <cell r="B17946" t="str">
            <v>METRO LAMIDREN 25X2.1 (52.5MTS)</v>
          </cell>
        </row>
        <row r="17947">
          <cell r="A17947">
            <v>960698</v>
          </cell>
          <cell r="B17947" t="str">
            <v>M2 NEOWEB 445-150 CATEG.A PANELES 2.72X10.7M (29,1M2)</v>
          </cell>
        </row>
        <row r="17948">
          <cell r="A17948">
            <v>960699</v>
          </cell>
          <cell r="B17948" t="str">
            <v>""GRAPA GALVANIZADA 1/2"" CAJA X 2500"</v>
          </cell>
        </row>
        <row r="17949">
          <cell r="A17949">
            <v>962702</v>
          </cell>
          <cell r="B17949" t="str">
            <v>""GRAPA 1 1/4""X9X800 GR PARA CERCA CAJETILLA"</v>
          </cell>
        </row>
        <row r="17950">
          <cell r="A17950">
            <v>963202</v>
          </cell>
          <cell r="B17950" t="str">
            <v>""MALLA PAJARITO 0.90X1/2""X30 ETERNA"</v>
          </cell>
        </row>
        <row r="17951">
          <cell r="A17951">
            <v>963301</v>
          </cell>
          <cell r="B17951" t="str">
            <v>""MALLA GANSO 0.90X1""X36 C.23"</v>
          </cell>
        </row>
        <row r="17952">
          <cell r="A17952">
            <v>963303</v>
          </cell>
          <cell r="B17952" t="str">
            <v>""MALLA GANSO 1.50X1""X36 C.23"</v>
          </cell>
        </row>
        <row r="17953">
          <cell r="A17953">
            <v>963304</v>
          </cell>
          <cell r="B17953" t="str">
            <v>MALLA GANSO 1.80X1"X36</v>
          </cell>
        </row>
        <row r="17954">
          <cell r="A17954">
            <v>963512</v>
          </cell>
          <cell r="B17954" t="str">
            <v>""PUNTILLA CC 6""X4X1 KG CAJETILLA"</v>
          </cell>
        </row>
        <row r="17955">
          <cell r="A17955">
            <v>963903</v>
          </cell>
          <cell r="B17955" t="str">
            <v>""PUNTILLA SC 1""X17X500 GR CAJETILLA"</v>
          </cell>
        </row>
        <row r="17956">
          <cell r="A17956">
            <v>967000</v>
          </cell>
          <cell r="B17956" t="str">
            <v>M2 GEOTEXTIL TR 6000 PAVCO 3.75 ANCHOX100MTS (375M2)</v>
          </cell>
        </row>
        <row r="17957">
          <cell r="A17957">
            <v>967010</v>
          </cell>
          <cell r="B17957" t="str">
            <v>M2 MANTO PERM.TRM 550 (50M2)</v>
          </cell>
        </row>
        <row r="17958">
          <cell r="A17958">
            <v>970550</v>
          </cell>
          <cell r="B17958" t="str">
            <v>ACOPLE 1/2 C/NIPLE 100 CMS GAS</v>
          </cell>
        </row>
        <row r="17959">
          <cell r="A17959">
            <v>990544</v>
          </cell>
          <cell r="B17959" t="str">
            <v>FLANCHE ROSC 2 AC 15</v>
          </cell>
        </row>
        <row r="17960">
          <cell r="A17960">
            <v>990545</v>
          </cell>
          <cell r="B17960" t="str">
            <v>NIPLE 4 AC CC SCH10 RAN ROJA MECH 3 MTS</v>
          </cell>
        </row>
        <row r="17961">
          <cell r="A17961">
            <v>991001</v>
          </cell>
          <cell r="B17961" t="str">
            <v>SOLDADOR SPEED PLUS</v>
          </cell>
          <cell r="C17961">
            <v>5</v>
          </cell>
        </row>
        <row r="17962">
          <cell r="A17962">
            <v>991002</v>
          </cell>
          <cell r="B17962" t="str">
            <v>BOQUILLA FIRE KING PLUS</v>
          </cell>
        </row>
        <row r="17963">
          <cell r="A17963">
            <v>991004</v>
          </cell>
          <cell r="B17963" t="str">
            <v>SOPLETE REF CDRN</v>
          </cell>
        </row>
        <row r="17964">
          <cell r="A17964">
            <v>991005</v>
          </cell>
          <cell r="B17964" t="str">
            <v>SOPLETE REF D-STD</v>
          </cell>
          <cell r="C17964">
            <v>4</v>
          </cell>
        </row>
        <row r="17965">
          <cell r="A17965">
            <v>993000</v>
          </cell>
          <cell r="B17965" t="str">
            <v>JUEGO DE ACCESORIOS POR 3 REDONDO SALENTO</v>
          </cell>
        </row>
        <row r="17966">
          <cell r="A17966">
            <v>993001</v>
          </cell>
          <cell r="B17966" t="str">
            <v>JUEGO DE ACCESORIOS POR 5 REDONDO SALENTO</v>
          </cell>
        </row>
        <row r="17967">
          <cell r="A17967">
            <v>993002</v>
          </cell>
          <cell r="B17967" t="str">
            <v>JUEGO DE ACCESORIOS POR 5 CUADRADO BARU</v>
          </cell>
        </row>
        <row r="17968">
          <cell r="A17968">
            <v>993003</v>
          </cell>
          <cell r="B17968" t="str">
            <v>SELLO ESTANDAR SILICONADO FLAPER</v>
          </cell>
          <cell r="C17968">
            <v>74</v>
          </cell>
        </row>
        <row r="17969">
          <cell r="A17969">
            <v>993004</v>
          </cell>
          <cell r="B17969" t="str">
            <v>SELLO ESTANDAR SILICONADO FLAPER AHORRADOR</v>
          </cell>
          <cell r="C17969">
            <v>85</v>
          </cell>
        </row>
        <row r="17970">
          <cell r="A17970">
            <v>993005</v>
          </cell>
          <cell r="B17970" t="str">
            <v>SELLO ESTANDAR SILICONADO FLAPER AHORR.UNIVERSAL</v>
          </cell>
          <cell r="C17970">
            <v>27</v>
          </cell>
        </row>
        <row r="17971">
          <cell r="A17971">
            <v>993006</v>
          </cell>
          <cell r="B17971" t="str">
            <v>GANCHO SALENTO CROMADO</v>
          </cell>
        </row>
        <row r="17972">
          <cell r="A17972">
            <v>993008</v>
          </cell>
          <cell r="B17972" t="str">
            <v>TUBO REPUESTO PORTARROLLO SALENTO</v>
          </cell>
        </row>
        <row r="17973">
          <cell r="A17973">
            <v>993009</v>
          </cell>
          <cell r="B17973" t="str">
            <v>PORTARROLLO SALENTO CROMO</v>
          </cell>
        </row>
        <row r="17974">
          <cell r="A17974">
            <v>993010</v>
          </cell>
          <cell r="B17974" t="str">
            <v>JABONERA SALENTO CROMO</v>
          </cell>
        </row>
        <row r="17975">
          <cell r="A17975">
            <v>993011</v>
          </cell>
          <cell r="B17975" t="str">
            <v>TOALLERO REDONDO SALENTO CROMO</v>
          </cell>
        </row>
        <row r="17976">
          <cell r="A17976">
            <v>993012</v>
          </cell>
          <cell r="B17976" t="str">
            <v>PORTACEPILLOS SALENTO CROMO</v>
          </cell>
        </row>
        <row r="17977">
          <cell r="A17977">
            <v>993013</v>
          </cell>
          <cell r="B17977" t="str">
            <v>JABONERA BARU CROMO</v>
          </cell>
        </row>
        <row r="17978">
          <cell r="A17978">
            <v>993014</v>
          </cell>
          <cell r="B17978" t="str">
            <v>PORTACEPILLOS BARU CROMO</v>
          </cell>
        </row>
        <row r="17979">
          <cell r="A17979">
            <v>993015</v>
          </cell>
          <cell r="B17979" t="str">
            <v>GANCHO BARU CROMO</v>
          </cell>
        </row>
        <row r="17980">
          <cell r="A17980">
            <v>993016</v>
          </cell>
          <cell r="B17980" t="str">
            <v>TOALLERO BARU CROMO</v>
          </cell>
        </row>
        <row r="17981">
          <cell r="A17981">
            <v>993017</v>
          </cell>
          <cell r="B17981" t="str">
            <v>PORTARROLLO BARU CROMO</v>
          </cell>
        </row>
        <row r="17982">
          <cell r="A17982">
            <v>993018</v>
          </cell>
          <cell r="B17982" t="str">
            <v>TOALLERO SALENTO CROMO</v>
          </cell>
        </row>
        <row r="17983">
          <cell r="A17983">
            <v>993050</v>
          </cell>
          <cell r="B17983" t="str">
            <v>PORTAROLLO KALOS CROMO</v>
          </cell>
        </row>
        <row r="17984">
          <cell r="A17984">
            <v>993051</v>
          </cell>
          <cell r="B17984" t="str">
            <v>TOALLERO CORTO KALOS CROMO</v>
          </cell>
        </row>
        <row r="17985">
          <cell r="A17985">
            <v>993052</v>
          </cell>
          <cell r="B17985" t="str">
            <v>GANCHO KALOS CROMO</v>
          </cell>
        </row>
        <row r="17986">
          <cell r="A17986">
            <v>993053</v>
          </cell>
          <cell r="B17986" t="str">
            <v>TOALLERO RECTO KALOS CROMO</v>
          </cell>
        </row>
        <row r="17987">
          <cell r="A17987">
            <v>993054</v>
          </cell>
          <cell r="B17987" t="str">
            <v>JABONERA KYMA CROMO</v>
          </cell>
        </row>
        <row r="17988">
          <cell r="A17988">
            <v>993055</v>
          </cell>
          <cell r="B17988" t="str">
            <v>DESAGUE S/REBOSE 33CMS METÁLICO</v>
          </cell>
        </row>
        <row r="17989">
          <cell r="A17989">
            <v>993056</v>
          </cell>
          <cell r="B17989" t="str">
            <v>DESAGUE S/REBOSE 25CMS METÁLICO</v>
          </cell>
        </row>
        <row r="17990">
          <cell r="A17990">
            <v>993057</v>
          </cell>
          <cell r="B17990" t="str">
            <v>DESAGUE C/REBOSE 17CMS METÁLICO DG</v>
          </cell>
        </row>
        <row r="17991">
          <cell r="A17991">
            <v>993058</v>
          </cell>
          <cell r="B17991" t="str">
            <v>MONOCOMANDO ALTO P/LAVM ABS CROMO</v>
          </cell>
        </row>
        <row r="17992">
          <cell r="A17992">
            <v>993059</v>
          </cell>
          <cell r="B17992" t="str">
            <v>TOALLERO ARCO REDONDO KYMA CROMO</v>
          </cell>
        </row>
        <row r="17993">
          <cell r="A17993">
            <v>993060</v>
          </cell>
          <cell r="B17993" t="str">
            <v>PORTARROLLO KYMA CROMO</v>
          </cell>
        </row>
        <row r="17994">
          <cell r="A17994">
            <v>993061</v>
          </cell>
          <cell r="B17994" t="str">
            <v>GANCHO DOBLE KYMA CROMO</v>
          </cell>
        </row>
        <row r="17995">
          <cell r="A17995">
            <v>993062</v>
          </cell>
          <cell r="B17995" t="str">
            <v>MONOMANDO DUCHA CUADRADO</v>
          </cell>
        </row>
        <row r="17996">
          <cell r="A17996">
            <v>994502</v>
          </cell>
          <cell r="B17996" t="str">
            <v>FLANCHE 12" PVC  SOLDAR SCH 80</v>
          </cell>
        </row>
        <row r="17997">
          <cell r="A17997">
            <v>996505</v>
          </cell>
          <cell r="B17997" t="str">
            <v>REGULADOR MULTIPLE</v>
          </cell>
          <cell r="C17997">
            <v>2</v>
          </cell>
        </row>
        <row r="17998">
          <cell r="A17998">
            <v>996510</v>
          </cell>
          <cell r="B17998" t="str">
            <v>REGULADOR SENCILLO</v>
          </cell>
          <cell r="C17998">
            <v>15</v>
          </cell>
        </row>
        <row r="17999">
          <cell r="A17999">
            <v>997510</v>
          </cell>
          <cell r="B17999" t="str">
            <v>ARTICULOS VARIOS S/STOCK</v>
          </cell>
        </row>
        <row r="18000">
          <cell r="A18000">
            <v>997511</v>
          </cell>
          <cell r="B18000" t="str">
            <v>PORTA FLACHE PVC SCH 80 2 1/2 SOLDAR</v>
          </cell>
        </row>
        <row r="18001">
          <cell r="A18001">
            <v>998510</v>
          </cell>
          <cell r="B18001" t="str">
            <v>KILO DE ESTOPA</v>
          </cell>
          <cell r="C18001">
            <v>371</v>
          </cell>
        </row>
        <row r="18002">
          <cell r="A18002">
            <v>998511</v>
          </cell>
          <cell r="B18002" t="str">
            <v>RACOR MXH 3/8</v>
          </cell>
        </row>
        <row r="18003">
          <cell r="A18003">
            <v>998512</v>
          </cell>
          <cell r="B18003" t="str">
            <v>CABLE COBRE No 10  600V ROJO SENTELSA</v>
          </cell>
          <cell r="C18003">
            <v>113</v>
          </cell>
        </row>
        <row r="18004">
          <cell r="A18004">
            <v>998513</v>
          </cell>
          <cell r="B18004" t="str">
            <v>CABLE COBRE No 10  600V NEGRO SENTELSA</v>
          </cell>
          <cell r="C18004">
            <v>108</v>
          </cell>
        </row>
        <row r="18005">
          <cell r="A18005">
            <v>998514</v>
          </cell>
          <cell r="B18005" t="str">
            <v>CABLE COBRE No 8  600V ROJO</v>
          </cell>
          <cell r="C18005">
            <v>42</v>
          </cell>
        </row>
        <row r="18006">
          <cell r="A18006">
            <v>998515</v>
          </cell>
          <cell r="B18006" t="str">
            <v>CABLE COBRE No 8  600V NEGRO</v>
          </cell>
          <cell r="C18006">
            <v>63</v>
          </cell>
        </row>
        <row r="18007">
          <cell r="A18007">
            <v>998516</v>
          </cell>
          <cell r="B18007" t="str">
            <v>CABLE COBRE No 12  600V VERDE SENTELSA</v>
          </cell>
          <cell r="C18007">
            <v>159</v>
          </cell>
        </row>
        <row r="18008">
          <cell r="A18008">
            <v>998517</v>
          </cell>
          <cell r="B18008" t="str">
            <v>TACO ENCHUFABLE 1X40A   10kA SAFIC</v>
          </cell>
          <cell r="C18008">
            <v>22</v>
          </cell>
        </row>
        <row r="18009">
          <cell r="A18009">
            <v>998518</v>
          </cell>
          <cell r="B18009" t="str">
            <v>TACO ENCHUFABLE 1X50A   10kA SAFIC</v>
          </cell>
          <cell r="C18009">
            <v>12</v>
          </cell>
        </row>
        <row r="18010">
          <cell r="A18010">
            <v>998519</v>
          </cell>
          <cell r="B18010" t="str">
            <v>CINTA AISLANTE 18MTS NEGRA TEMFLEX</v>
          </cell>
          <cell r="C18010">
            <v>5</v>
          </cell>
        </row>
        <row r="18011">
          <cell r="A18011">
            <v>998520</v>
          </cell>
          <cell r="B18011" t="str">
            <v>RIEL OMEGA 35MM RANURADO 100 CM CABUR</v>
          </cell>
          <cell r="C18011">
            <v>2</v>
          </cell>
        </row>
        <row r="18012">
          <cell r="A18012">
            <v>998521</v>
          </cell>
          <cell r="B18012" t="str">
            <v>TACO DOBLE TORNILLO  1X40A   10kA SAFIC</v>
          </cell>
          <cell r="C18012">
            <v>16</v>
          </cell>
        </row>
        <row r="18013">
          <cell r="A18013">
            <v>998522</v>
          </cell>
          <cell r="B18013" t="str">
            <v>TACO DOBLE TORNILLO  1X50A   10kA SAFIC</v>
          </cell>
        </row>
        <row r="18014">
          <cell r="A18014">
            <v>998523</v>
          </cell>
          <cell r="B18014" t="str">
            <v>RIEL OMEGA</v>
          </cell>
        </row>
        <row r="18015">
          <cell r="A18015">
            <v>998524</v>
          </cell>
          <cell r="B18015" t="str">
            <v>CABLE COBRE No 10 3000 cms homologado</v>
          </cell>
          <cell r="C18015">
            <v>90</v>
          </cell>
        </row>
        <row r="18016">
          <cell r="A18016">
            <v>998525</v>
          </cell>
          <cell r="B18016" t="str">
            <v>BRICKAFIXX CAJA X 10 KG (2 bolsas de 5Kg)</v>
          </cell>
          <cell r="C18016">
            <v>49</v>
          </cell>
        </row>
        <row r="18017">
          <cell r="A18017">
            <v>998526</v>
          </cell>
          <cell r="B18017" t="str">
            <v>SANITARIO ANTIVANDALICO DE BAJA CON CISTERNA EXTERNA  SALIDA A PARED44hx35ax48f</v>
          </cell>
        </row>
        <row r="18018">
          <cell r="A18018">
            <v>998527</v>
          </cell>
          <cell r="B18018" t="str">
            <v>SANITARIO ANTIVANDALICO  DE BAJA CON FALDON  SALIDA A PISO68hx35ax60f</v>
          </cell>
        </row>
        <row r="18019">
          <cell r="A18019">
            <v>998528</v>
          </cell>
          <cell r="B18019" t="str">
            <v>SANITARIO ANTIVANDALICO DE ALTA  SALIDA A PISO  38hx35ax84f</v>
          </cell>
        </row>
        <row r="18020">
          <cell r="A18020">
            <v>998529</v>
          </cell>
          <cell r="B18020" t="str">
            <v>SANITARIO ANTIVANDALICO DE ALTA  SALIDA A PARED44hx35ax48f</v>
          </cell>
        </row>
        <row r="18021">
          <cell r="A18021">
            <v>998530</v>
          </cell>
          <cell r="B18021" t="str">
            <v>SANITARIO ANTIVANDALICO COMBI DE ALTA CON LAVAMANOS   ANCLAJE Y SALIDA A PISO88hx39ax83f</v>
          </cell>
        </row>
        <row r="18022">
          <cell r="A18022">
            <v>998531</v>
          </cell>
          <cell r="B18022" t="str">
            <v>SANITARIO ANTIVANDALICO COMBI DE ALTA CON LAVAMANOS  ANCLAJE A PARED88hx39ax83f</v>
          </cell>
        </row>
        <row r="18023">
          <cell r="A18023">
            <v>998532</v>
          </cell>
          <cell r="B18023" t="str">
            <v>ORINAL ANTIVANDALICO SENCILLO45hx30ax30f</v>
          </cell>
        </row>
        <row r="18024">
          <cell r="A18024">
            <v>998533</v>
          </cell>
          <cell r="B18024" t="str">
            <v>LAVAMANOS ANTIVANDALICO SENCILLO SEMIREDONDO 27hx32ax34p</v>
          </cell>
        </row>
        <row r="18025">
          <cell r="A18025">
            <v>998534</v>
          </cell>
          <cell r="B18025" t="str">
            <v>""DUCHA ANTIVANDALICA LARGA 3/4 ¯ x 20cm, poma de 2""¯"</v>
          </cell>
        </row>
        <row r="18026">
          <cell r="A18026">
            <v>998535</v>
          </cell>
          <cell r="B18026" t="str">
            <v>""DUCHA ANTIVANDALICA CORTA 3/4 ¯ x 7cm, poma de 1 _ "" ¯"</v>
          </cell>
        </row>
        <row r="18027">
          <cell r="A18027">
            <v>998536</v>
          </cell>
          <cell r="B18027" t="str">
            <v>LITERA / CAMASTRO ANTIVANDALICO 190lx96p</v>
          </cell>
        </row>
        <row r="18028">
          <cell r="A18028">
            <v>998537</v>
          </cell>
          <cell r="B18028" t="str">
            <v>ESCRITORIO ANTIVANDALICO 175lx45p</v>
          </cell>
        </row>
        <row r="18029">
          <cell r="A18029">
            <v>998538</v>
          </cell>
          <cell r="B18029" t="str">
            <v>COMEDOR ANTIVANDALICO REDONDO  DE 8 PUESTOS76hx160¯</v>
          </cell>
        </row>
        <row r="18030">
          <cell r="A18030">
            <v>998539</v>
          </cell>
          <cell r="B18030" t="str">
            <v>COMEDOR ANTIVANDALICO RECTANGULAR  DE 8 PUESTOS 280lx70ax76h</v>
          </cell>
        </row>
        <row r="18031">
          <cell r="A18031">
            <v>998540</v>
          </cell>
          <cell r="B18031" t="str">
            <v>MTS DIVISIONES PARA BAÑO A PISOParales de 1800h, Divisiones de 1475hx1300 de salida</v>
          </cell>
        </row>
        <row r="18032">
          <cell r="A18032">
            <v>998541</v>
          </cell>
          <cell r="B18032" t="str">
            <v>MTS DIVISION PARA BA„O CANTILEVER Parales de 1475h, Divi de 1475hx1300 de salida y puertas</v>
          </cell>
        </row>
        <row r="18033">
          <cell r="A18033">
            <v>998542</v>
          </cell>
          <cell r="B18033" t="str">
            <v>MTS DIVISION PARA ORINAL 80h x 40p</v>
          </cell>
        </row>
        <row r="18034">
          <cell r="A18034">
            <v>998543</v>
          </cell>
          <cell r="B18034" t="str">
            <v>LAVAMANOS ESFƒRICO GRANDE 38¯x18,5p SOLDAR</v>
          </cell>
        </row>
        <row r="18035">
          <cell r="A18035">
            <v>998544</v>
          </cell>
          <cell r="B18035" t="str">
            <v>LAVAMANOS ESFƒRICO PEQUE„O30¯x12h</v>
          </cell>
        </row>
        <row r="18036">
          <cell r="A18036">
            <v>998545</v>
          </cell>
          <cell r="B18036" t="str">
            <v>""LAVA TIPO QUIRURGICO DE 45 x 34 cms EN ACERO 304 CON SALPICA DE 46cm  Poceta de 45a x 20p x 34f"</v>
          </cell>
        </row>
        <row r="18037">
          <cell r="A18037">
            <v>998546</v>
          </cell>
          <cell r="B18037" t="str">
            <v>BEBEDERO CUADRADO35hx35ax35p</v>
          </cell>
        </row>
        <row r="18038">
          <cell r="A18038">
            <v>998547</v>
          </cell>
          <cell r="B18038" t="str">
            <v>BEBEDERO REDONDO 25hx42a</v>
          </cell>
        </row>
        <row r="18039">
          <cell r="A18039">
            <v>998548</v>
          </cell>
          <cell r="B18039" t="str">
            <v>CANECA PAPELERA REBORDEADA EN ACERO 30hx21¯</v>
          </cell>
        </row>
        <row r="18040">
          <cell r="A18040">
            <v>998549</v>
          </cell>
          <cell r="B18040" t="str">
            <v>CANECA PAPELERA REBORDEADA PINTADA30hx21¯</v>
          </cell>
        </row>
        <row r="18041">
          <cell r="A18041">
            <v>998550</v>
          </cell>
          <cell r="B18041" t="str">
            <v>CANECA PAPELERA REBORDEADA,PERFORADA EN ACERO 30hx21¯</v>
          </cell>
        </row>
        <row r="18042">
          <cell r="A18042">
            <v>998551</v>
          </cell>
          <cell r="B18042" t="str">
            <v>CANECA PAPELERA REBORDEADA,PERFORADA Y PINTADA30hx21¯</v>
          </cell>
        </row>
        <row r="18043">
          <cell r="A18043">
            <v>998552</v>
          </cell>
          <cell r="B18043" t="str">
            <v>CANECA PAPELERA EN MALLA PINTADA30hx21¯</v>
          </cell>
        </row>
        <row r="18044">
          <cell r="A18044">
            <v>998553</v>
          </cell>
          <cell r="B18044" t="str">
            <v>CANECA PEDAL EN ACERO33hx25¯</v>
          </cell>
        </row>
        <row r="18045">
          <cell r="A18045">
            <v>998554</v>
          </cell>
          <cell r="B18045" t="str">
            <v>CANECA PEDAL PINTADA33hx25¯</v>
          </cell>
        </row>
        <row r="18046">
          <cell r="A18046">
            <v>998555</v>
          </cell>
          <cell r="B18046" t="str">
            <v>CANECA  CONICA40hx30ax12p</v>
          </cell>
        </row>
        <row r="18047">
          <cell r="A18047">
            <v>998556</v>
          </cell>
          <cell r="B18047" t="str">
            <v>CANECA  CONICA27hx24ax12p</v>
          </cell>
        </row>
        <row r="18048">
          <cell r="A18048">
            <v>998557</v>
          </cell>
          <cell r="B18048" t="str">
            <v>CANECA CONICA CON TAPA40hx30ax12p</v>
          </cell>
        </row>
        <row r="18049">
          <cell r="A18049">
            <v>998558</v>
          </cell>
          <cell r="B18049" t="str">
            <v>CANECA VAIVEN TIPO AMERICANO EN ACERO 30480hx32ax32p</v>
          </cell>
        </row>
        <row r="18050">
          <cell r="A18050">
            <v>998559</v>
          </cell>
          <cell r="B18050" t="str">
            <v>CANECA RECTANGULAR OMA GRANDE80hx44ax25p</v>
          </cell>
        </row>
        <row r="18051">
          <cell r="A18051">
            <v>998560</v>
          </cell>
          <cell r="B18051" t="str">
            <v>CANECA  INDUSTRIAL CON TAPA60hx37¯</v>
          </cell>
        </row>
        <row r="18052">
          <cell r="A18052">
            <v>998561</v>
          </cell>
          <cell r="B18052" t="str">
            <v>CANECA TAPA ESFERICA EN ACERO 30490hx38¯</v>
          </cell>
        </row>
        <row r="18053">
          <cell r="A18053">
            <v>998562</v>
          </cell>
          <cell r="B18053" t="str">
            <v>CANECA  VAIVEN EN ACERO 30470hx33ax25p</v>
          </cell>
        </row>
        <row r="18054">
          <cell r="A18054">
            <v>998563</v>
          </cell>
          <cell r="B18054" t="str">
            <v>CANECA PARQUES BARCELONITA40hx32¯</v>
          </cell>
        </row>
        <row r="18055">
          <cell r="A18055">
            <v>998564</v>
          </cell>
          <cell r="B18055" t="str">
            <v>CANECA PARQUES BARCELONA PARA CONCRETO62hx40¯</v>
          </cell>
        </row>
        <row r="18056">
          <cell r="A18056">
            <v>998565</v>
          </cell>
          <cell r="B18056" t="str">
            <v>CANECA PARQUES BARCELONA PARA CESPED62hx40¯</v>
          </cell>
        </row>
        <row r="18057">
          <cell r="A18057">
            <v>998566</v>
          </cell>
          <cell r="B18057" t="str">
            <v>CANECA PARQUES TIPO JOFEL EN ACERO54hx35¯</v>
          </cell>
        </row>
        <row r="18058">
          <cell r="A18058">
            <v>998567</v>
          </cell>
          <cell r="B18058" t="str">
            <v>PUNTO ECOLOGICO PARA INTERIORES30hx25¯</v>
          </cell>
        </row>
        <row r="18059">
          <cell r="A18059">
            <v>998568</v>
          </cell>
          <cell r="B18059" t="str">
            <v>CANECA BARCELONA DUO Caneca 62hx40¯, Estructura 100a</v>
          </cell>
        </row>
        <row r="18060">
          <cell r="A18060">
            <v>998569</v>
          </cell>
          <cell r="B18060" t="str">
            <v>CANECA BARCELONA DUO CON TAPACaneca 62hx40¯, Estructura 100a</v>
          </cell>
        </row>
        <row r="18061">
          <cell r="A18061">
            <v>998570</v>
          </cell>
          <cell r="B18061" t="str">
            <v>CANECA BARCELONA TRIO Caneca 62hx40¯, Estructura 150a</v>
          </cell>
        </row>
        <row r="18062">
          <cell r="A18062">
            <v>998571</v>
          </cell>
          <cell r="B18062" t="str">
            <v>CANECA BARCELONA TRIO CON AVISOCaneca 62hx40¯, Estructura 150a</v>
          </cell>
        </row>
        <row r="18063">
          <cell r="A18063">
            <v>998572</v>
          </cell>
          <cell r="B18063" t="str">
            <v>PUNTO ECOLOGICO CON TAPA ESFƒRICA Caneca 90hx37¯, Estructura 140a</v>
          </cell>
        </row>
        <row r="18064">
          <cell r="A18064">
            <v>998573</v>
          </cell>
          <cell r="B18064" t="str">
            <v>PUNTO ECOLOGICO MEDIA LUNA70hx56ax30p</v>
          </cell>
        </row>
        <row r="18065">
          <cell r="A18065">
            <v>998574</v>
          </cell>
          <cell r="B18065" t="str">
            <v>CANECA  PARQUES MALLA  70hx50¯</v>
          </cell>
        </row>
        <row r="18066">
          <cell r="A18066">
            <v>998575</v>
          </cell>
          <cell r="B18066" t="str">
            <v>BANCA PARA EXTERIORES TIPO IDU45h x 50ax 100L</v>
          </cell>
        </row>
        <row r="18067">
          <cell r="A18067">
            <v>998576</v>
          </cell>
          <cell r="B18067" t="str">
            <v>REPISA MULTIUSOS40a x 12,7p x 10h</v>
          </cell>
        </row>
        <row r="18068">
          <cell r="A18068">
            <v>998577</v>
          </cell>
          <cell r="B18068" t="str">
            <v>CENICERO PAPELERA MEDIALUNA EN ACERO 304 60hx25¯</v>
          </cell>
        </row>
        <row r="18069">
          <cell r="A18069">
            <v>998578</v>
          </cell>
          <cell r="B18069" t="str">
            <v>CENICERO PAPELERA TRADICIONAL EN ACERO 304 60hx21¯</v>
          </cell>
        </row>
        <row r="18070">
          <cell r="A18070">
            <v>998579</v>
          </cell>
          <cell r="B18070" t="str">
            <v>DISPENSADOR DE PAPEL HIGIENICO DE 400 METROS EN ACERO 30427¯x12p</v>
          </cell>
        </row>
        <row r="18071">
          <cell r="A18071">
            <v>998580</v>
          </cell>
          <cell r="B18071" t="str">
            <v>DISPENSADOR DE PAPEL HIGIENICO DE 400 METROS EN ACERO 43027¯x12p</v>
          </cell>
        </row>
        <row r="18072">
          <cell r="A18072">
            <v>998581</v>
          </cell>
          <cell r="B18072" t="str">
            <v>DISPENSADOR DE TOALLA DE PAPEL SENCILLO EN ACERO 30423hx27,5ax9p</v>
          </cell>
          <cell r="C18072">
            <v>50</v>
          </cell>
        </row>
        <row r="18073">
          <cell r="A18073">
            <v>998582</v>
          </cell>
          <cell r="B18073" t="str">
            <v>DISPENSADOR DE TOALLA DE PAPEL DOBLE EN ACERO 30437hx27,5ax9p</v>
          </cell>
        </row>
        <row r="18074">
          <cell r="A18074">
            <v>998583</v>
          </cell>
          <cell r="B18074" t="str">
            <v>GABINETE MIXTO PEQUE„O71hx35.5ax 11p</v>
          </cell>
        </row>
        <row r="18075">
          <cell r="A18075">
            <v>998584</v>
          </cell>
          <cell r="B18075" t="str">
            <v>GABINETE MIXTO GRANDE137hx43.8ax 16p</v>
          </cell>
        </row>
        <row r="18076">
          <cell r="A18076">
            <v>998585</v>
          </cell>
          <cell r="B18076" t="str">
            <v>SECADOR MANOS LIBRES PINTADO23hx32ax16p</v>
          </cell>
        </row>
        <row r="18077">
          <cell r="A18077">
            <v>998586</v>
          </cell>
          <cell r="B18077" t="str">
            <v>SECADOR MANOS EN ACERO INOXIDABLE SATINADO 22,5 x 16,5 x 28,5</v>
          </cell>
        </row>
        <row r="18078">
          <cell r="A18078">
            <v>998587</v>
          </cell>
          <cell r="B18078" t="str">
            <v>SECADOR MANOS EN ACERO INOXIDABLE BRILLANTE29 x 17 x 32 cms</v>
          </cell>
        </row>
        <row r="18079">
          <cell r="A18079">
            <v>998588</v>
          </cell>
          <cell r="B18079" t="str">
            <v>SECADOR DE MANOS ECOLOGICO EN ABS BLANCO 22000 RPM CON ESCOBILLAS</v>
          </cell>
        </row>
        <row r="18080">
          <cell r="A18080">
            <v>998589</v>
          </cell>
          <cell r="B18080" t="str">
            <v>SECADOR DE MANOS ECOLOGICO EN ABS PLATEADO 25000 RPM CON ESCOBILLAS</v>
          </cell>
        </row>
        <row r="18081">
          <cell r="A18081">
            <v>998590</v>
          </cell>
          <cell r="B18081" t="str">
            <v>SECADOR DE MANOS ECOLOGICO SIN ESCOBILLA  BLANCO 22000 RPM</v>
          </cell>
        </row>
        <row r="18082">
          <cell r="A18082">
            <v>998591</v>
          </cell>
          <cell r="B18082" t="str">
            <v>SECADOR DE MANOS ECOLOGICO SIN ESCOBILLA PLATEADO 25000 RPM</v>
          </cell>
        </row>
        <row r="18083">
          <cell r="A18083">
            <v>998592</v>
          </cell>
          <cell r="B18083" t="str">
            <v>SECADOR MANOS LIBRES DE 1000 VATIOS24,8ax14,5px22h</v>
          </cell>
        </row>
        <row r="18084">
          <cell r="A18084">
            <v>998593</v>
          </cell>
          <cell r="B18084" t="str">
            <v>SECADOR MANOS LIBRES DE 1600 VATIOS 20,5ax18px28,7h</v>
          </cell>
        </row>
        <row r="18085">
          <cell r="A18085">
            <v>998594</v>
          </cell>
          <cell r="B18085" t="str">
            <v>DISPENSADOR DE JABON LIQUIDO PARA MESON13hx9¯</v>
          </cell>
        </row>
        <row r="18086">
          <cell r="A18086">
            <v>998595</v>
          </cell>
          <cell r="B18086" t="str">
            <v>DISPENSADOR DE JABON LIQUIDO QUIRURGICO PARA MESON18,1hx6,4¯</v>
          </cell>
        </row>
        <row r="18087">
          <cell r="A18087">
            <v>998596</v>
          </cell>
          <cell r="B18087" t="str">
            <v>DISPENSADOR DE JABON LIQUIDO QUIRURGICO DE PEDAL24,1hx11,4¯</v>
          </cell>
        </row>
        <row r="18088">
          <cell r="A18088">
            <v>998597</v>
          </cell>
          <cell r="B18088" t="str">
            <v>DISPENSADOR DE JABON LIQUIDO EN ABS 23hX9,5aX13p</v>
          </cell>
        </row>
        <row r="18089">
          <cell r="A18089">
            <v>998598</v>
          </cell>
          <cell r="B18089" t="str">
            <v>DISPENSADOR DE JABON LIQUIDO HORIZONTAL CON VALVULA CROMADA12,5hx21ax 12p</v>
          </cell>
        </row>
        <row r="18090">
          <cell r="A18090">
            <v>998599</v>
          </cell>
          <cell r="B18090" t="str">
            <v>DISPENSADOR DE JABON LIQUIDO HORIZONTAL CON VALVULA NEGRA12,5hx21ax 12p</v>
          </cell>
          <cell r="C18090">
            <v>1</v>
          </cell>
        </row>
        <row r="18091">
          <cell r="A18091">
            <v>998600</v>
          </cell>
          <cell r="B18091" t="str">
            <v>DISPENSADOR DE JABON LIQUIDO VERTICAL20hx14ax12p</v>
          </cell>
          <cell r="C18091">
            <v>3</v>
          </cell>
        </row>
        <row r="18092">
          <cell r="A18092">
            <v>998601</v>
          </cell>
          <cell r="B18092" t="str">
            <v>""BARRA MINUSVALIDOS ABATIBLE DE GIRO VERTICAL24"" x 8"""</v>
          </cell>
          <cell r="C18092">
            <v>2</v>
          </cell>
        </row>
        <row r="18093">
          <cell r="A18093">
            <v>998602</v>
          </cell>
          <cell r="B18093" t="str">
            <v>""BARRA MINUSVALIDOS ABATIBLE DE GIRO VERTICAL CON PEDESTAL24"" x 8"""</v>
          </cell>
        </row>
        <row r="18094">
          <cell r="A18094">
            <v>998603</v>
          </cell>
          <cell r="B18094" t="str">
            <v>BANCA ABATIBLE 43ax36p</v>
          </cell>
        </row>
        <row r="18095">
          <cell r="A18095">
            <v>998604</v>
          </cell>
          <cell r="B18095" t="str">
            <v>""BARRA DE SEGURIDAD 12"" "</v>
          </cell>
          <cell r="C18095">
            <v>2</v>
          </cell>
        </row>
        <row r="18096">
          <cell r="A18096">
            <v>998605</v>
          </cell>
          <cell r="B18096" t="str">
            <v>BARRA DE SEGURIDAD 14''</v>
          </cell>
        </row>
        <row r="18097">
          <cell r="A18097">
            <v>998606</v>
          </cell>
          <cell r="B18097" t="str">
            <v>BARRA DE SEGURIDAD 16''</v>
          </cell>
          <cell r="C18097">
            <v>46</v>
          </cell>
        </row>
        <row r="18098">
          <cell r="A18098">
            <v>998607</v>
          </cell>
          <cell r="B18098" t="str">
            <v>BARRA DE SEGURIDAD 18Ó</v>
          </cell>
        </row>
        <row r="18099">
          <cell r="A18099">
            <v>998608</v>
          </cell>
          <cell r="B18099" t="str">
            <v>BARRA DE SEGURIDAD 20Ó</v>
          </cell>
        </row>
        <row r="18100">
          <cell r="A18100">
            <v>998609</v>
          </cell>
          <cell r="B18100" t="str">
            <v>""BARRA DE SEGURIDAD 22"" "</v>
          </cell>
        </row>
        <row r="18101">
          <cell r="A18101">
            <v>998610</v>
          </cell>
          <cell r="B18101" t="str">
            <v>""BARRA DE SEGURIDAD 24"" "</v>
          </cell>
        </row>
        <row r="18102">
          <cell r="A18102">
            <v>998611</v>
          </cell>
          <cell r="B18102" t="str">
            <v>BARRA DE SEGURIDAD 36Ó</v>
          </cell>
        </row>
        <row r="18103">
          <cell r="A18103">
            <v>998612</v>
          </cell>
          <cell r="B18103" t="str">
            <v>""BARRA MINUSVALIDOS PARA DUCHA24""x24"""</v>
          </cell>
        </row>
        <row r="18104">
          <cell r="A18104">
            <v>998613</v>
          </cell>
          <cell r="B18104" t="str">
            <v>""BARRA DE SEGURIDAD SANITARIA DE PARED A PISO 30""x33"""</v>
          </cell>
        </row>
        <row r="18105">
          <cell r="A18105">
            <v>998614</v>
          </cell>
          <cell r="B18105" t="str">
            <v>""BARRA MINUSVALIDOS SANITARIA DE MURO 24""x24""x24"""</v>
          </cell>
        </row>
        <row r="18106">
          <cell r="A18106">
            <v>998615</v>
          </cell>
          <cell r="B18106" t="str">
            <v>TAPA REGISTRO TRADICIONAL 15x15</v>
          </cell>
        </row>
        <row r="18107">
          <cell r="A18107">
            <v>998616</v>
          </cell>
          <cell r="B18107" t="str">
            <v>TAPA REGISTRO TRADICIONAL 20x20</v>
          </cell>
        </row>
        <row r="18108">
          <cell r="A18108">
            <v>998617</v>
          </cell>
          <cell r="B18108" t="str">
            <v>TAPA REGISTRO TRADICIONAL 25x25</v>
          </cell>
        </row>
        <row r="18109">
          <cell r="A18109">
            <v>998618</v>
          </cell>
          <cell r="B18109" t="str">
            <v>TAPA REGISTRO TRADICIONAL 30x30</v>
          </cell>
          <cell r="C18109">
            <v>1</v>
          </cell>
        </row>
        <row r="18110">
          <cell r="A18110">
            <v>998619</v>
          </cell>
          <cell r="B18110" t="str">
            <v>TAPA REGISTRO RESIDENCIAL 15x15</v>
          </cell>
        </row>
        <row r="18111">
          <cell r="A18111">
            <v>998620</v>
          </cell>
          <cell r="B18111" t="str">
            <v>TAPA REGISTRO RESIDENCIAL 20x20</v>
          </cell>
        </row>
        <row r="18112">
          <cell r="A18112">
            <v>998621</v>
          </cell>
          <cell r="B18112" t="str">
            <v>TAPA REGISTRO RESIDENCIAL 25x25</v>
          </cell>
        </row>
        <row r="18113">
          <cell r="A18113">
            <v>998622</v>
          </cell>
          <cell r="B18113" t="str">
            <v>TAPA REGISTRO RESIDENCIAL 30x30</v>
          </cell>
        </row>
        <row r="18114">
          <cell r="A18114">
            <v>998623</v>
          </cell>
          <cell r="B18114" t="str">
            <v>SHUT AUTOSERVICIO EN ACERO 304110hx56x56</v>
          </cell>
        </row>
        <row r="18115">
          <cell r="A18115">
            <v>998624</v>
          </cell>
          <cell r="B18115" t="str">
            <v>SHUT AUTOSERVICIO EN ACERO 430110hx56x56</v>
          </cell>
        </row>
        <row r="18116">
          <cell r="A18116">
            <v>998625</v>
          </cell>
          <cell r="B18116" t="str">
            <v>CANECA INTERNA PARA SHUT AUROSERVICIO72hx42ax53l</v>
          </cell>
        </row>
        <row r="18117">
          <cell r="A18117">
            <v>998626</v>
          </cell>
          <cell r="B18117" t="str">
            <v>TAPA SHUT PARA BASURASInterna 35ax41h, Externa 43ax49h</v>
          </cell>
        </row>
        <row r="18118">
          <cell r="A18118">
            <v>998627</v>
          </cell>
          <cell r="B18118" t="str">
            <v>ORDENADOR DE FILA TRADICIONAL PINTADO 106 h</v>
          </cell>
        </row>
        <row r="18119">
          <cell r="A18119">
            <v>998628</v>
          </cell>
          <cell r="B18119" t="str">
            <v>ORDENADOR DE FILA TRADICIONAL CROMADO106 h</v>
          </cell>
        </row>
        <row r="18120">
          <cell r="A18120">
            <v>998629</v>
          </cell>
          <cell r="B18120" t="str">
            <v>ORDENADOR DE FILA RETRACTIL PINTADO 107 h</v>
          </cell>
        </row>
        <row r="18121">
          <cell r="A18121">
            <v>998630</v>
          </cell>
          <cell r="B18121" t="str">
            <v>ORDENADOR DE FILA RETRACTIL CROMADO107 h</v>
          </cell>
        </row>
        <row r="18122">
          <cell r="A18122">
            <v>998631</v>
          </cell>
          <cell r="B18122" t="str">
            <v>""PORTARROLLO MINICon arandela de 1 1/4"" a la pared"</v>
          </cell>
        </row>
        <row r="18123">
          <cell r="A18123">
            <v>998632</v>
          </cell>
          <cell r="B18123" t="str">
            <v>""PERCHERO MINICon arandela de 1 1/4"" a la pared"</v>
          </cell>
        </row>
        <row r="18124">
          <cell r="A18124">
            <v>998633</v>
          </cell>
          <cell r="B18124" t="str">
            <v>""TOALLERO MINICon arandela de 1 1/4"" a la pared"</v>
          </cell>
        </row>
        <row r="18125">
          <cell r="A18125">
            <v>998634</v>
          </cell>
          <cell r="B18125" t="str">
            <v>TOALLERO MANOS LINEA E - 35 CMSProfundidad de 4 cms</v>
          </cell>
        </row>
        <row r="18126">
          <cell r="A18126">
            <v>998635</v>
          </cell>
          <cell r="B18126" t="str">
            <v>TOALLERO MANOS LINEA E - 40 CMSProfundidad de 4 cms</v>
          </cell>
        </row>
        <row r="18127">
          <cell r="A18127">
            <v>998636</v>
          </cell>
          <cell r="B18127" t="str">
            <v>TOALLERO CUERO LINEA E - 50 CMSProfundidad 5,5 cms</v>
          </cell>
        </row>
        <row r="18128">
          <cell r="A18128">
            <v>998637</v>
          </cell>
          <cell r="B18128" t="str">
            <v>TOALLERO CUERPO LINEA E - 40 CMSProfundidad 5,5 cms</v>
          </cell>
        </row>
        <row r="18129">
          <cell r="A18129">
            <v>998638</v>
          </cell>
          <cell r="B18129" t="str">
            <v>TOALLERO CUERPO LINEA E - 45 CMSProfundidad 5,5 cms</v>
          </cell>
        </row>
        <row r="18130">
          <cell r="A18130">
            <v>998639</v>
          </cell>
          <cell r="B18130" t="str">
            <v>TOALLERO DOBLE LINEA E - 50 CMSProfundidad 7 cm</v>
          </cell>
        </row>
        <row r="18131">
          <cell r="A18131">
            <v>998640</v>
          </cell>
          <cell r="B18131" t="str">
            <v>PORTARROLLO LINEA EAncho 16 cm - Alto 10 cm - Profundidad 4 cm</v>
          </cell>
        </row>
        <row r="18132">
          <cell r="A18132">
            <v>998641</v>
          </cell>
          <cell r="B18132" t="str">
            <v>PORTARROLLO LINEA E - LUMAncho 16 cm - Alto 12 cm - Profundidad 4 cm</v>
          </cell>
        </row>
        <row r="18133">
          <cell r="A18133">
            <v>998642</v>
          </cell>
          <cell r="B18133" t="str">
            <v>PERCHERO LINEA E - PYTONProfundidad 4,2 cm</v>
          </cell>
        </row>
        <row r="18134">
          <cell r="A18134">
            <v>998643</v>
          </cell>
          <cell r="B18134" t="str">
            <v>PERCHERO LINEA EProfundidad 4 cm</v>
          </cell>
        </row>
        <row r="18135">
          <cell r="A18135">
            <v>998644</v>
          </cell>
          <cell r="B18135" t="str">
            <v>PERCHERO DOBLE LINEA ESoporte de 6 cm y profundidad de 4 cm</v>
          </cell>
        </row>
        <row r="18136">
          <cell r="A18136">
            <v>998645</v>
          </cell>
          <cell r="B18136" t="str">
            <v>TOALLERO LUNA LINEA E Ancho 20 cm, Alto 15 cm y Profundidad 4 cm</v>
          </cell>
        </row>
        <row r="18137">
          <cell r="A18137">
            <v>998646</v>
          </cell>
          <cell r="B18137" t="str">
            <v>TOALLERO ARO LINEA E Ancho 16 cm, Alto 12 cm y Profundidad 4 cm</v>
          </cell>
        </row>
        <row r="18138">
          <cell r="A18138">
            <v>998647</v>
          </cell>
          <cell r="B18138" t="str">
            <v>REPISA LINEA E - 26 X 15Ancho 26 cm, Profundidad 15 cm</v>
          </cell>
        </row>
        <row r="18139">
          <cell r="A18139">
            <v>998648</v>
          </cell>
          <cell r="B18139" t="str">
            <v>JABONERA LINEA EAncho 12 cm, Alto 15 cm</v>
          </cell>
        </row>
        <row r="18140">
          <cell r="A18140">
            <v>998649</v>
          </cell>
          <cell r="B18140" t="str">
            <v>TOALLERO BARRA LINEA R - 40 CMSProfundidad 5 cms</v>
          </cell>
        </row>
        <row r="18141">
          <cell r="A18141">
            <v>998650</v>
          </cell>
          <cell r="B18141" t="str">
            <v>TOALLERO BARRA LINEA R - 50 CMSProfundidad 5 cms</v>
          </cell>
        </row>
        <row r="18142">
          <cell r="A18142">
            <v>998651</v>
          </cell>
          <cell r="B18142" t="str">
            <v>TOALLERO BARRA LINEA R - 60 CMSProfundidad 5 cms</v>
          </cell>
        </row>
        <row r="18143">
          <cell r="A18143">
            <v>998652</v>
          </cell>
          <cell r="B18143" t="str">
            <v>PORTARROLLO LINEA RAncho 16cm, Alto 10 cm, Profundidad 5 cm</v>
          </cell>
        </row>
        <row r="18144">
          <cell r="A18144">
            <v>998653</v>
          </cell>
          <cell r="B18144" t="str">
            <v>PORTARROLLO LINEA R TIPO VINILOAncho 16cm, Alto 5 cm, Profundidad 5 cm</v>
          </cell>
        </row>
        <row r="18145">
          <cell r="A18145">
            <v>998654</v>
          </cell>
          <cell r="B18145" t="str">
            <v>PORTARROLLO LINEA R DOBLE BASE</v>
          </cell>
        </row>
        <row r="18146">
          <cell r="A18146">
            <v>998655</v>
          </cell>
          <cell r="B18146" t="str">
            <v>PERCHERO LINEA RSoporte 7 cm</v>
          </cell>
        </row>
        <row r="18147">
          <cell r="A18147">
            <v>998656</v>
          </cell>
          <cell r="B18147" t="str">
            <v>TOALLERO LUNA LINEA R Ancho 20 cm, Alto 15 cm, Profundidad 5 cm</v>
          </cell>
        </row>
        <row r="18148">
          <cell r="A18148">
            <v>998657</v>
          </cell>
          <cell r="B18148" t="str">
            <v>TOALLERO ARGOLLA LINEA R</v>
          </cell>
        </row>
        <row r="18149">
          <cell r="A18149">
            <v>998658</v>
          </cell>
          <cell r="B18149" t="str">
            <v>TOALLERO BARRA LINEA 2 - 50 CMS</v>
          </cell>
        </row>
        <row r="18150">
          <cell r="A18150">
            <v>998659</v>
          </cell>
          <cell r="B18150" t="str">
            <v>PORTARROLLO LINEA S</v>
          </cell>
        </row>
        <row r="18151">
          <cell r="A18151">
            <v>998660</v>
          </cell>
          <cell r="B18151" t="str">
            <v>PERCHERO LINEA S</v>
          </cell>
        </row>
        <row r="18152">
          <cell r="A18152">
            <v>998661</v>
          </cell>
          <cell r="B18152" t="str">
            <v>TOALLERO ARO LINEA S</v>
          </cell>
        </row>
        <row r="18153">
          <cell r="A18153">
            <v>998662</v>
          </cell>
          <cell r="B18153" t="str">
            <v>PORTARROLLO LINEA L</v>
          </cell>
        </row>
        <row r="18154">
          <cell r="A18154">
            <v>998663</v>
          </cell>
          <cell r="B18154" t="str">
            <v>PERCHERO SENCILLO LINEA L</v>
          </cell>
        </row>
        <row r="18155">
          <cell r="A18155">
            <v>998664</v>
          </cell>
          <cell r="B18155" t="str">
            <v>PERCHERO DOBLE LINEA L</v>
          </cell>
        </row>
        <row r="18156">
          <cell r="A18156">
            <v>998665</v>
          </cell>
          <cell r="B18156" t="str">
            <v>TOALLERO MANOS LINEA 35 CMS - LINEA L</v>
          </cell>
        </row>
        <row r="18157">
          <cell r="A18157">
            <v>998666</v>
          </cell>
          <cell r="B18157" t="str">
            <v>JABONERA LINEA L</v>
          </cell>
        </row>
        <row r="18158">
          <cell r="A18158">
            <v>998667</v>
          </cell>
          <cell r="B18158" t="str">
            <v>TOALLERO MANOS LINEA G - 35 CMSProfundidad de 4,5 cm</v>
          </cell>
        </row>
        <row r="18159">
          <cell r="A18159">
            <v>998668</v>
          </cell>
          <cell r="B18159" t="str">
            <v>TOALLERO MANOS LINEA G - 40 CMSProfundidad de 4,5 cm</v>
          </cell>
        </row>
        <row r="18160">
          <cell r="A18160">
            <v>998669</v>
          </cell>
          <cell r="B18160" t="str">
            <v>TOALLERO MANOS LINEA G - 50 CMSProfundidad de 4,5 cm</v>
          </cell>
        </row>
        <row r="18161">
          <cell r="A18161">
            <v>998670</v>
          </cell>
          <cell r="B18161" t="str">
            <v>TOALLERO CUERPO LINEA G - 35 CMSProfundidad 5,5 cms</v>
          </cell>
        </row>
        <row r="18162">
          <cell r="A18162">
            <v>998671</v>
          </cell>
          <cell r="B18162" t="str">
            <v>TOALLERO CUERPO LINEA G - 40 CMSProfundidad 5,5 cms</v>
          </cell>
        </row>
        <row r="18163">
          <cell r="A18163">
            <v>998672</v>
          </cell>
          <cell r="B18163" t="str">
            <v>TOALLERO CUERPO LINEA G - 50 CMS Profundidad 5,5 cms</v>
          </cell>
        </row>
        <row r="18164">
          <cell r="A18164">
            <v>998673</v>
          </cell>
          <cell r="B18164" t="str">
            <v>PORTARROLLO LINEA G DE DOS APOYOS</v>
          </cell>
        </row>
        <row r="18165">
          <cell r="A18165">
            <v>998674</v>
          </cell>
          <cell r="B18165" t="str">
            <v>PERCHERO LINEA G</v>
          </cell>
        </row>
        <row r="18166">
          <cell r="A18166">
            <v>998675</v>
          </cell>
          <cell r="B18166" t="str">
            <v>TOALLERO ARO LINEA G</v>
          </cell>
        </row>
        <row r="18167">
          <cell r="A18167">
            <v>998676</v>
          </cell>
          <cell r="B18167" t="str">
            <v>JABONERA LINEA G</v>
          </cell>
        </row>
        <row r="18168">
          <cell r="A18168">
            <v>998677</v>
          </cell>
          <cell r="B18168" t="str">
            <v>TOALLERO BARRA LINEA Q - 50 CMS</v>
          </cell>
        </row>
        <row r="18169">
          <cell r="A18169">
            <v>998678</v>
          </cell>
          <cell r="B18169" t="str">
            <v>PORTARROLLO LINEA Q</v>
          </cell>
        </row>
        <row r="18170">
          <cell r="A18170">
            <v>998679</v>
          </cell>
          <cell r="B18170" t="str">
            <v>PERCHERO LINEA Q</v>
          </cell>
        </row>
        <row r="18171">
          <cell r="A18171">
            <v>998680</v>
          </cell>
          <cell r="B18171" t="str">
            <v>TOALLERO ARO LINEA Q</v>
          </cell>
        </row>
        <row r="18172">
          <cell r="A18172">
            <v>998681</v>
          </cell>
          <cell r="B18172" t="str">
            <v>JABONERA LINEA Q</v>
          </cell>
        </row>
        <row r="18173">
          <cell r="A18173">
            <v>998682</v>
          </cell>
          <cell r="B18173" t="str">
            <v>TOALLERO MANOS DOBLE LINEA Y</v>
          </cell>
        </row>
        <row r="18174">
          <cell r="A18174">
            <v>998683</v>
          </cell>
          <cell r="B18174" t="str">
            <v>TOALLERO MANOS TRIPLE LINEA Y</v>
          </cell>
        </row>
        <row r="18175">
          <cell r="A18175">
            <v>998684</v>
          </cell>
          <cell r="B18175" t="str">
            <v>PERCHERO LINEA Y</v>
          </cell>
        </row>
        <row r="18176">
          <cell r="A18176">
            <v>998685</v>
          </cell>
          <cell r="B18176" t="str">
            <v>TOALLERO Y PORTARROLLO LINEA Y</v>
          </cell>
        </row>
        <row r="18177">
          <cell r="A18177">
            <v>998686</v>
          </cell>
          <cell r="B18177" t="str">
            <v>PORTARROLLO LINEA Y</v>
          </cell>
        </row>
        <row r="18178">
          <cell r="A18178">
            <v>998687</v>
          </cell>
          <cell r="B18178" t="str">
            <v>PORTARROLLO DOBLE LINEA Y</v>
          </cell>
        </row>
        <row r="18179">
          <cell r="A18179">
            <v>998688</v>
          </cell>
          <cell r="B18179" t="str">
            <v>TOALLERO CUERPO LINEA H - 35 CMS</v>
          </cell>
        </row>
        <row r="18180">
          <cell r="A18180">
            <v>998689</v>
          </cell>
          <cell r="B18180" t="str">
            <v>TOALLERO CUERPO LINEA H - 40 CMS</v>
          </cell>
        </row>
        <row r="18181">
          <cell r="A18181">
            <v>998690</v>
          </cell>
          <cell r="B18181" t="str">
            <v>TOALLERO CUERPO LINEA H - 50 CMS</v>
          </cell>
        </row>
        <row r="18182">
          <cell r="A18182">
            <v>998691</v>
          </cell>
          <cell r="B18182" t="str">
            <v>JABONERA LINEA H</v>
          </cell>
        </row>
        <row r="18183">
          <cell r="A18183">
            <v>998692</v>
          </cell>
          <cell r="B18183" t="str">
            <v>JABONERA LINEA S - TIPO CANASTILLA</v>
          </cell>
        </row>
        <row r="18184">
          <cell r="A18184">
            <v>998693</v>
          </cell>
          <cell r="B18184" t="str">
            <v>JABONERA LINEA S - REF. CIRO</v>
          </cell>
        </row>
        <row r="18185">
          <cell r="A18185">
            <v>998694</v>
          </cell>
          <cell r="B18185" t="str">
            <v>JABONERA LINEA S - REF. CROWN</v>
          </cell>
        </row>
        <row r="18186">
          <cell r="A18186">
            <v>998695</v>
          </cell>
          <cell r="B18186" t="str">
            <v>REPISA LINEA S - 15X13Ancho 15 cm, Profundidad 13 cm</v>
          </cell>
        </row>
        <row r="18187">
          <cell r="A18187">
            <v>998696</v>
          </cell>
          <cell r="B18187" t="str">
            <v>REPISA LINEA S - 35X13Ancho 35 cm, Profundidad 13 cm</v>
          </cell>
        </row>
        <row r="18188">
          <cell r="A18188">
            <v>998697</v>
          </cell>
          <cell r="B18188" t="str">
            <v>REPISA LINEA S - 26X15Ancho 26 cm, Profundidad 15 cm</v>
          </cell>
        </row>
        <row r="18189">
          <cell r="A18189">
            <v>998698</v>
          </cell>
          <cell r="B18189" t="str">
            <v>REPISA LINEA S - REF QUOAltura 2 cms.</v>
          </cell>
        </row>
        <row r="18190">
          <cell r="A18190">
            <v>998699</v>
          </cell>
          <cell r="B18190" t="str">
            <v>JABONERA LISA LINEA SAncho 15,7 cm, Alto 3 cm, Profundidad 13 cm</v>
          </cell>
        </row>
        <row r="18191">
          <cell r="A18191">
            <v>998700</v>
          </cell>
          <cell r="B18191" t="str">
            <v>REPISA DUCHA LINEA SAncho 29.5 cm, Alto 3 cm, Profundidad 13 cm</v>
          </cell>
        </row>
        <row r="18192">
          <cell r="A18192">
            <v>998701</v>
          </cell>
          <cell r="B18192" t="str">
            <v>JABONERA LINEA S - REF. BRISA</v>
          </cell>
        </row>
        <row r="18193">
          <cell r="A18193">
            <v>998702</v>
          </cell>
          <cell r="B18193" t="str">
            <v>CANECA CILINDRICA TAPA CACHUCHA110hx63¯ superior  orificio frontal 28x15h</v>
          </cell>
        </row>
        <row r="18194">
          <cell r="A18194">
            <v>998703</v>
          </cell>
          <cell r="B18194" t="str">
            <v>CONTENEDOR ELITE 98hx55¯ superior</v>
          </cell>
        </row>
        <row r="18195">
          <cell r="A18195">
            <v>998704</v>
          </cell>
          <cell r="B18195" t="str">
            <v>CANECA VAIVEN DE RECICLAJE Caneca 85hx38ax34l, Estructura 100hx50ax40l</v>
          </cell>
        </row>
        <row r="18196">
          <cell r="A18196">
            <v>998705</v>
          </cell>
          <cell r="B18196" t="str">
            <v>PUNTO ECOLOGICO SIN PUBLICIDADCaneca 85hx38ax34l</v>
          </cell>
        </row>
        <row r="18197">
          <cell r="A18197">
            <v>998706</v>
          </cell>
          <cell r="B18197" t="str">
            <v>PUNTO ECOLOGICO PEQUE„O CON VALLA SUPERIORCaneca 85hx34lx38a  Estructura 130hx128ax40l</v>
          </cell>
        </row>
        <row r="18198">
          <cell r="A18198">
            <v>998707</v>
          </cell>
          <cell r="B18198" t="str">
            <v>PUNTO ECOLOGICO GRANDE CON VALLA SUPERIORCaneca 86hx56ax56l  Estructura 250ax145h</v>
          </cell>
        </row>
        <row r="18199">
          <cell r="A18199">
            <v>998708</v>
          </cell>
          <cell r="B18199" t="str">
            <v>CARRO VOLCADOR 68,3ax 108hx 145,7l</v>
          </cell>
        </row>
        <row r="18200">
          <cell r="A18200">
            <v>998709</v>
          </cell>
          <cell r="B18200" t="str">
            <v>PAPELERA SWING71hx39lx29a</v>
          </cell>
        </row>
        <row r="18201">
          <cell r="A18201">
            <v>998710</v>
          </cell>
          <cell r="B18201" t="str">
            <v>DURA- KART PEQUE„O101hx66ax75l</v>
          </cell>
        </row>
        <row r="18202">
          <cell r="A18202">
            <v>998711</v>
          </cell>
          <cell r="B18202" t="str">
            <v>DURA- KART MEDIANO102hx75ax85l</v>
          </cell>
        </row>
        <row r="18203">
          <cell r="A18203">
            <v>998712</v>
          </cell>
          <cell r="B18203" t="str">
            <v>PUNTO ECOLOGICO TAPA VAIVEN Caneca 71hx29ax39l  Estructura 100hx95ax40l</v>
          </cell>
        </row>
        <row r="18204">
          <cell r="A18204">
            <v>998713</v>
          </cell>
          <cell r="B18204" t="str">
            <v>CAMBIADOR DE PA„AL MARCA KOALA56,5hx89,3ax 9,5p</v>
          </cell>
        </row>
        <row r="18205">
          <cell r="A18205">
            <v>998714</v>
          </cell>
          <cell r="B18205" t="str">
            <v>""CAMBIADOR DE PA„AL MARCA PANDA35,25""Ax20""Ax4""p"</v>
          </cell>
        </row>
        <row r="18206">
          <cell r="A18206">
            <v>998715</v>
          </cell>
          <cell r="B18206" t="str">
            <v>ORGANIZADOR Y PORTA UTENSILIOS 86,4ax8,3lx10,8h</v>
          </cell>
        </row>
        <row r="18207">
          <cell r="A18207">
            <v>998716</v>
          </cell>
          <cell r="B18207" t="str">
            <v>SE„AL DE PREVENCION62hx30ax3l</v>
          </cell>
        </row>
        <row r="18208">
          <cell r="A18208">
            <v>998717</v>
          </cell>
          <cell r="B18208" t="str">
            <v>BALDE ESCURRIDOR PEQUE„O37ax48lx90h</v>
          </cell>
        </row>
        <row r="18209">
          <cell r="A18209">
            <v>998718</v>
          </cell>
          <cell r="B18209" t="str">
            <v>BALDE ESCURRIDOR GRANDE39,9ax51,4lx92,7h</v>
          </cell>
        </row>
        <row r="18210">
          <cell r="A18210">
            <v>998719</v>
          </cell>
          <cell r="B18210" t="str">
            <v>CARRO DE LIMPIEZA 55,2ax116,8lx97,5h</v>
          </cell>
        </row>
        <row r="18211">
          <cell r="A18211">
            <v>998720</v>
          </cell>
          <cell r="B18211" t="str">
            <v>TUERCA (KIT SUPERIOR)</v>
          </cell>
        </row>
        <row r="18212">
          <cell r="A18212">
            <v>998721</v>
          </cell>
          <cell r="B18212" t="str">
            <v>EMPAQUE (KIT SUPERIOR)</v>
          </cell>
        </row>
        <row r="18213">
          <cell r="A18213">
            <v>998722</v>
          </cell>
          <cell r="B18213" t="str">
            <v>MARCO EXTERNO PARA FLUXOMETRO LAM ACERO 304 CL 20</v>
          </cell>
        </row>
        <row r="18214">
          <cell r="A18214">
            <v>998723</v>
          </cell>
          <cell r="B18214" t="str">
            <v>BARANDA DE ANTEPECHO 40 CM ALTO PASAMANOS TUBO CERRAMIENTO Ø1,1/2"PARAL TUBO CERRAMIENTO</v>
          </cell>
        </row>
        <row r="18215">
          <cell r="A18215">
            <v>998724</v>
          </cell>
          <cell r="B18215" t="str">
            <v>BARANDA DE ESCALERA POR METROPASAMANOS TUBO CERRAMIENTO Ø1,1/2"PARAL TUBO CERRAMIENTO</v>
          </cell>
        </row>
        <row r="18216">
          <cell r="A18216">
            <v>998725</v>
          </cell>
          <cell r="B18216" t="str">
            <v>PASAMANOS DE ESCALERA ALTO POR METROPASAMANOS TUBO CERRAMIENTO Ø1,1/2"VARILLA HR VARILLA HR Ø1/2"</v>
          </cell>
        </row>
        <row r="18217">
          <cell r="A18217">
            <v>998726</v>
          </cell>
          <cell r="B18217" t="str">
            <v>REJA VENTANA PARALES TUBO CERRAMIENTOØ1,1/2"PLATINA LAMINA HR 3/8"VARILLA DE UNION VARILLA LISA CR</v>
          </cell>
        </row>
        <row r="18218">
          <cell r="A18218">
            <v>998727</v>
          </cell>
          <cell r="B18218" t="str">
            <v>ASIENTO SANITARIO TAPA HERRADURA</v>
          </cell>
        </row>
        <row r="18219">
          <cell r="A18219">
            <v>998728</v>
          </cell>
          <cell r="B18219" t="str">
            <v>PASAMANOS DE ESCALERA SOTANO ALTO MT</v>
          </cell>
        </row>
        <row r="18220">
          <cell r="A18220">
            <v>998729</v>
          </cell>
          <cell r="B18220" t="str">
            <v>CINTA VINISOL PVC PARA JUNTAS ANCHO 15 CM SIN BULBO ROLLO X 20ML ROJA</v>
          </cell>
        </row>
        <row r="18221">
          <cell r="A18221">
            <v>998730</v>
          </cell>
          <cell r="B18221" t="str">
            <v>LAVAMANOS PORTATIL CON POCETA ESFERICA DE SOBREPONER DE 30 x 12h cm Acero Inoxidable 304</v>
          </cell>
        </row>
        <row r="18222">
          <cell r="A18222">
            <v>998731</v>
          </cell>
          <cell r="B18222" t="str">
            <v>LAVAMANOS PORTATIL CON POCETA ESFERICA DE SOBREPONER DE 30 x 12h cm Acero Inoxidable 430</v>
          </cell>
        </row>
        <row r="18223">
          <cell r="A18223">
            <v>998732</v>
          </cell>
          <cell r="B18223" t="str">
            <v>LAVAMANOS PORTATIL CON POCETA ESFERICA DE SOBREPONER DE 30 x 12h cm en lamina galvanizada</v>
          </cell>
        </row>
        <row r="18224">
          <cell r="A18224">
            <v>998733</v>
          </cell>
          <cell r="B18224" t="str">
            <v>LAVAMANOS PORTATIL CON POCETA CUADRADA DE SOBREPONER DE 40x40x14h cm ACERO INOXIDABLE 340</v>
          </cell>
        </row>
        <row r="18225">
          <cell r="A18225">
            <v>998734</v>
          </cell>
          <cell r="B18225" t="str">
            <v>LAVAMANOS PORTATIL CON POCETA CUADRADA DE SOBREPONER DE 40x40x14h cm ACERO INOXIDABLE 430</v>
          </cell>
        </row>
        <row r="18226">
          <cell r="A18226">
            <v>998735</v>
          </cell>
          <cell r="B18226" t="str">
            <v>LAVAMANOS PORTATIL CON POCETA CUADRADA DE SOBREPONER DE 40x40x14h cm LAMINA GALVANIZADA</v>
          </cell>
        </row>
        <row r="18227">
          <cell r="A18227">
            <v>998736</v>
          </cell>
          <cell r="B18227" t="str">
            <v>POCETA LAVAMANOS PARA ANCLAJE A PARED.</v>
          </cell>
        </row>
        <row r="18228">
          <cell r="A18228">
            <v>998737</v>
          </cell>
          <cell r="B18228" t="str">
            <v>LAVAMANOS DE PEDESTAL CONICO AC 304 DE 53 X 48 X 90cm</v>
          </cell>
        </row>
        <row r="18229">
          <cell r="A18229">
            <v>998738</v>
          </cell>
          <cell r="B18229" t="str">
            <v>SOPORTE PARA DISPENSADOR DE JABON O GEL ACERO INOXIDABLE</v>
          </cell>
        </row>
        <row r="18230">
          <cell r="A18230">
            <v>998739</v>
          </cell>
          <cell r="B18230" t="str">
            <v>SOPORTE PARA DISPENSADOR DE JABON O COLD ROLLED</v>
          </cell>
        </row>
        <row r="18231">
          <cell r="A18231">
            <v>998740</v>
          </cell>
          <cell r="B18231" t="str">
            <v>SOPORTE PARA DISPENSADOR DE JABON O GEL CON ANCLAJE A PARED ACERO INOXIDABLE</v>
          </cell>
        </row>
        <row r="18232">
          <cell r="A18232">
            <v>998741</v>
          </cell>
          <cell r="B18232" t="str">
            <v>SOPORTE PARA DISPENSADOR DE JABON O GEL CON ANCLAJE A PARED COLD ROLLED</v>
          </cell>
        </row>
        <row r="18233">
          <cell r="A18233">
            <v>998742</v>
          </cell>
          <cell r="B18233" t="str">
            <v>ARCO PARA DESINFECCION DE PERSONAS, 120 X 220</v>
          </cell>
        </row>
        <row r="18234">
          <cell r="A18234">
            <v>998743</v>
          </cell>
          <cell r="B18234" t="str">
            <v>LAVAMANOS RECTANGULAR ACERO INOXIDABLE 304</v>
          </cell>
        </row>
        <row r="18235">
          <cell r="A18235">
            <v>998744</v>
          </cell>
          <cell r="B18235" t="str">
            <v>SOPORTE PARA DISPENSADOR DE JABON O GEL ACERO INOXIDABLE 304</v>
          </cell>
        </row>
        <row r="18236">
          <cell r="A18236">
            <v>998745</v>
          </cell>
          <cell r="B18236" t="str">
            <v>LAVAMANOS CORRIDO POR METRO LINEAL ACERO INOXIDABLE 304</v>
          </cell>
        </row>
        <row r="18237">
          <cell r="A18237">
            <v>998746</v>
          </cell>
          <cell r="B18237" t="str">
            <v>TAPETE SANITARIO EN ACERO INOXIDABLE AC 304 CALIBRE 18 Y 20</v>
          </cell>
        </row>
        <row r="18238">
          <cell r="A18238">
            <v>998747</v>
          </cell>
          <cell r="B18238" t="str">
            <v>VALVULA PEDAL</v>
          </cell>
        </row>
        <row r="18239">
          <cell r="A18239">
            <v>998748</v>
          </cell>
          <cell r="B18239" t="str">
            <v>VALVULA DE PEDAL DIAFRAGMA NACIONAL</v>
          </cell>
          <cell r="C18239">
            <v>1</v>
          </cell>
        </row>
        <row r="18240">
          <cell r="A18240">
            <v>998749</v>
          </cell>
          <cell r="B18240" t="str">
            <v>GRIFO CUELLO GANSO</v>
          </cell>
        </row>
        <row r="18241">
          <cell r="A18241">
            <v>998750</v>
          </cell>
          <cell r="B18241" t="str">
            <v>RECIPIENTE PLASTICO PARA AGUA 20 LTS (2 und)</v>
          </cell>
        </row>
        <row r="18242">
          <cell r="A18242">
            <v>998751</v>
          </cell>
          <cell r="B18242" t="str">
            <v>DISPENSADOR DE JABON DE MESON DE 1 L. ABS  Y ACERO</v>
          </cell>
        </row>
        <row r="18243">
          <cell r="A18243">
            <v>998752</v>
          </cell>
          <cell r="B18243" t="str">
            <v>""RUEDAS DE CAUCHO DE 3  Y SOPORTE GIRAT (con o sin frenos)"</v>
          </cell>
        </row>
        <row r="18244">
          <cell r="A18244">
            <v>998753</v>
          </cell>
          <cell r="B18244" t="str">
            <v>MANGUERAS O ACOPLE PARA VALVULA PEDAL</v>
          </cell>
        </row>
        <row r="18245">
          <cell r="A18245">
            <v>998754</v>
          </cell>
          <cell r="B18245" t="str">
            <v>MANGUERA PARA VALVULA DIAFRAGMA</v>
          </cell>
        </row>
        <row r="18246">
          <cell r="A18246">
            <v>998755</v>
          </cell>
          <cell r="B18246" t="str">
            <v>SALPICADERO</v>
          </cell>
        </row>
        <row r="18247">
          <cell r="A18247">
            <v>998756</v>
          </cell>
          <cell r="B18247" t="str">
            <v>VALVULA DIAFRAGMA O BOMBEO</v>
          </cell>
        </row>
        <row r="18248">
          <cell r="A18248">
            <v>998757</v>
          </cell>
          <cell r="B18248" t="str">
            <v>DISPENSADOR DE JABON COMERCIALIZADO VALVULA PLASTICA 20X12X6.</v>
          </cell>
        </row>
        <row r="18249">
          <cell r="A18249">
            <v>998758</v>
          </cell>
          <cell r="B18249" t="str">
            <v>SECADOR  DE MANOS ACERO INOXIDABLE MANOS LIBRES MINI TURBO SATINADO</v>
          </cell>
        </row>
        <row r="18250">
          <cell r="A18250">
            <v>998759</v>
          </cell>
          <cell r="B18250" t="str">
            <v>SECADOR DE MANOS PLASTICO ABS BLANCO MANOS LIBRE VOLTAJE 110V</v>
          </cell>
        </row>
        <row r="18251">
          <cell r="A18251">
            <v>998760</v>
          </cell>
          <cell r="B18251" t="str">
            <v>BARRA DE SEGURIDAD DE 100cm DE LONGITUD EN TUBO DE 1 1/4" EN ACERO</v>
          </cell>
        </row>
        <row r="18252">
          <cell r="A18252">
            <v>998761</v>
          </cell>
          <cell r="B18252" t="str">
            <v>BARRA DE SEGURIDAD DE 70cm DE LONGITUD EN TUBO DE 1 1/4" EN ACERO</v>
          </cell>
        </row>
        <row r="18253">
          <cell r="A18253">
            <v>998762</v>
          </cell>
          <cell r="B18253" t="str">
            <v>""BARRA MINUSVALIDOS ABATIBLE DE GIRO VERTICAL24"" x 8""" 1 1/4</v>
          </cell>
        </row>
        <row r="18254">
          <cell r="A18254">
            <v>998763</v>
          </cell>
          <cell r="B18254" t="str">
            <v>BARRA MINUSVALIDOS ABATIBLE DE GIRO VERTICAL 24"x8"</v>
          </cell>
          <cell r="C18254">
            <v>1</v>
          </cell>
        </row>
        <row r="18255">
          <cell r="A18255">
            <v>998764</v>
          </cell>
          <cell r="B18255" t="str">
            <v>BARRA DE SEGURIDAD SANITARIA DE PARED A PISO 30"x33"</v>
          </cell>
        </row>
        <row r="18256">
          <cell r="A18256">
            <v>998765</v>
          </cell>
          <cell r="B18256" t="str">
            <v>SECADOR DE MANOS EN ACERO INOXIDABLE</v>
          </cell>
        </row>
        <row r="18257">
          <cell r="A18257">
            <v>998830</v>
          </cell>
          <cell r="B18257" t="str">
            <v>TAPON LISO 4 HD</v>
          </cell>
        </row>
        <row r="18258">
          <cell r="A18258">
            <v>998831</v>
          </cell>
          <cell r="B18258" t="str">
            <v>NIPLE 2 1/2 X 12 ACERO SCH 40</v>
          </cell>
        </row>
        <row r="18259">
          <cell r="A18259">
            <v>998832</v>
          </cell>
          <cell r="B18259" t="str">
            <v>NIPLE 2 1/2 X 6 ACERO SCH 40</v>
          </cell>
        </row>
        <row r="18260">
          <cell r="A18260">
            <v>998833</v>
          </cell>
          <cell r="B18260" t="str">
            <v>COLLAR DERIVACION SENCI 6 X 2 POLIETILENO</v>
          </cell>
        </row>
        <row r="18261">
          <cell r="A18261">
            <v>998834</v>
          </cell>
          <cell r="B18261" t="str">
            <v>VALV. MARIP 4 CUERPO H.O DISC</v>
          </cell>
        </row>
        <row r="18262">
          <cell r="A18262">
            <v>998835</v>
          </cell>
          <cell r="B18262" t="str">
            <v>FILTRO YEE 4 H.O FLANCHE * 50</v>
          </cell>
        </row>
        <row r="18263">
          <cell r="A18263">
            <v>998836</v>
          </cell>
          <cell r="B18263" t="str">
            <v>BUSHING S. 4X21/2 PVC SCH.80 IMPORTADO</v>
          </cell>
        </row>
        <row r="18264">
          <cell r="A18264">
            <v>998837</v>
          </cell>
          <cell r="B18264" t="str">
            <v>BUSHING S. 1 1/4X3/4 PVC SCH.80</v>
          </cell>
        </row>
        <row r="18265">
          <cell r="A18265">
            <v>998838</v>
          </cell>
          <cell r="B18265" t="str">
            <v>BUSHING S. 1 1/4X1 PVC SCH.80 IMPORTADO</v>
          </cell>
        </row>
        <row r="18266">
          <cell r="A18266" t="str">
            <v>A303615</v>
          </cell>
          <cell r="B18266" t="str">
            <v>CANAL ACO SELF 200 H15 + REJA PASARELA HIERRO DÚCTIL B125</v>
          </cell>
        </row>
        <row r="18267">
          <cell r="A18267" t="str">
            <v>ALA50D</v>
          </cell>
          <cell r="B18267" t="str">
            <v>""AMERICAN LOCK CANDADO COPA 1 1/8"" 50MM (NO REEMPLAZABLE)"</v>
          </cell>
        </row>
        <row r="18268">
          <cell r="A18268" t="str">
            <v>B00100</v>
          </cell>
          <cell r="B18268" t="str">
            <v>CANAL ACO BASICDRAIN C250 REJA FUNDICION  HT17X1MT</v>
          </cell>
        </row>
        <row r="18269">
          <cell r="A18269" t="str">
            <v>B00110</v>
          </cell>
          <cell r="B18269" t="str">
            <v>CANAL ACO BASICDRAIN C250 REJA FUNDICION  HT20X1MT</v>
          </cell>
        </row>
        <row r="18270">
          <cell r="A18270" t="str">
            <v>B00120</v>
          </cell>
          <cell r="B18270" t="str">
            <v>CANAL ACO BASICDRAIN C250 REJA FUNDICION  HT22.5X1MT</v>
          </cell>
        </row>
        <row r="18271">
          <cell r="A18271" t="str">
            <v>B00130</v>
          </cell>
          <cell r="B18271" t="str">
            <v>CANAL ACO BASICDRAIN C250 REJA FUNDICION  HT35.1X1MT</v>
          </cell>
        </row>
        <row r="18272">
          <cell r="A18272" t="str">
            <v>BOLSA</v>
          </cell>
          <cell r="B18272" t="str">
            <v>BOLSA</v>
          </cell>
        </row>
        <row r="18273">
          <cell r="A18273" t="str">
            <v>CERTIFICADO</v>
          </cell>
          <cell r="B18273" t="str">
            <v>CERTIFICADO CALIBRACIÓN MEDIDOR 1/2</v>
          </cell>
        </row>
        <row r="18274">
          <cell r="A18274" t="str">
            <v>CERTIFICADO 1</v>
          </cell>
          <cell r="B18274" t="str">
            <v>CERTIFICADO CALIBRACIÓN MEDIDOR 1</v>
          </cell>
        </row>
        <row r="18275">
          <cell r="A18275" t="str">
            <v>CERTIFICADO 1 1/2</v>
          </cell>
          <cell r="B18275" t="str">
            <v>CERTIFICADO CALIBRACIÓN MEDIDOR 1 1/2</v>
          </cell>
        </row>
        <row r="18276">
          <cell r="A18276" t="str">
            <v>CERTIFICADO 2</v>
          </cell>
          <cell r="B18276" t="str">
            <v>CERTIFICADO CALIBRACIÓN MEDIDOR 2</v>
          </cell>
        </row>
        <row r="18277">
          <cell r="A18277" t="str">
            <v>CERTIFICADO 3</v>
          </cell>
          <cell r="B18277" t="str">
            <v>CERTIFICADO CALIBRACIÓN MEDIDOR 3</v>
          </cell>
        </row>
        <row r="18278">
          <cell r="A18278" t="str">
            <v>CERTIFICADO 3/4</v>
          </cell>
          <cell r="B18278" t="str">
            <v>CERTIFICADO CALIBRACIÓN MEDIDOR 3/4</v>
          </cell>
        </row>
        <row r="18279">
          <cell r="A18279" t="str">
            <v>DSCTO NO OTORGADO</v>
          </cell>
          <cell r="B18279" t="str">
            <v>DESCUENTO COMERCIAL NO OTORGADO</v>
          </cell>
        </row>
        <row r="18280">
          <cell r="A18280" t="str">
            <v>E1019</v>
          </cell>
          <cell r="B18280" t="str">
            <v>PEGALO TODO SUPER GLUE 3G TUBO</v>
          </cell>
        </row>
        <row r="18281">
          <cell r="A18281" t="str">
            <v>E3810</v>
          </cell>
          <cell r="B18281" t="str">
            <v>HARDWARE GLUE ALL 118ML</v>
          </cell>
        </row>
        <row r="18282">
          <cell r="A18282" t="str">
            <v>E3820</v>
          </cell>
          <cell r="B18282" t="str">
            <v>HARDWARE GLUE ALL 236ML</v>
          </cell>
        </row>
        <row r="18283">
          <cell r="A18283" t="str">
            <v>E3830</v>
          </cell>
          <cell r="B18283" t="str">
            <v>HARDWARE GLUE ALL 473ML</v>
          </cell>
        </row>
        <row r="18284">
          <cell r="A18284" t="str">
            <v>E7000</v>
          </cell>
          <cell r="B18284" t="str">
            <v>PEGAMENTO MADERA 118ML</v>
          </cell>
        </row>
        <row r="18285">
          <cell r="A18285" t="str">
            <v>E7501</v>
          </cell>
          <cell r="B18285" t="str">
            <v>PROBOND ADVANCED 59ML</v>
          </cell>
        </row>
        <row r="18286">
          <cell r="A18286" t="str">
            <v>E855</v>
          </cell>
          <cell r="B18286" t="str">
            <v>WD FILLR WHITE 93G</v>
          </cell>
        </row>
        <row r="18287">
          <cell r="A18287" t="str">
            <v>E859</v>
          </cell>
          <cell r="B18287" t="str">
            <v>WD FILLR WALNUT 93G</v>
          </cell>
        </row>
        <row r="18288">
          <cell r="A18288" t="str">
            <v>E860</v>
          </cell>
          <cell r="B18288" t="str">
            <v>WD FILLR REDOAK 93G</v>
          </cell>
        </row>
        <row r="18289">
          <cell r="A18289" t="str">
            <v>E861</v>
          </cell>
          <cell r="B18289" t="str">
            <v>WD FILLR GOLDOAK 93G</v>
          </cell>
        </row>
        <row r="18290">
          <cell r="A18290" t="str">
            <v>E864</v>
          </cell>
          <cell r="B18290" t="str">
            <v>WD FILLR MAHOGANY 93G</v>
          </cell>
        </row>
        <row r="18291">
          <cell r="A18291" t="str">
            <v>E889</v>
          </cell>
          <cell r="B18291" t="str">
            <v>1/4 PINT STAINABLE WOOD FILLER</v>
          </cell>
        </row>
        <row r="18292">
          <cell r="A18292" t="str">
            <v>EKPRE</v>
          </cell>
          <cell r="B18292" t="str">
            <v>KIT PREESCOLAR ELMERS</v>
          </cell>
        </row>
        <row r="18293">
          <cell r="A18293" t="str">
            <v>f265338</v>
          </cell>
          <cell r="B18293" t="str">
            <v>.</v>
          </cell>
        </row>
        <row r="18294">
          <cell r="A18294" t="str">
            <v>f869903</v>
          </cell>
          <cell r="B18294" t="str">
            <v>BRAZO P/DUCHA LORENZETTI SALMON</v>
          </cell>
        </row>
        <row r="18295">
          <cell r="A18295" t="str">
            <v>FLETE</v>
          </cell>
          <cell r="B18295" t="str">
            <v>FLETE</v>
          </cell>
        </row>
        <row r="18296">
          <cell r="A18296" t="str">
            <v>FP0001</v>
          </cell>
          <cell r="B18296" t="str">
            <v>BOMBILLO AHORRADOR TIPO ESPIRAL 25</v>
          </cell>
          <cell r="C18296">
            <v>9</v>
          </cell>
        </row>
        <row r="18297">
          <cell r="A18297" t="str">
            <v>FP0003</v>
          </cell>
          <cell r="B18297" t="str">
            <v>FOCO AHORRADOR TIPO ESPIRAL 20</v>
          </cell>
          <cell r="C18297">
            <v>28</v>
          </cell>
        </row>
        <row r="18298">
          <cell r="A18298" t="str">
            <v>FP0004</v>
          </cell>
          <cell r="B18298" t="str">
            <v>FOCO AHORRADOR TIPO 2U 13W LUZDE DIA</v>
          </cell>
        </row>
        <row r="18299">
          <cell r="A18299" t="str">
            <v>FP0006</v>
          </cell>
          <cell r="B18299" t="str">
            <v>FOCO AHORRADOR TIPO 3U 25W LUZDE DIA</v>
          </cell>
        </row>
        <row r="18300">
          <cell r="A18300" t="str">
            <v>FP0009</v>
          </cell>
          <cell r="B18300" t="str">
            <v>CINCHOS PLASTICOS SURTIDOS (TARRO 650 PZS)</v>
          </cell>
        </row>
        <row r="18301">
          <cell r="A18301" t="str">
            <v>FP0010</v>
          </cell>
          <cell r="B18301" t="str">
            <v>CALENTADOR EN ESPIRAL PARA AGUA #  6 = 1,000 W (20 LTS)</v>
          </cell>
        </row>
        <row r="18302">
          <cell r="A18302" t="str">
            <v>FP0011</v>
          </cell>
          <cell r="B18302" t="str">
            <v>CALENTADOR PARA AGUA #7</v>
          </cell>
        </row>
        <row r="18303">
          <cell r="A18303" t="str">
            <v>FP0012</v>
          </cell>
          <cell r="B18303" t="str">
            <v>CALENTADOR PARA AGUA # 5</v>
          </cell>
        </row>
        <row r="18304">
          <cell r="A18304" t="str">
            <v>FP0013</v>
          </cell>
          <cell r="B18304" t="str">
            <v>CALENTADOR PARA AGUA # 9</v>
          </cell>
        </row>
        <row r="18305">
          <cell r="A18305" t="str">
            <v>FP0014</v>
          </cell>
          <cell r="B18305" t="str">
            <v>CALENTADOR PARA AGUA # 8</v>
          </cell>
        </row>
        <row r="18306">
          <cell r="A18306" t="str">
            <v>FP0015</v>
          </cell>
          <cell r="B18306" t="str">
            <v>CALENTADOR EN ESPIRAL PARA AGUA #  4 =    880 W (15 LTS)</v>
          </cell>
        </row>
        <row r="18307">
          <cell r="A18307" t="str">
            <v>FP0016</v>
          </cell>
          <cell r="B18307" t="str">
            <v>CALENTADOR PARA AGUA #3</v>
          </cell>
        </row>
        <row r="18308">
          <cell r="A18308" t="str">
            <v>FP0017</v>
          </cell>
          <cell r="B18308" t="str">
            <v>CALENTADOR PARA AGUA #2</v>
          </cell>
          <cell r="C18308">
            <v>2</v>
          </cell>
        </row>
        <row r="18309">
          <cell r="A18309" t="str">
            <v>FP0018</v>
          </cell>
          <cell r="B18309" t="str">
            <v>""CINTA DE AISLAR NEGRA 55""                                   "</v>
          </cell>
          <cell r="C18309">
            <v>200</v>
          </cell>
        </row>
        <row r="18310">
          <cell r="A18310" t="str">
            <v>FP0019</v>
          </cell>
          <cell r="B18310" t="str">
            <v>CINTA DE AISLAR NEGRA 26´</v>
          </cell>
          <cell r="C18310">
            <v>12</v>
          </cell>
        </row>
        <row r="18311">
          <cell r="A18311" t="str">
            <v>FP0020</v>
          </cell>
          <cell r="B18311" t="str">
            <v>CINTA DE AISLAR (JUEGO) DE 6 COLORES DE VINILO</v>
          </cell>
          <cell r="C18311">
            <v>8</v>
          </cell>
        </row>
        <row r="18312">
          <cell r="A18312" t="str">
            <v>FP0026</v>
          </cell>
          <cell r="B18312" t="str">
            <v>CONTACTO DUPLEX DE SUPERFICIEATERRIZADO</v>
          </cell>
        </row>
        <row r="18313">
          <cell r="A18313" t="str">
            <v>FP0027</v>
          </cell>
          <cell r="B18313" t="str">
            <v>""PORTALAMPARA  BAQUELITA 4"""""</v>
          </cell>
        </row>
        <row r="18314">
          <cell r="A18314" t="str">
            <v>FP0028</v>
          </cell>
          <cell r="B18314" t="str">
            <v>SOCKET BAQUELITA SENCILLO</v>
          </cell>
        </row>
        <row r="18315">
          <cell r="A18315" t="str">
            <v>FP0029</v>
          </cell>
          <cell r="B18315" t="str">
            <v>CONTACTO DUPLEX 270</v>
          </cell>
        </row>
        <row r="18316">
          <cell r="A18316" t="str">
            <v>FP0030</v>
          </cell>
          <cell r="B18316" t="str">
            <v>SOCKET HULE CON CABLES</v>
          </cell>
        </row>
        <row r="18317">
          <cell r="A18317" t="str">
            <v>FP0032</v>
          </cell>
          <cell r="B18317" t="str">
            <v>CLAVIJA ATERRIZADA CONABRAZADERA</v>
          </cell>
        </row>
        <row r="18318">
          <cell r="A18318" t="str">
            <v>FP0033</v>
          </cell>
          <cell r="B18318" t="str">
            <v>CLAVIJA COLGANTE DE VINILPATADE LATON</v>
          </cell>
        </row>
        <row r="18319">
          <cell r="A18319" t="str">
            <v>FP0034</v>
          </cell>
          <cell r="B18319" t="str">
            <v>APAGADOR COMBINADO ATERRIZADO</v>
          </cell>
        </row>
        <row r="18320">
          <cell r="A18320" t="str">
            <v>FP0035</v>
          </cell>
          <cell r="B18320" t="str">
            <v>CLAVIJA BLINDADA</v>
          </cell>
        </row>
        <row r="18321">
          <cell r="A18321" t="str">
            <v>FP0036</v>
          </cell>
          <cell r="B18321" t="str">
            <v>CLAVIJA PLANA CON ABRAZADERA</v>
          </cell>
        </row>
        <row r="18322">
          <cell r="A18322" t="str">
            <v>FP0037</v>
          </cell>
          <cell r="B18322" t="str">
            <v>CLAVIJA CONVERTIDORA A TIERRATERMOPLASTICO</v>
          </cell>
        </row>
        <row r="18323">
          <cell r="A18323" t="str">
            <v>FP0038</v>
          </cell>
          <cell r="B18323" t="str">
            <v>PORTALAMPARAS BASE CUADRADA</v>
          </cell>
        </row>
        <row r="18324">
          <cell r="A18324" t="str">
            <v>FP0040</v>
          </cell>
          <cell r="B18324" t="str">
            <v>CLAVIJA DE HULE</v>
          </cell>
        </row>
        <row r="18325">
          <cell r="A18325" t="str">
            <v>FP0041</v>
          </cell>
          <cell r="B18325" t="str">
            <v>PLACA PLASTICA INTEMPERIE DUPLEX</v>
          </cell>
        </row>
        <row r="18326">
          <cell r="A18326" t="str">
            <v>FP0042</v>
          </cell>
          <cell r="B18326" t="str">
            <v>APAGADOR SENCILLO VISIBLE</v>
          </cell>
        </row>
        <row r="18327">
          <cell r="A18327" t="str">
            <v>FP0043</v>
          </cell>
          <cell r="B18327" t="str">
            <v>CLAVIJA DE HULE REDONDA CONABR</v>
          </cell>
        </row>
        <row r="18328">
          <cell r="A18328" t="str">
            <v>FP0044</v>
          </cell>
          <cell r="B18328" t="str">
            <v>CONTACTO DUPLEX DE SUPERFICIE SENCILLO</v>
          </cell>
          <cell r="C18328">
            <v>11</v>
          </cell>
        </row>
        <row r="18329">
          <cell r="A18329" t="str">
            <v>FP0045</v>
          </cell>
          <cell r="B18329" t="str">
            <v>CONTACTO CON ABRAZADERA PARAEXTENSION ATERRIZADO</v>
          </cell>
        </row>
        <row r="18330">
          <cell r="A18330" t="str">
            <v>FP0046</v>
          </cell>
          <cell r="B18330" t="str">
            <v>PLACA DE PLASTICO PARA CONCTACTO DUPLEX</v>
          </cell>
        </row>
        <row r="18331">
          <cell r="A18331" t="str">
            <v>FP0051</v>
          </cell>
          <cell r="B18331" t="str">
            <v>LUZ MULTIUSO TOQUE REDONDA 70MM 2 PACK</v>
          </cell>
        </row>
        <row r="18332">
          <cell r="A18332" t="str">
            <v>FP0053</v>
          </cell>
          <cell r="B18332" t="str">
            <v>LUZ MULTIUSO TOQUE RECTANGULAR</v>
          </cell>
        </row>
        <row r="18333">
          <cell r="A18333" t="str">
            <v>FP0054</v>
          </cell>
          <cell r="B18333" t="str">
            <v>MULTICONTACTO TRIPLE POLARIZADO CAFE</v>
          </cell>
        </row>
        <row r="18334">
          <cell r="A18334" t="str">
            <v>FP0076</v>
          </cell>
          <cell r="B18334" t="str">
            <v>MULTIMETRO DIGITAL GANCHO</v>
          </cell>
        </row>
        <row r="18335">
          <cell r="A18335" t="str">
            <v>FP0077</v>
          </cell>
          <cell r="B18335" t="str">
            <v>MULTIMETRO DIGITAL</v>
          </cell>
        </row>
        <row r="18336">
          <cell r="A18336" t="str">
            <v>FP0078</v>
          </cell>
          <cell r="B18336" t="str">
            <v>MULTIMETRO DIGITAL BOLSILLO</v>
          </cell>
        </row>
        <row r="18337">
          <cell r="A18337" t="str">
            <v>FP0083</v>
          </cell>
          <cell r="B18337" t="str">
            <v>FOCO LED 5W LUZ DE DIA BASE GU-10</v>
          </cell>
        </row>
        <row r="18338">
          <cell r="A18338" t="str">
            <v>FP0084</v>
          </cell>
          <cell r="B18338" t="str">
            <v>FOCO LED 5W LUZ CALIDA BASE GU-10</v>
          </cell>
        </row>
        <row r="18339">
          <cell r="A18339" t="str">
            <v>FP0085</v>
          </cell>
          <cell r="B18339" t="str">
            <v>FOCO LED 7W LUZ DE DIA BASE GU-10</v>
          </cell>
        </row>
        <row r="18340">
          <cell r="A18340" t="str">
            <v>FP0086</v>
          </cell>
          <cell r="B18340" t="str">
            <v>FOCO LED 7W LUZ CALIDA BASE GU-10</v>
          </cell>
        </row>
        <row r="18341">
          <cell r="A18341" t="str">
            <v>FP0087</v>
          </cell>
          <cell r="B18341" t="str">
            <v>FOCO LED 5W LUZ DE DIA BASE E27 (JDR)</v>
          </cell>
        </row>
        <row r="18342">
          <cell r="A18342" t="str">
            <v>FP0088</v>
          </cell>
          <cell r="B18342" t="str">
            <v>FOCO LED 5W LUZ CALIDA BASE E27 (JDR)</v>
          </cell>
        </row>
        <row r="18343">
          <cell r="A18343" t="str">
            <v>FP0089</v>
          </cell>
          <cell r="B18343" t="str">
            <v>FOCO LED 7W LUZ DIA BASE E2</v>
          </cell>
        </row>
        <row r="18344">
          <cell r="A18344" t="str">
            <v>FP0090</v>
          </cell>
          <cell r="B18344" t="str">
            <v>FOCO LED 7W LUZ CALIDA BASE E27 (JDR)</v>
          </cell>
        </row>
        <row r="18345">
          <cell r="A18345" t="str">
            <v>FP0091</v>
          </cell>
          <cell r="B18345" t="str">
            <v>FOCO LED 5W LUZ DE DIA BASE E27 A-19</v>
          </cell>
        </row>
        <row r="18346">
          <cell r="A18346" t="str">
            <v>FP0092</v>
          </cell>
          <cell r="B18346" t="str">
            <v>FOCO LED 5W LUZ CALIDA BASE E27 A-19</v>
          </cell>
        </row>
        <row r="18347">
          <cell r="A18347" t="str">
            <v>FP0093</v>
          </cell>
          <cell r="B18347" t="str">
            <v>FOCO LED 9W LUZ DE DIA BASE E27 A-19</v>
          </cell>
        </row>
        <row r="18348">
          <cell r="A18348" t="str">
            <v>FP0094</v>
          </cell>
          <cell r="B18348" t="str">
            <v>FOCO LED 9W LUZ CALIDA BASE E27 A-19</v>
          </cell>
        </row>
        <row r="18349">
          <cell r="A18349" t="str">
            <v>FP0095</v>
          </cell>
          <cell r="B18349" t="str">
            <v>FOCO LED 12W LUZ DE DIA BASE E27 A-19</v>
          </cell>
        </row>
        <row r="18350">
          <cell r="A18350" t="str">
            <v>FP0096</v>
          </cell>
          <cell r="B18350" t="str">
            <v>FOCO LED 12W LUZ CALIDA BASE E27 A-19</v>
          </cell>
        </row>
        <row r="18351">
          <cell r="A18351" t="str">
            <v>FP0097</v>
          </cell>
          <cell r="B18351" t="str">
            <v>FOCO LED 15W LUZ DE DIA BASE E27 A-19</v>
          </cell>
        </row>
        <row r="18352">
          <cell r="A18352" t="str">
            <v>FP0098</v>
          </cell>
          <cell r="B18352" t="str">
            <v>FOCO LED 15W LUZ CALIDA BASE E27 A-19</v>
          </cell>
        </row>
        <row r="18353">
          <cell r="A18353" t="str">
            <v>FP0099</v>
          </cell>
          <cell r="B18353" t="str">
            <v>TUBO LED T8 9.5W LUZ DE DIA</v>
          </cell>
        </row>
        <row r="18354">
          <cell r="A18354" t="str">
            <v>FP0100</v>
          </cell>
          <cell r="B18354" t="str">
            <v>TUBO LED T8 19W LUZ DE DIA</v>
          </cell>
        </row>
        <row r="18355">
          <cell r="A18355" t="str">
            <v>FP0117</v>
          </cell>
          <cell r="B18355" t="str">
            <v>EXTENSION BLANCA 2M USO DOMESTICO 14AWG/2C</v>
          </cell>
          <cell r="C18355">
            <v>3</v>
          </cell>
        </row>
        <row r="18356">
          <cell r="A18356" t="str">
            <v>FP0118</v>
          </cell>
          <cell r="B18356" t="str">
            <v>EXTENSION BLANCA 3M USO DOMESTICO 14AWG/2C</v>
          </cell>
          <cell r="C18356">
            <v>28</v>
          </cell>
        </row>
        <row r="18357">
          <cell r="A18357" t="str">
            <v>FP0119</v>
          </cell>
          <cell r="B18357" t="str">
            <v>EXTENSION BLANCA 4M USO DOMESTICO 14AWG/2C</v>
          </cell>
        </row>
        <row r="18358">
          <cell r="A18358" t="str">
            <v>FP0120</v>
          </cell>
          <cell r="B18358" t="str">
            <v>EXTENSION BLANCA 5M USO DOMESTICO 14AWG/2C</v>
          </cell>
          <cell r="C18358">
            <v>39</v>
          </cell>
        </row>
        <row r="18359">
          <cell r="A18359" t="str">
            <v>FP0121</v>
          </cell>
          <cell r="B18359" t="str">
            <v>EXTENSION BLANCA 6M USO DOMESTICO 14AWG/2C</v>
          </cell>
          <cell r="C18359">
            <v>5</v>
          </cell>
        </row>
        <row r="18360">
          <cell r="A18360" t="str">
            <v>FP0122</v>
          </cell>
          <cell r="B18360" t="str">
            <v>EXTENSION BLANCA 8M USO DOMESTICO 14AWG/2C</v>
          </cell>
        </row>
        <row r="18361">
          <cell r="A18361" t="str">
            <v>FP0123</v>
          </cell>
          <cell r="B18361" t="str">
            <v>EXTENSION BLANCA 10M USO DOMESTICO 14AWG/2C</v>
          </cell>
        </row>
        <row r="18362">
          <cell r="A18362" t="str">
            <v>FP0124</v>
          </cell>
          <cell r="B18362" t="str">
            <v>EXTENSION NARANJA 4M USO RUDO 14AWG/2C</v>
          </cell>
        </row>
        <row r="18363">
          <cell r="A18363" t="str">
            <v>FP0125</v>
          </cell>
          <cell r="B18363" t="str">
            <v>EXTENSION NARANJA 6M USO RUDO 14AWG/2C</v>
          </cell>
        </row>
        <row r="18364">
          <cell r="A18364" t="str">
            <v>FP0126</v>
          </cell>
          <cell r="B18364" t="str">
            <v>EXTENSION NARANJA 8M USO RUDO 14AWG/2C</v>
          </cell>
        </row>
        <row r="18365">
          <cell r="A18365" t="str">
            <v>FP0127</v>
          </cell>
          <cell r="B18365" t="str">
            <v>EXTENSION NARANJA 10M USO RUDO 14AWG/2C</v>
          </cell>
          <cell r="C18365">
            <v>9</v>
          </cell>
        </row>
        <row r="18366">
          <cell r="A18366" t="str">
            <v>FP0128</v>
          </cell>
          <cell r="B18366" t="str">
            <v>EXTENSION NARANJA 15M USO RUDO 14AWG/2C</v>
          </cell>
        </row>
        <row r="18367">
          <cell r="A18367" t="str">
            <v>FP0129</v>
          </cell>
          <cell r="B18367" t="str">
            <v>EXTENSION NARANJA 20M USO RUDO 14AWG/2C</v>
          </cell>
        </row>
        <row r="18368">
          <cell r="A18368" t="str">
            <v>FP0130</v>
          </cell>
          <cell r="B18368" t="str">
            <v>EXTENSION NARANJA 30M USO RUDO 14AWG/2C</v>
          </cell>
          <cell r="C18368">
            <v>3</v>
          </cell>
        </row>
        <row r="18369">
          <cell r="A18369" t="str">
            <v>FP0146</v>
          </cell>
          <cell r="B18369" t="str">
            <v>BARRA MULTICONTACTOS 4 TOMAS ATERRIZADAS 14AWG</v>
          </cell>
        </row>
        <row r="18370">
          <cell r="A18370" t="str">
            <v>FP0147</v>
          </cell>
          <cell r="B18370" t="str">
            <v>BARRA MULTICONTACTOS 5 TOMAS ATERRIZADAS 14AWG</v>
          </cell>
        </row>
        <row r="18371">
          <cell r="A18371" t="str">
            <v>FP0148</v>
          </cell>
          <cell r="B18371" t="str">
            <v>BARRA MULTICONTACTO 6 TOMAS ATERRIZADAS 14AWG</v>
          </cell>
        </row>
        <row r="18372">
          <cell r="A18372" t="str">
            <v>FP0149</v>
          </cell>
          <cell r="B18372" t="str">
            <v>BARRA MULTICONTACTO 6 TOMAS ATERRIZADAS SUPRESOR 270J</v>
          </cell>
          <cell r="C18372">
            <v>19</v>
          </cell>
        </row>
        <row r="18373">
          <cell r="A18373" t="str">
            <v>FP0150</v>
          </cell>
          <cell r="B18373" t="str">
            <v>EXTENSION AMARILLA 4M USO RUDO 14AWG/2C</v>
          </cell>
        </row>
        <row r="18374">
          <cell r="A18374" t="str">
            <v>FP0151</v>
          </cell>
          <cell r="B18374" t="str">
            <v>EXTENSION AMARILLA 10M USO RUDO 14AWG/2C</v>
          </cell>
        </row>
        <row r="18375">
          <cell r="A18375" t="str">
            <v>FP0152</v>
          </cell>
          <cell r="B18375" t="str">
            <v>EXTENSION AMARILLA 15M USO RUDO 14AWG/2C</v>
          </cell>
        </row>
        <row r="18376">
          <cell r="A18376" t="str">
            <v>FP0153</v>
          </cell>
          <cell r="B18376" t="str">
            <v>EXTENSION AMARILLA 30M USO RUDO 14AWG/2C</v>
          </cell>
        </row>
        <row r="18377">
          <cell r="A18377" t="str">
            <v>FP0154</v>
          </cell>
          <cell r="B18377" t="str">
            <v>EXTENSION NARANJA PATA DE PATO 8M 14AWG/2C</v>
          </cell>
        </row>
        <row r="18378">
          <cell r="A18378" t="str">
            <v>FP0155</v>
          </cell>
          <cell r="B18378" t="str">
            <v>EXTENSION NARANJA PATA DE PATO 15M 14AWG/2C</v>
          </cell>
        </row>
        <row r="18379">
          <cell r="A18379" t="str">
            <v>FP0165</v>
          </cell>
          <cell r="B18379" t="str">
            <v>KIT ELECTRICO BARRA 4 TOMAS +EXTENSION 3M</v>
          </cell>
        </row>
        <row r="18380">
          <cell r="A18380" t="str">
            <v>FP0166</v>
          </cell>
          <cell r="B18380" t="str">
            <v>KIT ELECTRICO BARRA 5 TOMAS +EXTENSION 3M</v>
          </cell>
        </row>
        <row r="18381">
          <cell r="A18381" t="str">
            <v>FP0172</v>
          </cell>
          <cell r="B18381" t="str">
            <v>FOCO AHORRADOR ESPIRAL 20W LUZÊDIA 2 PACK</v>
          </cell>
        </row>
        <row r="18382">
          <cell r="A18382" t="str">
            <v>FP0176</v>
          </cell>
          <cell r="B18382" t="str">
            <v>EXTENSION VERDE 3M USO DOMESTI</v>
          </cell>
        </row>
        <row r="18383">
          <cell r="A18383" t="str">
            <v>FP0177</v>
          </cell>
          <cell r="B18383" t="str">
            <v>BARRA MULTICONTACTOS VERDE 4 TOMAS ATERRIZADAS 14AWG</v>
          </cell>
        </row>
        <row r="18384">
          <cell r="A18384" t="str">
            <v>FP0178</v>
          </cell>
          <cell r="B18384" t="str">
            <v>KIT ELECTRICO BARRA 4 TOMAS +ÊEXTENSION 3M VERDE</v>
          </cell>
        </row>
        <row r="18385">
          <cell r="A18385" t="str">
            <v>FP0179</v>
          </cell>
          <cell r="B18385" t="str">
            <v>FOCO LED 5W LUZ FRIA BASE E27A19</v>
          </cell>
        </row>
        <row r="18386">
          <cell r="A18386" t="str">
            <v>FP0181</v>
          </cell>
          <cell r="B18386" t="str">
            <v>FOCO LED 12W LUZ FRIA BASE E2Ê2 A19</v>
          </cell>
        </row>
        <row r="18387">
          <cell r="A18387" t="str">
            <v>FP0206</v>
          </cell>
          <cell r="B18387" t="str">
            <v>FOCO LED 5W LUZ DIA BASE E27A19</v>
          </cell>
        </row>
        <row r="18388">
          <cell r="A18388" t="str">
            <v>FP0208</v>
          </cell>
          <cell r="B18388" t="str">
            <v>FOCO LED 5W LUZ CALIDA BASE E27 A19</v>
          </cell>
        </row>
        <row r="18389">
          <cell r="A18389" t="str">
            <v>FP0209</v>
          </cell>
          <cell r="B18389" t="str">
            <v>FOCO LED 9W LUZ DIA BASE E27A19</v>
          </cell>
          <cell r="C18389">
            <v>20</v>
          </cell>
        </row>
        <row r="18390">
          <cell r="A18390" t="str">
            <v>FP0211</v>
          </cell>
          <cell r="B18390" t="str">
            <v>FOCO LED 9W LUZ CALIDA E27 A19</v>
          </cell>
        </row>
        <row r="18391">
          <cell r="A18391" t="str">
            <v>FP0212</v>
          </cell>
          <cell r="B18391" t="str">
            <v>FOCO LED 12W LUZ DIA BASE E27A19</v>
          </cell>
        </row>
        <row r="18392">
          <cell r="A18392" t="str">
            <v>FP0212K</v>
          </cell>
          <cell r="B18392" t="str">
            <v>FOCO LED 12W X 30 UNDS GRATIS</v>
          </cell>
        </row>
        <row r="18393">
          <cell r="A18393" t="str">
            <v>FP0214</v>
          </cell>
          <cell r="B18393" t="str">
            <v>FOCO LED 12W LUZ CALIDA BASE  E27 A19</v>
          </cell>
        </row>
        <row r="18394">
          <cell r="A18394" t="str">
            <v>FP0215</v>
          </cell>
          <cell r="B18394" t="str">
            <v>FOCO LED 15W LUZ DIA BASE E27 A19</v>
          </cell>
        </row>
        <row r="18395">
          <cell r="A18395" t="str">
            <v>FP0217</v>
          </cell>
          <cell r="B18395" t="str">
            <v>FOCO LED 15W LUZ CALIDA BASEE27 A19</v>
          </cell>
        </row>
        <row r="18396">
          <cell r="A18396" t="str">
            <v>FP0218</v>
          </cell>
          <cell r="B18396" t="str">
            <v>FOCO LED 18W LUZ DIA BASE E27 A19</v>
          </cell>
        </row>
        <row r="18397">
          <cell r="A18397" t="str">
            <v>FP0219</v>
          </cell>
          <cell r="B18397" t="str">
            <v>FOCO LED 18W LUZ FRIA BASE E27</v>
          </cell>
        </row>
        <row r="18398">
          <cell r="A18398" t="str">
            <v>FP0220</v>
          </cell>
          <cell r="B18398" t="str">
            <v>FOCO LED 18W LUZ CALIDA BASE E27 A19</v>
          </cell>
        </row>
        <row r="18399">
          <cell r="A18399" t="str">
            <v>FP0229</v>
          </cell>
          <cell r="B18399" t="str">
            <v>FOCO LED 9W LUZ DIA BASE E27 A19 COLOR BOX</v>
          </cell>
          <cell r="C18399">
            <v>20</v>
          </cell>
        </row>
        <row r="18400">
          <cell r="A18400" t="str">
            <v>FP0232</v>
          </cell>
          <cell r="B18400" t="str">
            <v>FOCO LED 12W LUZ DIA BASE E27 A19 COLOR BOX</v>
          </cell>
          <cell r="C18400">
            <v>20</v>
          </cell>
        </row>
        <row r="18401">
          <cell r="A18401" t="str">
            <v>FP0234</v>
          </cell>
          <cell r="B18401" t="str">
            <v>FOCO LED 12W LUZ CALIDA BASE E27 A19 COLOR BOX</v>
          </cell>
        </row>
        <row r="18402">
          <cell r="A18402" t="str">
            <v>FU0002</v>
          </cell>
          <cell r="B18402" t="str">
            <v>REFLECTOR  DE CUARZO 500W</v>
          </cell>
        </row>
        <row r="18403">
          <cell r="A18403" t="str">
            <v>FU0004</v>
          </cell>
          <cell r="B18403" t="str">
            <v>REFLECTOR  DE CUARZO PORTATIL 500W CO AGARRADERA Y BASE PARA PISO</v>
          </cell>
          <cell r="C18403">
            <v>5</v>
          </cell>
        </row>
        <row r="18404">
          <cell r="A18404" t="str">
            <v>FU0006</v>
          </cell>
          <cell r="B18404" t="str">
            <v>REFLECTOR DE CUARZO 1500W</v>
          </cell>
        </row>
        <row r="18405">
          <cell r="A18405" t="str">
            <v>FU0010</v>
          </cell>
          <cell r="B18405" t="str">
            <v>FILAMENTO DE HALOGENO 110 V - 300W</v>
          </cell>
        </row>
        <row r="18406">
          <cell r="A18406" t="str">
            <v>FU0011</v>
          </cell>
          <cell r="B18406" t="str">
            <v>FILAMENTO DE HALOGENO 110 V - 500W</v>
          </cell>
        </row>
        <row r="18407">
          <cell r="A18407" t="str">
            <v>FU0013</v>
          </cell>
          <cell r="B18407" t="str">
            <v>LAMPARA CON SENSOR DE MOVIMIENTO PAR-38 (SIN BOMBILLOS)</v>
          </cell>
          <cell r="C18407">
            <v>10</v>
          </cell>
        </row>
        <row r="18408">
          <cell r="A18408" t="str">
            <v>FU0014</v>
          </cell>
          <cell r="B18408" t="str">
            <v>REFLECTOR DICROICO MODELO MR16 BASE G x 5,3  (50 W  X 12 V)</v>
          </cell>
        </row>
        <row r="18409">
          <cell r="A18409" t="str">
            <v>FU0015</v>
          </cell>
          <cell r="B18409" t="str">
            <v>BOMBILLO AHORRADOR TIPO 2U -   9W BLANCO CALIDO</v>
          </cell>
        </row>
        <row r="18410">
          <cell r="A18410" t="str">
            <v>FU0016</v>
          </cell>
          <cell r="B18410" t="str">
            <v>BOMBILLO AHORRADOR TIPO 2U -   9W LUZ DE DIA</v>
          </cell>
        </row>
        <row r="18411">
          <cell r="A18411" t="str">
            <v>FU0017</v>
          </cell>
          <cell r="B18411" t="str">
            <v>BOMBILLO AHORRADOR TIPO 2U - 11W BLANCO CALIDO</v>
          </cell>
          <cell r="C18411">
            <v>6</v>
          </cell>
        </row>
        <row r="18412">
          <cell r="A18412" t="str">
            <v>FU0018</v>
          </cell>
          <cell r="B18412" t="str">
            <v>BOMBILLO AHORRADOR TIPO 2U - 11W LUZ DE DIA</v>
          </cell>
        </row>
        <row r="18413">
          <cell r="A18413" t="str">
            <v>FU0019</v>
          </cell>
          <cell r="B18413" t="str">
            <v>BOMBILLO AHORRADOR TIPO 2U - 13W BLANCO CALIDO</v>
          </cell>
        </row>
        <row r="18414">
          <cell r="A18414" t="str">
            <v>FU0020</v>
          </cell>
          <cell r="B18414" t="str">
            <v>BOMBILLO AHORRADOR TIPO 2U - 13W LUZ DE DIA</v>
          </cell>
        </row>
        <row r="18415">
          <cell r="A18415" t="str">
            <v>FU0021</v>
          </cell>
          <cell r="B18415" t="str">
            <v>BOMBILLO AHORRADOR TIPO 3U - 15W BLANCO CALIDO</v>
          </cell>
        </row>
        <row r="18416">
          <cell r="A18416" t="str">
            <v>FU0022</v>
          </cell>
          <cell r="B18416" t="str">
            <v>BOMBILLO AHORRADOR TIPO 3U - 15W LUZ DE DIA</v>
          </cell>
        </row>
        <row r="18417">
          <cell r="A18417" t="str">
            <v>FU0023</v>
          </cell>
          <cell r="B18417" t="str">
            <v>BOMBILLO AHORRADOR TIPO 3U - 20W BLANCO CALIDO</v>
          </cell>
        </row>
        <row r="18418">
          <cell r="A18418" t="str">
            <v>FU0024</v>
          </cell>
          <cell r="B18418" t="str">
            <v>BOMBILLO AHORRADOR TIPO 3U - 20W LUZ DE DIA</v>
          </cell>
        </row>
        <row r="18419">
          <cell r="A18419" t="str">
            <v>FU0025</v>
          </cell>
          <cell r="B18419" t="str">
            <v>BOMBILLO AHORRADOR TIPO 3U - 25W BLANCO CALIDO</v>
          </cell>
        </row>
        <row r="18420">
          <cell r="A18420" t="str">
            <v>FU0026</v>
          </cell>
          <cell r="B18420" t="str">
            <v>BOMBILLO AHORRADOR TIPO 3U - 25W LUZ DE DIA</v>
          </cell>
        </row>
        <row r="18421">
          <cell r="A18421" t="str">
            <v>FU0027</v>
          </cell>
          <cell r="B18421" t="str">
            <v>BOMBILLO AHORRADOR TIPO ESPIRAL - 11W LUZ DE DIA</v>
          </cell>
        </row>
        <row r="18422">
          <cell r="A18422" t="str">
            <v>FU0028</v>
          </cell>
          <cell r="B18422" t="str">
            <v>BOMBILLO AHORRADOR TIPO ESPIRAL - 13W LUZ DE DIA</v>
          </cell>
        </row>
        <row r="18423">
          <cell r="A18423" t="str">
            <v>FU0029</v>
          </cell>
          <cell r="B18423" t="str">
            <v>BOMBILLO AHORRADOR TIPO ESPIRAL - 15W LUZ DE DIA</v>
          </cell>
        </row>
        <row r="18424">
          <cell r="A18424" t="str">
            <v>FU0030</v>
          </cell>
          <cell r="B18424" t="str">
            <v>BOMBILLO AHORRADOR TIPO ESPIRAL - 20W LUZ DE DIA</v>
          </cell>
        </row>
        <row r="18425">
          <cell r="A18425" t="str">
            <v>FU0031</v>
          </cell>
          <cell r="B18425" t="str">
            <v>BOMBILLO AHORRADOR TIPO ESPIRAL - 25W LUZ DE DIA</v>
          </cell>
        </row>
        <row r="18426">
          <cell r="A18426" t="str">
            <v>FU0032</v>
          </cell>
          <cell r="B18426" t="str">
            <v>BOMBILLO AHORRADOR TIPO GLOBO -  15W LUZ DE DIA</v>
          </cell>
          <cell r="C18426">
            <v>20</v>
          </cell>
        </row>
        <row r="18427">
          <cell r="A18427" t="str">
            <v>FU0033</v>
          </cell>
          <cell r="B18427" t="str">
            <v>BOMBILLO AHORRADOR TIPO MINI 4U - 15W LUZ DE DIA</v>
          </cell>
        </row>
        <row r="18428">
          <cell r="A18428" t="str">
            <v>FU0037</v>
          </cell>
          <cell r="B18428" t="str">
            <v>LAMPARA SUB-URBANA MERCURIO DE 175 W (INCLUYE BOMBILLO )</v>
          </cell>
        </row>
        <row r="18429">
          <cell r="A18429" t="str">
            <v>FU0038</v>
          </cell>
          <cell r="B18429" t="str">
            <v>LAMPARA SUB-URBANA CON BRAZO-FOTOCELDA AUTO.(INCLUYE BOMB. DE MERCURIO 175W X 110V)</v>
          </cell>
        </row>
        <row r="18430">
          <cell r="A18430" t="str">
            <v>FU0039</v>
          </cell>
          <cell r="B18430" t="str">
            <v>LAMPARA SUB-URBANA CON BRAZO-FOTOCELDA AUTO.(INCLUYE BOMB. DE MERCURIO 175W X 220V)</v>
          </cell>
        </row>
        <row r="18431">
          <cell r="A18431" t="str">
            <v>FU0040</v>
          </cell>
          <cell r="B18431" t="str">
            <v>LAMPARA CIRCULAR (COMPLETA) T9 - 22W LUZ DE DIA</v>
          </cell>
        </row>
        <row r="18432">
          <cell r="A18432" t="str">
            <v>FU0041</v>
          </cell>
          <cell r="B18432" t="str">
            <v>LAMPARA CIRCULAR (REPUESTO FU0040) T9 22W</v>
          </cell>
        </row>
        <row r="18433">
          <cell r="A18433" t="str">
            <v>FU0042</v>
          </cell>
          <cell r="B18433" t="str">
            <v>LAMPARA CIRCULAR (REPUESTO FU0043) T9 22W</v>
          </cell>
        </row>
        <row r="18434">
          <cell r="A18434" t="str">
            <v>FU0043</v>
          </cell>
          <cell r="B18434" t="str">
            <v>LAMPARA CIRCULAR (COMPLETA) T9 - 32W LUZ DE DIA</v>
          </cell>
        </row>
        <row r="18435">
          <cell r="A18435" t="str">
            <v>FU0044</v>
          </cell>
          <cell r="B18435" t="str">
            <v>FILAMENTO DE HALOGENO 110 V - 150W</v>
          </cell>
        </row>
        <row r="18436">
          <cell r="A18436" t="str">
            <v>FU0046</v>
          </cell>
          <cell r="B18436" t="str">
            <v>FILAMENTO DE HALOGENO 240 V - 1000W</v>
          </cell>
          <cell r="C18436">
            <v>3</v>
          </cell>
        </row>
        <row r="18437">
          <cell r="A18437" t="str">
            <v>FU0047</v>
          </cell>
          <cell r="B18437" t="str">
            <v>FILAMENTO DE HALOGENO 240 V - 1500W</v>
          </cell>
        </row>
        <row r="18438">
          <cell r="A18438" t="str">
            <v>FU0048</v>
          </cell>
          <cell r="B18438" t="str">
            <v>BOMBILLO DE MERCURIO 175W</v>
          </cell>
        </row>
        <row r="18439">
          <cell r="A18439" t="str">
            <v>FU0050</v>
          </cell>
          <cell r="B18439" t="str">
            <v>ACRILICO DE REPUESTO PARA LAMPARA SUB-URBANA SIN BRAZO</v>
          </cell>
        </row>
        <row r="18440">
          <cell r="A18440" t="str">
            <v>FU0051</v>
          </cell>
          <cell r="B18440" t="str">
            <v>ACRILICO DE REPUESTO PARA LAMPARA SUB-URBANA CON BRAZO</v>
          </cell>
        </row>
        <row r="18441">
          <cell r="A18441" t="str">
            <v>FU0052</v>
          </cell>
          <cell r="B18441" t="str">
            <v>BOMBILLO CORONA E12 - 7 1/2 COLOR CLARO (CAJA X 50 PIEZAS EN COLORES)</v>
          </cell>
        </row>
        <row r="18442">
          <cell r="A18442" t="str">
            <v>FU0053</v>
          </cell>
          <cell r="B18442" t="str">
            <v>BOMBILLO CORONA E12 - 7 1/2 COLOR OPACO  (CAJA X 50 PIEZAS EN COLORES)</v>
          </cell>
        </row>
        <row r="18443">
          <cell r="A18443" t="str">
            <v>FU0054</v>
          </cell>
          <cell r="B18443" t="str">
            <v>BOMBILLO CORONA E12 - 7 1/2 TRANSPARENTE (CAJA X 50 PIEZAS EN COLORES)</v>
          </cell>
        </row>
        <row r="18444">
          <cell r="A18444" t="str">
            <v>FU0055</v>
          </cell>
          <cell r="B18444" t="str">
            <v>BOMBILLO INTERMITENTE E12 - 7 1/2 COLOR CLARO (CAJA X 50 PIEZAS EN COLORES)</v>
          </cell>
        </row>
        <row r="18445">
          <cell r="A18445" t="str">
            <v>FU0056</v>
          </cell>
          <cell r="B18445" t="str">
            <v>BOMBILLO INTERMITENTE E12 - 7 1/2 COLOR OPACO (CAJA X 50 PIEZAS EN COLORES)</v>
          </cell>
        </row>
        <row r="18446">
          <cell r="A18446" t="str">
            <v>FU0057</v>
          </cell>
          <cell r="B18446" t="str">
            <v>BOMBILLO INTERMITENTE E12 - 7 1/2 TRANSPARENTE(CAJA X 50 PIEZAS EN COLORES)</v>
          </cell>
        </row>
        <row r="18447">
          <cell r="A18447" t="str">
            <v>FU0058</v>
          </cell>
          <cell r="B18447" t="str">
            <v>""SOCKET """"SLIM LINE"""" SIN TORNILLOS   (JUEGO X 2 PIEZAS)"""</v>
          </cell>
        </row>
        <row r="18448">
          <cell r="A18448" t="str">
            <v>FU0059</v>
          </cell>
          <cell r="B18448" t="str">
            <v>MANGUERA CONDUIT EN TUBO DE ACERO FLEXIBLE GALVANIZADO (ROLLO X 30 MTS) DE = 1/2"""""""</v>
          </cell>
        </row>
        <row r="18449">
          <cell r="A18449" t="str">
            <v>FU0060</v>
          </cell>
          <cell r="B18449" t="str">
            <v>MANGUERA CONDUIT EN TUBO DE ACERO FLEXIBLE GALVANIZADO (ROLLO X 30 MTS) DE = 3/4"""""""</v>
          </cell>
        </row>
        <row r="18450">
          <cell r="A18450" t="str">
            <v>FU0061</v>
          </cell>
          <cell r="B18450" t="str">
            <v>MANGUERA CONDUIT EN TUBO DE ACERO FLEXIBLE GALVANIZADO (ROLLO X 30 MTS) DE = 1"""""""</v>
          </cell>
        </row>
        <row r="18451">
          <cell r="A18451" t="str">
            <v>FU0062</v>
          </cell>
          <cell r="B18451" t="str">
            <v>CONECTOR METALICO EN ZINC RECTO = 1/2"""</v>
          </cell>
        </row>
        <row r="18452">
          <cell r="A18452" t="str">
            <v>FU0063</v>
          </cell>
          <cell r="B18452" t="str">
            <v>CONECTOR METALICO EN ZINC RECTO = 3/4"""</v>
          </cell>
        </row>
        <row r="18453">
          <cell r="A18453" t="str">
            <v>FU0064</v>
          </cell>
          <cell r="B18453" t="str">
            <v>CONECTOR METALICO EN ZINC RECTO = 1"""</v>
          </cell>
        </row>
        <row r="18454">
          <cell r="A18454" t="str">
            <v>FU0065</v>
          </cell>
          <cell r="B18454" t="str">
            <v>CONECTOR METALICO EN ZINC CURVO = 1/2"""</v>
          </cell>
        </row>
        <row r="18455">
          <cell r="A18455" t="str">
            <v>FU0066</v>
          </cell>
          <cell r="B18455" t="str">
            <v>CONECTOR METALICO EN ZINC CURVO = 3/4"""</v>
          </cell>
        </row>
        <row r="18456">
          <cell r="A18456" t="str">
            <v>FU0067</v>
          </cell>
          <cell r="B18456" t="str">
            <v>CONECTOR METALICO EN ZINC CURVO = 1"""</v>
          </cell>
        </row>
        <row r="18457">
          <cell r="A18457" t="str">
            <v>FU0069</v>
          </cell>
          <cell r="B18457" t="str">
            <v>CINTA AISLANTE PVC. 19 MM X   8 MTS  NEGRA</v>
          </cell>
          <cell r="C18457">
            <v>9</v>
          </cell>
        </row>
        <row r="18458">
          <cell r="A18458" t="str">
            <v>FU0070</v>
          </cell>
          <cell r="B18458" t="str">
            <v>PLAFON ""ROSETA"" DE PORCELANA  PARA TECHO DE 3"" FULGORE"</v>
          </cell>
        </row>
        <row r="18459">
          <cell r="A18459" t="str">
            <v>FU0071</v>
          </cell>
          <cell r="B18459" t="str">
            <v>""PLAFON """"ROSETA"""" DE PORCELANA  PARA TECHO DE 4"""" FULGORE"""</v>
          </cell>
          <cell r="C18459">
            <v>9</v>
          </cell>
        </row>
        <row r="18460">
          <cell r="A18460" t="str">
            <v>FU0072</v>
          </cell>
          <cell r="B18460" t="str">
            <v>PLAFON ""ROSETA"" DE PORCELANA BASE DE 2 PIEZAS FULGORE"</v>
          </cell>
        </row>
        <row r="18461">
          <cell r="A18461" t="str">
            <v>FU0073</v>
          </cell>
          <cell r="B18461" t="str">
            <v>""PLAFON """"ROSETA"""" DE PORCELANA BASE CUADRADA 4 PUNTAS FULGORE"""</v>
          </cell>
          <cell r="C18461">
            <v>10</v>
          </cell>
        </row>
        <row r="18462">
          <cell r="A18462" t="str">
            <v>FU0075</v>
          </cell>
          <cell r="B18462" t="str">
            <v>BENJAMIN CON CADENA 660W 718 CAFÉ</v>
          </cell>
          <cell r="C18462">
            <v>1</v>
          </cell>
        </row>
        <row r="18463">
          <cell r="A18463" t="str">
            <v>FU0076</v>
          </cell>
          <cell r="B18463" t="str">
            <v>BENJAMIN SIN CADENA 660W 715 MARFIL</v>
          </cell>
          <cell r="C18463">
            <v>21</v>
          </cell>
        </row>
        <row r="18464">
          <cell r="A18464" t="str">
            <v>FU0077</v>
          </cell>
          <cell r="B18464" t="str">
            <v>BENJAMIN SIN CADENA 660W 715 CAFE</v>
          </cell>
          <cell r="C18464">
            <v>5</v>
          </cell>
        </row>
        <row r="18465">
          <cell r="A18465" t="str">
            <v>FU0078</v>
          </cell>
          <cell r="B18465" t="str">
            <v>BENJAMIN CON CADENA 660W 718 MARFIL</v>
          </cell>
        </row>
        <row r="18466">
          <cell r="A18466" t="str">
            <v>FU0079</v>
          </cell>
          <cell r="B18466" t="str">
            <v>PORTA-LAMPARA EN BAQUELITA SENCILLO</v>
          </cell>
          <cell r="C18466">
            <v>11</v>
          </cell>
        </row>
        <row r="18467">
          <cell r="A18467" t="str">
            <v>FU0080</v>
          </cell>
          <cell r="B18467" t="str">
            <v>SOCKET - PORTALAMPARA EN BAQUELITA CON INTERRUPTOR DE PASO</v>
          </cell>
        </row>
        <row r="18468">
          <cell r="A18468" t="str">
            <v>FU0081</v>
          </cell>
          <cell r="B18468" t="str">
            <v>SOCKET - PORTALAMPARA EN BAQUELITA CON INTERRUPTOR DE CADENA</v>
          </cell>
        </row>
        <row r="18469">
          <cell r="A18469" t="str">
            <v>FU0082</v>
          </cell>
          <cell r="B18469" t="str">
            <v>SOCKET - PORTALAMPARA TIPO """"Y"""" EN BAQUELITA CON INTERRUPTOR DE LLAVE"""</v>
          </cell>
          <cell r="C18469">
            <v>5</v>
          </cell>
        </row>
        <row r="18470">
          <cell r="A18470" t="str">
            <v>FU0085</v>
          </cell>
          <cell r="B18470" t="str">
            <v>SOCKET - PORTALAMPARA PARA CANDIL SENCILLO E12</v>
          </cell>
        </row>
        <row r="18471">
          <cell r="A18471" t="str">
            <v>FU0086</v>
          </cell>
          <cell r="B18471" t="str">
            <v>PORTA-LAMPARA INTEMPERIE EN CAUCHO 660W CON CABLES 12 AWG</v>
          </cell>
        </row>
        <row r="18472">
          <cell r="A18472" t="str">
            <v>FU0087</v>
          </cell>
          <cell r="B18472" t="str">
            <v>SOCKET - PORTALAMPARA PORCELANA MOGUL E39</v>
          </cell>
          <cell r="C18472">
            <v>46</v>
          </cell>
        </row>
        <row r="18473">
          <cell r="A18473" t="str">
            <v>FU0088</v>
          </cell>
          <cell r="B18473" t="str">
            <v>SOCKET - PORTALAMPARA PARA CANDIL SENCILLO CON SOPORTE ESCUADRA E26</v>
          </cell>
        </row>
        <row r="18474">
          <cell r="A18474" t="str">
            <v>FU0089</v>
          </cell>
          <cell r="B18474" t="str">
            <v>SOCKET - PORTALAMPARA PARA CANDIL SENCILLO CON SOPORTE NIPLE E26</v>
          </cell>
          <cell r="C18474">
            <v>1</v>
          </cell>
        </row>
        <row r="18475">
          <cell r="A18475" t="str">
            <v>FU0090</v>
          </cell>
          <cell r="B18475" t="str">
            <v>TOMA DOBLE DE INCRUSTAR CON P/T. TIPO L.</v>
          </cell>
          <cell r="C18475">
            <v>2</v>
          </cell>
        </row>
        <row r="18476">
          <cell r="A18476" t="str">
            <v>FU0092</v>
          </cell>
          <cell r="B18476" t="str">
            <v>TOMA DOBLE VERTICAL CON P/T. DE INCRUSTAR (T/L) CARA DE CHINO</v>
          </cell>
          <cell r="C18476">
            <v>5</v>
          </cell>
        </row>
        <row r="18477">
          <cell r="A18477" t="str">
            <v>FU0093</v>
          </cell>
          <cell r="B18477" t="str">
            <v>TOMA SENCILLA VERTICAL CON P/T. DE INCRUSTAR (T/L) CARA DE CHINO</v>
          </cell>
        </row>
        <row r="18478">
          <cell r="A18478" t="str">
            <v>FU0094</v>
          </cell>
          <cell r="B18478" t="str">
            <v>TOMA SENCILLA VERTICAL CON P/T. DE INCRUSTAR (T/L)</v>
          </cell>
          <cell r="C18478">
            <v>24</v>
          </cell>
        </row>
        <row r="18479">
          <cell r="A18479" t="str">
            <v>FU0095</v>
          </cell>
          <cell r="B18479" t="str">
            <v>TOMA SENCILLO SOBREPONER OVALADO</v>
          </cell>
          <cell r="C18479">
            <v>2</v>
          </cell>
        </row>
        <row r="18480">
          <cell r="A18480" t="str">
            <v>FU0096</v>
          </cell>
          <cell r="B18480" t="str">
            <v>TOMA SENCILLO SOBREPONER RECTANGULAR PLANO</v>
          </cell>
          <cell r="C18480">
            <v>60</v>
          </cell>
        </row>
        <row r="18481">
          <cell r="A18481" t="str">
            <v>FU0100</v>
          </cell>
          <cell r="B18481" t="str">
            <v>TOMA DOBLE DE SOBREPONER CON P/T.</v>
          </cell>
        </row>
        <row r="18482">
          <cell r="A18482" t="str">
            <v>FU0103</v>
          </cell>
          <cell r="B18482" t="str">
            <v>TOMA AEREA DE HULE</v>
          </cell>
        </row>
        <row r="18483">
          <cell r="A18483" t="str">
            <v>FU0105</v>
          </cell>
          <cell r="B18483" t="str">
            <v>TOMA AEREA CON P/T. ABRAZADERAPARA EXTENSION BLINDADA METALICA</v>
          </cell>
          <cell r="C18483">
            <v>35</v>
          </cell>
        </row>
        <row r="18484">
          <cell r="A18484" t="str">
            <v>FU0106</v>
          </cell>
          <cell r="B18484" t="str">
            <v>ADAPTADOR DE CORRIENTE TRIPLE NARANJA TERMOPLASTICO</v>
          </cell>
        </row>
        <row r="18485">
          <cell r="A18485" t="str">
            <v>FU0107</v>
          </cell>
          <cell r="B18485" t="str">
            <v>ADAPTADOR DE CORRIENTE TRIPLE GRIS TERMOPLASTICO-FULGORE</v>
          </cell>
          <cell r="C18485">
            <v>74</v>
          </cell>
        </row>
        <row r="18486">
          <cell r="A18486" t="str">
            <v>FU0109</v>
          </cell>
          <cell r="B18486" t="str">
            <v>CLAVIJA DE PLASTICO PATA PLANA NEGRA</v>
          </cell>
        </row>
        <row r="18487">
          <cell r="A18487" t="str">
            <v>FU0111</v>
          </cell>
          <cell r="B18487" t="str">
            <v>CLAVIJA DE POLIVINILO NEGRA</v>
          </cell>
        </row>
        <row r="18488">
          <cell r="A18488" t="str">
            <v>FU0112</v>
          </cell>
          <cell r="B18488" t="str">
            <v>CLAVIJA DE HULE REDONDA CON ABRAZADERA</v>
          </cell>
          <cell r="C18488">
            <v>2</v>
          </cell>
        </row>
        <row r="18489">
          <cell r="A18489" t="str">
            <v>FU0114</v>
          </cell>
          <cell r="B18489" t="str">
            <v>CLAVIJA P/T. CON ABRAZADERA BLINDADA METALICA</v>
          </cell>
          <cell r="C18489">
            <v>13</v>
          </cell>
        </row>
        <row r="18490">
          <cell r="A18490" t="str">
            <v>FU0115</v>
          </cell>
          <cell r="B18490" t="str">
            <v>CLAVIJA P/T. CON CARA DE CHINO ABRAZADERA BLINDADA METALICA</v>
          </cell>
        </row>
        <row r="18491">
          <cell r="A18491" t="str">
            <v>FU0118</v>
          </cell>
          <cell r="B18491" t="str">
            <v>CLAVIJA SIN P/T. CON ABRAZADERA BLINDADA METALICA</v>
          </cell>
        </row>
        <row r="18492">
          <cell r="A18492" t="str">
            <v>FU0122</v>
          </cell>
          <cell r="B18492" t="str">
            <v>INTERRUPTOR MAS TOMA  TIPO LEVINTON</v>
          </cell>
          <cell r="C18492">
            <v>8</v>
          </cell>
        </row>
        <row r="18493">
          <cell r="A18493" t="str">
            <v>FU0123</v>
          </cell>
          <cell r="B18493" t="str">
            <v>INTERRUPTOR SENCILO DE  SOBREPONER OVALADO (CON TORNILLOS)</v>
          </cell>
          <cell r="C18493">
            <v>36</v>
          </cell>
        </row>
        <row r="18494">
          <cell r="A18494" t="str">
            <v>FU0124</v>
          </cell>
          <cell r="B18494" t="str">
            <v>INTERRUPTOR SENCILLO DE SOBREPONER RECTANGULAR (CON TORNILLOS)</v>
          </cell>
          <cell r="C18494">
            <v>12</v>
          </cell>
        </row>
        <row r="18495">
          <cell r="A18495" t="str">
            <v>FU0125</v>
          </cell>
          <cell r="B18495" t="str">
            <v>INTERRUPTOR DE TIMBRE SOBREPONER OVALADO (CON TORNILLOS)</v>
          </cell>
          <cell r="C18495">
            <v>16</v>
          </cell>
        </row>
        <row r="18496">
          <cell r="A18496" t="str">
            <v>FU0126</v>
          </cell>
          <cell r="B18496" t="str">
            <v>INTERRUPTOR DE TIMBRE SOBREPONER RECTANGULAR (CON TORNILLOS)</v>
          </cell>
          <cell r="C18496">
            <v>37</v>
          </cell>
        </row>
        <row r="18497">
          <cell r="A18497" t="str">
            <v>FU0128</v>
          </cell>
          <cell r="B18497" t="str">
            <v>INTERRUPTOR DE CODILLO CON CABLES (6 A-60 HZ)</v>
          </cell>
          <cell r="C18497">
            <v>6</v>
          </cell>
        </row>
        <row r="18498">
          <cell r="A18498" t="str">
            <v>FU0129</v>
          </cell>
          <cell r="B18498" t="str">
            <v>INTERRUPTOR DOBLE  TIPO LEVINTON</v>
          </cell>
          <cell r="C18498">
            <v>5</v>
          </cell>
        </row>
        <row r="18499">
          <cell r="A18499" t="str">
            <v>FU0130</v>
          </cell>
          <cell r="B18499" t="str">
            <v>INTERRUPTOR SENCILLO CONMUTADO TIPO LEVINTON</v>
          </cell>
        </row>
        <row r="18500">
          <cell r="A18500" t="str">
            <v>FU0132</v>
          </cell>
          <cell r="B18500" t="str">
            <v>TIMBRE INDUSTRIAL TIPO CAMPANA DE = 4"""</v>
          </cell>
        </row>
        <row r="18501">
          <cell r="A18501" t="str">
            <v>FU0133</v>
          </cell>
          <cell r="B18501" t="str">
            <v>""TIMBRE INDUSTRIAL TIPO CAMPANA DE = 6"""""""</v>
          </cell>
          <cell r="C18501">
            <v>2</v>
          </cell>
        </row>
        <row r="18502">
          <cell r="A18502" t="str">
            <v>FU0134</v>
          </cell>
          <cell r="B18502" t="str">
            <v>TIMBRE INDUSTRIAL TIPO CAMPANA DE = 8"""</v>
          </cell>
        </row>
        <row r="18503">
          <cell r="A18503" t="str">
            <v>FU0135</v>
          </cell>
          <cell r="B18503" t="str">
            <v>""TIMBRE INDUSTRIAL TIPO CAMPANA DE = 10"""""""</v>
          </cell>
        </row>
        <row r="18504">
          <cell r="A18504" t="str">
            <v>FU0141</v>
          </cell>
          <cell r="B18504" t="str">
            <v>PLACA DE ALUMINIO PARA CONTACTO DUPLEX</v>
          </cell>
        </row>
        <row r="18505">
          <cell r="A18505" t="str">
            <v>FU0142</v>
          </cell>
          <cell r="B18505" t="str">
            <v>PLACA DE ALUMINIO PARA CONTACTO SENCILLO</v>
          </cell>
        </row>
        <row r="18506">
          <cell r="A18506" t="str">
            <v>FU0143</v>
          </cell>
          <cell r="B18506" t="str">
            <v>PLACA DE ALUMINIO CIEGA</v>
          </cell>
          <cell r="C18506">
            <v>10</v>
          </cell>
        </row>
        <row r="18507">
          <cell r="A18507" t="str">
            <v>FU0144</v>
          </cell>
          <cell r="B18507" t="str">
            <v>PLACA DE ALUMINIO PILOTO</v>
          </cell>
          <cell r="C18507">
            <v>25</v>
          </cell>
        </row>
        <row r="18508">
          <cell r="A18508" t="str">
            <v>FU0148</v>
          </cell>
          <cell r="B18508" t="str">
            <v>PLACA DE PLASTICO CIEGA ABS</v>
          </cell>
          <cell r="C18508">
            <v>27</v>
          </cell>
        </row>
        <row r="18509">
          <cell r="A18509" t="str">
            <v>FU0149</v>
          </cell>
          <cell r="B18509" t="str">
            <v>PLACA DE PLASTICO PILOTO ABS</v>
          </cell>
          <cell r="C18509">
            <v>58</v>
          </cell>
        </row>
        <row r="18510">
          <cell r="A18510" t="str">
            <v>FU0151</v>
          </cell>
          <cell r="B18510" t="str">
            <v>PLACA DE PLASTICO PARA CONTACTO SENCILLO ABS</v>
          </cell>
          <cell r="C18510">
            <v>41</v>
          </cell>
        </row>
        <row r="18511">
          <cell r="A18511" t="str">
            <v>FU0152</v>
          </cell>
          <cell r="B18511" t="str">
            <v>PLACA DE PLASTICO PALANCA VERTICAL</v>
          </cell>
          <cell r="C18511">
            <v>12</v>
          </cell>
        </row>
        <row r="18512">
          <cell r="A18512" t="str">
            <v>FU0153</v>
          </cell>
          <cell r="B18512" t="str">
            <v>PLACA DE ALUMINIO PALANCA VERTICAL</v>
          </cell>
        </row>
        <row r="18513">
          <cell r="A18513" t="str">
            <v>FU0154</v>
          </cell>
          <cell r="B18513" t="str">
            <v>PLACA PARA RECEPTACULO DUPLEX</v>
          </cell>
        </row>
        <row r="18514">
          <cell r="A18514" t="str">
            <v>FU0155</v>
          </cell>
          <cell r="B18514" t="str">
            <v>PLACA PARA TOMA CORRIENTE EN INTEMPERIE PLASTICA DUPLEX</v>
          </cell>
        </row>
        <row r="18515">
          <cell r="A18515" t="str">
            <v>FU0156</v>
          </cell>
          <cell r="B18515" t="str">
            <v>REFLECTOR DICROICO MODELO JDR BASE E 27  (75 W  X 110 V)</v>
          </cell>
          <cell r="C18515">
            <v>7</v>
          </cell>
        </row>
        <row r="18516">
          <cell r="A18516" t="str">
            <v>FU0157</v>
          </cell>
          <cell r="B18516" t="str">
            <v>LAMPARA SUB-URBANA AHORRADORA 65W (INCLUYE BOMBILLO)</v>
          </cell>
        </row>
        <row r="18517">
          <cell r="A18517" t="str">
            <v>FU0158</v>
          </cell>
          <cell r="B18517" t="str">
            <v>BOMBILLO AHORRADOR TIPO STANDARD - 11W LUZ DE DIA</v>
          </cell>
        </row>
        <row r="18518">
          <cell r="A18518" t="str">
            <v>FU0166</v>
          </cell>
          <cell r="B18518" t="str">
            <v>LAMPARA DE NOCHE (ANTIPANICO PARA NIÑOS) CON INTERRUPTOR = MARIPOSA</v>
          </cell>
          <cell r="C18518">
            <v>2</v>
          </cell>
        </row>
        <row r="18519">
          <cell r="A18519" t="str">
            <v>FU0167</v>
          </cell>
          <cell r="B18519" t="str">
            <v>LAMPARA DE NOCHE (ANTIPANICO PARA NIÑOS) CON INTERRUPTOR = FLOR</v>
          </cell>
        </row>
        <row r="18520">
          <cell r="A18520" t="str">
            <v>FU0168</v>
          </cell>
          <cell r="B18520" t="str">
            <v>LAMPARA DE NOCHE (ANTIPANICO PARA NIÑOS) CON FOTOCELDA AUT. = VELADORA</v>
          </cell>
          <cell r="C18520">
            <v>10</v>
          </cell>
        </row>
        <row r="18521">
          <cell r="A18521" t="str">
            <v>FU0170</v>
          </cell>
          <cell r="B18521" t="str">
            <v>LAMPARA DE TALLER  EXTENSION NARANJA DE 15 MTS. (PROTECTOR CANASTILLA METALICA)</v>
          </cell>
        </row>
        <row r="18522">
          <cell r="A18522" t="str">
            <v>FU0172</v>
          </cell>
          <cell r="B18522" t="str">
            <v>LAMPARA DE TALLER  EXTENSION NARANJA DE 15 MTS. (PROTECTOR CANASTILLA PLASTICA)</v>
          </cell>
          <cell r="C18522">
            <v>1</v>
          </cell>
        </row>
        <row r="18523">
          <cell r="A18523" t="str">
            <v>FU0173</v>
          </cell>
          <cell r="B18523" t="str">
            <v>MULTI-TOMA  P/T 6 SALIDAS 1875W  ESTÁNDAR</v>
          </cell>
        </row>
        <row r="18524">
          <cell r="A18524" t="str">
            <v>FU0175</v>
          </cell>
          <cell r="B18524" t="str">
            <v>MULTI-TOMA  P/T 6 SALIDAS 1875W CON SUPRESOR DE PICOS = 110 JOULES</v>
          </cell>
          <cell r="C18524">
            <v>17</v>
          </cell>
        </row>
        <row r="18525">
          <cell r="A18525" t="str">
            <v>FU0177</v>
          </cell>
          <cell r="B18525" t="str">
            <v>MULTI-TOMA  P/T 6 SALIDAS DE PARED (SOBREPONER)</v>
          </cell>
        </row>
        <row r="18526">
          <cell r="A18526" t="str">
            <v>FU0178</v>
          </cell>
          <cell r="B18526" t="str">
            <v>CONVERTIDOR REGLETA TRIPLE CON P/T.</v>
          </cell>
        </row>
        <row r="18527">
          <cell r="A18527" t="str">
            <v>FU0179</v>
          </cell>
          <cell r="B18527" t="str">
            <v>""CONVERTIDOR DE CORRIENTE TIPO """" T """" GRIS SIN P/T."""</v>
          </cell>
          <cell r="C18527">
            <v>11</v>
          </cell>
        </row>
        <row r="18528">
          <cell r="A18528" t="str">
            <v>FU0180</v>
          </cell>
          <cell r="B18528" t="str">
            <v>CONVERTIDOR REGLETA TRIPLE SIN P/T.</v>
          </cell>
        </row>
        <row r="18529">
          <cell r="A18529" t="str">
            <v>FU0182</v>
          </cell>
          <cell r="B18529" t="str">
            <v>EXTENSION BLANCA USO DOMESTICO 16 AWG = 2 MTS.</v>
          </cell>
        </row>
        <row r="18530">
          <cell r="A18530" t="str">
            <v>FU0183</v>
          </cell>
          <cell r="B18530" t="str">
            <v>EXTENSION BLANCA USO DOMESTICO 16 AWG = 3 MTS.</v>
          </cell>
          <cell r="C18530">
            <v>3</v>
          </cell>
        </row>
        <row r="18531">
          <cell r="A18531" t="str">
            <v>FU0184</v>
          </cell>
          <cell r="B18531" t="str">
            <v>EXTENSION BLANCA USO DOMESTICO 16 AWG = 4 MTS.</v>
          </cell>
        </row>
        <row r="18532">
          <cell r="A18532" t="str">
            <v>FU0185</v>
          </cell>
          <cell r="B18532" t="str">
            <v>EXTENSION BLANCA USO DOMESTICO 16 AWG = 5 MTS.</v>
          </cell>
          <cell r="C18532">
            <v>2</v>
          </cell>
        </row>
        <row r="18533">
          <cell r="A18533" t="str">
            <v>FU0186</v>
          </cell>
          <cell r="B18533" t="str">
            <v>EXTENSION BLANCA USO DOMESTICO 16 AWG = 6 MTS.</v>
          </cell>
        </row>
        <row r="18534">
          <cell r="A18534" t="str">
            <v>FU0187</v>
          </cell>
          <cell r="B18534" t="str">
            <v>EXTENSION BLANCA USO DOMESTICO 16 AWG = 8 MTS.</v>
          </cell>
        </row>
        <row r="18535">
          <cell r="A18535" t="str">
            <v>FU0188</v>
          </cell>
          <cell r="B18535" t="str">
            <v>EXTENSION BLANCA USO DOMESTICO 16 AWG = 10 MTS.</v>
          </cell>
        </row>
        <row r="18536">
          <cell r="A18536" t="str">
            <v>FU0189</v>
          </cell>
          <cell r="B18536" t="str">
            <v>EXTENSION CAFE USO DOMESTICO 16 AWG = 2 MTS.</v>
          </cell>
        </row>
        <row r="18537">
          <cell r="A18537" t="str">
            <v>FU0190</v>
          </cell>
          <cell r="B18537" t="str">
            <v>EXTENSION CAFE USO DOMESTICO 16 AWG = 3 MTS.</v>
          </cell>
        </row>
        <row r="18538">
          <cell r="A18538" t="str">
            <v>FU0191</v>
          </cell>
          <cell r="B18538" t="str">
            <v>EXTENSION CAFE USO DOMESTICO 16 AWG = 4 MTS.</v>
          </cell>
        </row>
        <row r="18539">
          <cell r="A18539" t="str">
            <v>FU0192</v>
          </cell>
          <cell r="B18539" t="str">
            <v>EXTENSION CAFE USO DOMESTICO 16 AWG = 5 MTS.</v>
          </cell>
          <cell r="C18539">
            <v>3</v>
          </cell>
        </row>
        <row r="18540">
          <cell r="A18540" t="str">
            <v>FU0193</v>
          </cell>
          <cell r="B18540" t="str">
            <v>EXTENSION CAFE USO DOMESTICO 16 AWG = 6 MTS.</v>
          </cell>
        </row>
        <row r="18541">
          <cell r="A18541" t="str">
            <v>FU0194</v>
          </cell>
          <cell r="B18541" t="str">
            <v>EXTENSION CAFE USO DOMESTICO 16 AWG = 8 MTS.</v>
          </cell>
        </row>
        <row r="18542">
          <cell r="A18542" t="str">
            <v>FU0195</v>
          </cell>
          <cell r="B18542" t="str">
            <v>EXTENSION CAFE USO DOMESTICO 16 AWG = 10 MTS.</v>
          </cell>
        </row>
        <row r="18543">
          <cell r="A18543" t="str">
            <v>FU0201</v>
          </cell>
          <cell r="B18543" t="str">
            <v>EXTENSION NARANJA 16 AWG USO RUDO = 4 MTS</v>
          </cell>
          <cell r="C18543">
            <v>1</v>
          </cell>
        </row>
        <row r="18544">
          <cell r="A18544" t="str">
            <v>FU0202</v>
          </cell>
          <cell r="B18544" t="str">
            <v>EXTENSION NARANJA 16 AWG USO RUDO = 6 MTS</v>
          </cell>
        </row>
        <row r="18545">
          <cell r="A18545" t="str">
            <v>FU0203</v>
          </cell>
          <cell r="B18545" t="str">
            <v>EXTENSION NARANJA 16 AWG USO RUDO = 8 MTS</v>
          </cell>
        </row>
        <row r="18546">
          <cell r="A18546" t="str">
            <v>FU0204</v>
          </cell>
          <cell r="B18546" t="str">
            <v>EXTENSION NARANJA 16 AWG USO RUDO =10 MTS</v>
          </cell>
        </row>
        <row r="18547">
          <cell r="A18547" t="str">
            <v>FU0205</v>
          </cell>
          <cell r="B18547" t="str">
            <v>EXTENSION NARANJA 16 AWG USO RUDO =15 MTS</v>
          </cell>
        </row>
        <row r="18548">
          <cell r="A18548" t="str">
            <v>FU0206</v>
          </cell>
          <cell r="B18548" t="str">
            <v>EXTENSION NARANJA 16 AWG USO RUDO =20 MTS</v>
          </cell>
          <cell r="C18548">
            <v>14</v>
          </cell>
        </row>
        <row r="18549">
          <cell r="A18549" t="str">
            <v>FU0207</v>
          </cell>
          <cell r="B18549" t="str">
            <v>EXTENSION NARANJA 16 AWG USO RUDO =30 MTS</v>
          </cell>
        </row>
        <row r="18550">
          <cell r="A18550" t="str">
            <v>FU0210</v>
          </cell>
          <cell r="B18550" t="str">
            <v>EXTENSION CON MULTI-TOMA PATA DE PATO 3 X 16 AWG x 0.60 MTS</v>
          </cell>
        </row>
        <row r="18551">
          <cell r="A18551" t="str">
            <v>FU0211</v>
          </cell>
          <cell r="B18551" t="str">
            <v>EXTENSION CON MULTI-TOMA PATA DE PATO 3 X 16 AWG x 8 MTS</v>
          </cell>
        </row>
        <row r="18552">
          <cell r="A18552" t="str">
            <v>FU0212</v>
          </cell>
          <cell r="B18552" t="str">
            <v>EXTENSION CON MULTI-TOMA PATA DE PATO 3 X 16 AWG x 15 MTS</v>
          </cell>
        </row>
        <row r="18553">
          <cell r="A18553" t="str">
            <v>FU0213</v>
          </cell>
          <cell r="B18553" t="str">
            <v>INTERRUPTOR TERMOMAGNETICO 120-240 V 1 POLO (1 X 15 A)</v>
          </cell>
        </row>
        <row r="18554">
          <cell r="A18554" t="str">
            <v>FU0214</v>
          </cell>
          <cell r="B18554" t="str">
            <v>INTERRUPTOR TERMOMAGNETICO 120-240 V 1 POLO (1 X 20 A)</v>
          </cell>
        </row>
        <row r="18555">
          <cell r="A18555" t="str">
            <v>FU0215</v>
          </cell>
          <cell r="B18555" t="str">
            <v>INTERRUPTOR TERMOMAGNETICO 120-240 V 1 POLO (1 X 30 A)</v>
          </cell>
        </row>
        <row r="18556">
          <cell r="A18556" t="str">
            <v>FU0216</v>
          </cell>
          <cell r="B18556" t="str">
            <v>INTERRUPTOR TERMOMAGNETICO 120-240 V 2 POLO (2 X 15 A)</v>
          </cell>
        </row>
        <row r="18557">
          <cell r="A18557" t="str">
            <v>FU0217</v>
          </cell>
          <cell r="B18557" t="str">
            <v>INTERRUPTOR TERMOMAGNETICO 120-240 V 2 POLO (2 X 20 A)</v>
          </cell>
        </row>
        <row r="18558">
          <cell r="A18558" t="str">
            <v>FU0218</v>
          </cell>
          <cell r="B18558" t="str">
            <v>INTERRUPTOR TERMOMAGNETICO 120-240 V 2 POLO (2 X 30 A)</v>
          </cell>
        </row>
        <row r="18559">
          <cell r="A18559" t="str">
            <v>FU0219</v>
          </cell>
          <cell r="B18559" t="str">
            <v>PROBADOR DE CORRIENTE GET-100 AC/DC SENCILLO</v>
          </cell>
          <cell r="C18559">
            <v>1</v>
          </cell>
        </row>
        <row r="18560">
          <cell r="A18560" t="str">
            <v>FU0220</v>
          </cell>
          <cell r="B18560" t="str">
            <v>PROBADOR DE CORRIENTE GET-203 AC/DC PROFESIONAL</v>
          </cell>
        </row>
        <row r="18561">
          <cell r="A18561" t="str">
            <v>FU0221</v>
          </cell>
          <cell r="B18561" t="str">
            <v>PROBADOR DE CORRIENTE GET-400  DC AUTOMOTRIZ</v>
          </cell>
          <cell r="C18561">
            <v>16</v>
          </cell>
        </row>
        <row r="18562">
          <cell r="A18562" t="str">
            <v>FU0222</v>
          </cell>
          <cell r="B18562" t="str">
            <v>PROBADOR DE CORRIENTE TIPO DESTORNILLADOR DE 140 MM</v>
          </cell>
        </row>
        <row r="18563">
          <cell r="A18563" t="str">
            <v>FU0223</v>
          </cell>
          <cell r="B18563" t="str">
            <v>PROBADOR DE CORRIENTE TIPO DESTORNILLADOR DE 190 MM</v>
          </cell>
        </row>
        <row r="18564">
          <cell r="A18564" t="str">
            <v>FU0224</v>
          </cell>
          <cell r="B18564" t="str">
            <v>PROBADOR DE VOLTAJE DIGITAL AC/DC</v>
          </cell>
          <cell r="C18564">
            <v>15</v>
          </cell>
        </row>
        <row r="18565">
          <cell r="A18565" t="str">
            <v>FU0225</v>
          </cell>
          <cell r="B18565" t="str">
            <v>PROBADOR DE VOLTAJE 120-500V AC/DC</v>
          </cell>
          <cell r="C18565">
            <v>3</v>
          </cell>
        </row>
        <row r="18566">
          <cell r="A18566" t="str">
            <v>FU0226</v>
          </cell>
          <cell r="B18566" t="str">
            <v>PROBADOR DE VOLTAJE 6-12-24V DC</v>
          </cell>
          <cell r="C18566">
            <v>6</v>
          </cell>
        </row>
        <row r="18567">
          <cell r="A18567" t="str">
            <v>FU0227</v>
          </cell>
          <cell r="B18567" t="str">
            <v>PROBADOR DE CORRIENTE AUTOMOTRIZ (JUEGO X 4 PIEZAS)</v>
          </cell>
          <cell r="C18567">
            <v>5</v>
          </cell>
        </row>
        <row r="18568">
          <cell r="A18568" t="str">
            <v>FU0228</v>
          </cell>
          <cell r="B18568" t="str">
            <v>PROBADOR DE CORRIENTE AUTOMOTRIZ (JUEGO X 3 PIEZAS)</v>
          </cell>
          <cell r="C18568">
            <v>2</v>
          </cell>
        </row>
        <row r="18569">
          <cell r="A18569" t="str">
            <v>FU0230</v>
          </cell>
          <cell r="B18569" t="str">
            <v>CAUTIN   40 W TIPO LAPIZ ""FULGORE"""</v>
          </cell>
        </row>
        <row r="18570">
          <cell r="A18570" t="str">
            <v>FU0231</v>
          </cell>
          <cell r="B18570" t="str">
            <v>PISTOLA PARA SOLDAR ESTAÑO 100 W</v>
          </cell>
          <cell r="C18570">
            <v>2</v>
          </cell>
        </row>
        <row r="18571">
          <cell r="A18571" t="str">
            <v>FU0232</v>
          </cell>
          <cell r="B18571" t="str">
            <v>CAUTIN   35 W TIPO PISTOLA ""FULGORE"""</v>
          </cell>
        </row>
        <row r="18572">
          <cell r="A18572" t="str">
            <v>FU0233</v>
          </cell>
          <cell r="B18572" t="str">
            <v>MULTIMETRO DIGITAL ""FULGORE"" ESTÁNDAR"</v>
          </cell>
        </row>
        <row r="18573">
          <cell r="A18573" t="str">
            <v>FU0234</v>
          </cell>
          <cell r="B18573" t="str">
            <v>""MULTIMETRO DIGITAL """"FULGORE"""" DE BOLSILLO"""</v>
          </cell>
          <cell r="C18573">
            <v>2</v>
          </cell>
        </row>
        <row r="18574">
          <cell r="A18574" t="str">
            <v>FU0235</v>
          </cell>
          <cell r="B18574" t="str">
            <v>MULTIMETRO DIGITAL ""FULGORE"" TIPO GANCHO"</v>
          </cell>
        </row>
        <row r="18575">
          <cell r="A18575" t="str">
            <v>FU0236</v>
          </cell>
          <cell r="B18575" t="str">
            <v>ARRANCADOR PARA LAMPARA FLUORECENTE 20W PLASTICO</v>
          </cell>
        </row>
        <row r="18576">
          <cell r="A18576" t="str">
            <v>FU0237</v>
          </cell>
          <cell r="B18576" t="str">
            <v>ARRANCADOR PARA LAMPARA FLUORECENTE 40W PLASTICO</v>
          </cell>
        </row>
        <row r="18577">
          <cell r="A18577" t="str">
            <v>FU0238</v>
          </cell>
          <cell r="B18577" t="str">
            <v>SONDA CONDUCTORA CABLES PARA ELECTRICISTA   50' = 15 MTS</v>
          </cell>
        </row>
        <row r="18578">
          <cell r="A18578" t="str">
            <v>FU0239</v>
          </cell>
          <cell r="B18578" t="str">
            <v>SONDA CONDUCTORA CABLES PARA ELECTRICISTA 100" = 30 MTS</v>
          </cell>
          <cell r="C18578">
            <v>3</v>
          </cell>
        </row>
        <row r="18579">
          <cell r="A18579" t="str">
            <v>FU0244</v>
          </cell>
          <cell r="B18579" t="str">
            <v>CAJA ELECTRICA GALVANIZADA 2"" X 4"" (CAJA X 100)"</v>
          </cell>
        </row>
        <row r="18580">
          <cell r="A18580" t="str">
            <v>FU0245</v>
          </cell>
          <cell r="B18580" t="str">
            <v>CAJA ELECTRICA GALVANIZADA OCTAGONAL 3"" X 3"" (CAJA X 100)"</v>
          </cell>
        </row>
        <row r="18581">
          <cell r="A18581" t="str">
            <v>FU0246</v>
          </cell>
          <cell r="B18581" t="str">
            <v>CAJA ELECTRICA GALVANIZADA OCTAGONAL 4"" X 4"" (CAJA X 100)"</v>
          </cell>
        </row>
        <row r="18582">
          <cell r="A18582" t="str">
            <v>FU0247</v>
          </cell>
          <cell r="B18582" t="str">
            <v>CAJA ELECTRICA GALVANIZADA 4"" X 4"" (CAJA X 100)"</v>
          </cell>
        </row>
        <row r="18583">
          <cell r="A18583" t="str">
            <v>FU0248</v>
          </cell>
          <cell r="B18583" t="str">
            <v>GRAPA CONDUIT EN ACERO """"ALETA SENCILLA"""" (BOLSA X 100 UNIDADES) DE = 1/2"""""""</v>
          </cell>
          <cell r="C18583">
            <v>60</v>
          </cell>
        </row>
        <row r="18584">
          <cell r="A18584" t="str">
            <v>FU0249</v>
          </cell>
          <cell r="B18584" t="str">
            <v>GRAPA CONDUIT EN ACERO """"ALETA SENCILLA"""" (BOLSA X 50 UNIDADES)   DE = 3/4"""" """</v>
          </cell>
          <cell r="C18584">
            <v>25</v>
          </cell>
        </row>
        <row r="18585">
          <cell r="A18585" t="str">
            <v>FU0250</v>
          </cell>
          <cell r="B18585" t="str">
            <v>GRAPA CONDUIT EN ACERO """"ALETA SENCILLA"""" (BOLSA X 50 UNIDADES)   DE = 1"""" """</v>
          </cell>
          <cell r="C18585">
            <v>10</v>
          </cell>
        </row>
        <row r="18586">
          <cell r="A18586" t="str">
            <v>FU0251</v>
          </cell>
          <cell r="B18586" t="str">
            <v>""GRAPA CONDUIT EN ACERO """"""""ALETA DOBLE"""""""" (BOLSA X 100 UNIDADES) DE = 1/2 """""""" """""""</v>
          </cell>
          <cell r="C18586">
            <v>80</v>
          </cell>
        </row>
        <row r="18587">
          <cell r="A18587" t="str">
            <v>FU0252</v>
          </cell>
          <cell r="B18587" t="str">
            <v>GRAPA CONDUIT EN ACERO """"ALETA DOBLE"""" (BOLSA X 50 UNIDADES) DE = 3/4 """" """</v>
          </cell>
        </row>
        <row r="18588">
          <cell r="A18588" t="str">
            <v>FU0253</v>
          </cell>
          <cell r="B18588" t="str">
            <v>""GRAPA CONDUIT EN ACERO """"""""ALETA DOBLE"""""""" (BOLSA X 50 UNIDADES) DE = 1 """""""""""""""</v>
          </cell>
        </row>
        <row r="18589">
          <cell r="A18589" t="str">
            <v>FU0257</v>
          </cell>
          <cell r="B18589" t="str">
            <v>ADAPTADOR DE LAMPARA A TOMA CORRIENTE TIPO CHOPO E27</v>
          </cell>
        </row>
        <row r="18590">
          <cell r="A18590" t="str">
            <v>FU0260</v>
          </cell>
          <cell r="B18590" t="str">
            <v>AMARRE PLASTICO 4"" BLANCO    (BOLSA X 100 PIEZAS)"</v>
          </cell>
          <cell r="C18590">
            <v>3</v>
          </cell>
        </row>
        <row r="18591">
          <cell r="A18591" t="str">
            <v>FU0261</v>
          </cell>
          <cell r="B18591" t="str">
            <v>""AMARRE PLASTICO 6"""" BLANCO    (BOLSA X 50 PIEZAS)"""</v>
          </cell>
          <cell r="C18591">
            <v>4</v>
          </cell>
        </row>
        <row r="18592">
          <cell r="A18592" t="str">
            <v>FU0262</v>
          </cell>
          <cell r="B18592" t="str">
            <v>""AMARRE PLASTICO 8"""" BLANCO    (BOLSA X 50 PIEZAS)"""</v>
          </cell>
          <cell r="C18592">
            <v>1</v>
          </cell>
        </row>
        <row r="18593">
          <cell r="A18593" t="str">
            <v>FU0263</v>
          </cell>
          <cell r="B18593" t="str">
            <v>""AMARRE PLASTICO 12"""" BLANCO  (BOLSA X 50 PIEZAS)"""</v>
          </cell>
        </row>
        <row r="18594">
          <cell r="A18594" t="str">
            <v>FU0264</v>
          </cell>
          <cell r="B18594" t="str">
            <v>""AMARRE PLASTICO 14"""" BLANCO  (BOLSA X 50 PIEZAS)"""</v>
          </cell>
        </row>
        <row r="18595">
          <cell r="A18595" t="str">
            <v>FU0265</v>
          </cell>
          <cell r="B18595" t="str">
            <v>""PLAFON """"ROSETA"""" DE BAQUELITA  PARA TECHO DE 4"""" FULGORE"""</v>
          </cell>
          <cell r="C18595">
            <v>23</v>
          </cell>
        </row>
        <row r="18596">
          <cell r="A18596" t="str">
            <v>FU0266</v>
          </cell>
          <cell r="B18596" t="str">
            <v>PORTA-LAMPARAS DE TOMA CORRIENTE MARFIL</v>
          </cell>
          <cell r="C18596">
            <v>3</v>
          </cell>
        </row>
        <row r="18597">
          <cell r="A18597" t="str">
            <v>FU0267</v>
          </cell>
          <cell r="B18597" t="str">
            <v>BOMBILLO AHORRADOR TIPO ESPIRAL - 65W LUZ DE DIA</v>
          </cell>
          <cell r="C18597">
            <v>16</v>
          </cell>
        </row>
        <row r="18598">
          <cell r="A18598" t="str">
            <v>FU0268</v>
          </cell>
          <cell r="B18598" t="str">
            <v>LAMPARA DE NOCHE (ANTIPANICO PARA NIÑOS) CON INTERRUPTOR = VELADORA</v>
          </cell>
        </row>
        <row r="18599">
          <cell r="A18599" t="str">
            <v>FU0269</v>
          </cell>
          <cell r="B18599" t="str">
            <v>EXTENSION 16 AWG AMARILLA =  5 MTS</v>
          </cell>
          <cell r="C18599">
            <v>1</v>
          </cell>
        </row>
        <row r="18600">
          <cell r="A18600" t="str">
            <v>FU0270</v>
          </cell>
          <cell r="B18600" t="str">
            <v>EXTENSION 16 AWG AMARILLA =  10 MTS.</v>
          </cell>
        </row>
        <row r="18601">
          <cell r="A18601" t="str">
            <v>FU0271</v>
          </cell>
          <cell r="B18601" t="str">
            <v>EXTENSION 16 AWG AMARILLA =  15 MTS.</v>
          </cell>
          <cell r="C18601">
            <v>1</v>
          </cell>
        </row>
        <row r="18602">
          <cell r="A18602" t="str">
            <v>FU0272</v>
          </cell>
          <cell r="B18602" t="str">
            <v>EXTENSION 16 AWG AMARILLA =  30 MTS.</v>
          </cell>
          <cell r="C18602">
            <v>4</v>
          </cell>
        </row>
        <row r="18603">
          <cell r="A18603" t="str">
            <v>FU0274</v>
          </cell>
          <cell r="B18603" t="str">
            <v>INTERRUPTOR - APAGADOR DE CADENA 2 POSICIONES ON/OFF</v>
          </cell>
        </row>
        <row r="18604">
          <cell r="A18604" t="str">
            <v>FU0277</v>
          </cell>
          <cell r="B18604" t="str">
            <v>INTERRUPTOR DE PRESION PUSH 3A</v>
          </cell>
          <cell r="C18604">
            <v>4</v>
          </cell>
        </row>
        <row r="18605">
          <cell r="A18605" t="str">
            <v>FU0278</v>
          </cell>
          <cell r="B18605" t="str">
            <v>AMARRE PLASTICO 4"" NEGRO      (BOLSA X 100 PIEZAS)"</v>
          </cell>
          <cell r="C18605">
            <v>4</v>
          </cell>
        </row>
        <row r="18606">
          <cell r="A18606" t="str">
            <v>FU0279</v>
          </cell>
          <cell r="B18606" t="str">
            <v>""AMARRE PLASTICO 6"""" NEGRO      (BOLSA X 100 PIEZAS)"""</v>
          </cell>
          <cell r="C18606">
            <v>8</v>
          </cell>
        </row>
        <row r="18607">
          <cell r="A18607" t="str">
            <v>FU0280</v>
          </cell>
          <cell r="B18607" t="str">
            <v>""AMARRE PLASTICO 8"""" NEGRO      (BOLSA X 50 PIEZAS)"""</v>
          </cell>
        </row>
        <row r="18608">
          <cell r="A18608" t="str">
            <v>FU0281</v>
          </cell>
          <cell r="B18608" t="str">
            <v>""AMARRE PLASTICO 12"""" NEGRO    (BOLSA X 50 PIEZAS)"""</v>
          </cell>
        </row>
        <row r="18609">
          <cell r="A18609" t="str">
            <v>FU0282</v>
          </cell>
          <cell r="B18609" t="str">
            <v>AMARRE PLASTICO 14"" NEGRO    (BOLSA X 50 PIEZAS)"</v>
          </cell>
        </row>
        <row r="18610">
          <cell r="A18610" t="str">
            <v>FU0283</v>
          </cell>
          <cell r="B18610" t="str">
            <v>TOMA SENCILLA VERTICAL CON P/T. DE INCRUSTAR (T/L)</v>
          </cell>
        </row>
        <row r="18611">
          <cell r="A18611" t="str">
            <v>FU0286</v>
          </cell>
          <cell r="B18611" t="str">
            <v>SOCKET - PORTALAMPARA EN ALUMINIO CON INTERRUPTOR DE PASO</v>
          </cell>
        </row>
        <row r="18612">
          <cell r="A18612" t="str">
            <v>FU0287</v>
          </cell>
          <cell r="B18612" t="str">
            <v>SOCKET - PORTALAMPARA EN ALUMINIO CON INTERRUPTOR DE CADENA</v>
          </cell>
          <cell r="C18612">
            <v>5</v>
          </cell>
        </row>
        <row r="18613">
          <cell r="A18613" t="str">
            <v>FU0288</v>
          </cell>
          <cell r="B18613" t="str">
            <v>PLAFON """"SPLOT"""" PORTA-LAMPARA ALUMINIO CIRCULAR PARA INTEMPERIE PLATEADO = 1 TOMA"""</v>
          </cell>
          <cell r="C18613">
            <v>10</v>
          </cell>
        </row>
        <row r="18614">
          <cell r="A18614" t="str">
            <v>FU0289</v>
          </cell>
          <cell r="B18614" t="str">
            <v>PLAFON """"SPLOT"""" PORTA-LAMPARA ALUMINIO CIRCULAR PARA INTEMPERIE PLATEADO = 2 TOMAS"""</v>
          </cell>
          <cell r="C18614">
            <v>1</v>
          </cell>
        </row>
        <row r="18615">
          <cell r="A18615" t="str">
            <v>FU0290</v>
          </cell>
          <cell r="B18615" t="str">
            <v>PLAFON """"SPLOT"""" PORTA-LAMPARA ALUMINIO RECTANGULAR PARA INTEMPERIE PLATEADO = 1 TOMA"""</v>
          </cell>
        </row>
        <row r="18616">
          <cell r="A18616" t="str">
            <v>FU0291</v>
          </cell>
          <cell r="B18616" t="str">
            <v>PLAFON """"SPLOT"""" PORTA-LAMPARA ALUMINIO CIRCULAR PARA INTEMPERIE PLATEADO = 3 TOMAS"""</v>
          </cell>
        </row>
        <row r="18617">
          <cell r="A18617" t="str">
            <v>FU0293</v>
          </cell>
          <cell r="B18617" t="str">
            <v>TOMA AEREA CON P/T.  CON ABRAZADERA PLASTICA CARA DE CHINO</v>
          </cell>
          <cell r="C18617">
            <v>12</v>
          </cell>
        </row>
        <row r="18618">
          <cell r="A18618" t="str">
            <v>FU0294</v>
          </cell>
          <cell r="B18618" t="str">
            <v>INTERRUPTOR DE PRESION</v>
          </cell>
          <cell r="C18618">
            <v>21</v>
          </cell>
        </row>
        <row r="18619">
          <cell r="A18619" t="str">
            <v>FU0295</v>
          </cell>
          <cell r="B18619" t="str">
            <v>FOTOCELDA ""FULGORE"""</v>
          </cell>
        </row>
        <row r="18620">
          <cell r="A18620" t="str">
            <v>FU0296</v>
          </cell>
          <cell r="B18620" t="str">
            <v>BOMBILLO REFLECTOR HALOGENO E27 50W PAR 20</v>
          </cell>
        </row>
        <row r="18621">
          <cell r="A18621" t="str">
            <v>FU0297</v>
          </cell>
          <cell r="B18621" t="str">
            <v>BOMBILLO REFLECTOR HALOGENO E27 75W PAR 30</v>
          </cell>
        </row>
        <row r="18622">
          <cell r="A18622" t="str">
            <v>FU0298</v>
          </cell>
          <cell r="B18622" t="str">
            <v>BOMBILLO REFLECTOR HALOGENO E27 90W PAR 38</v>
          </cell>
        </row>
        <row r="18623">
          <cell r="A18623" t="str">
            <v>FU0300</v>
          </cell>
          <cell r="B18623" t="str">
            <v>BOMBILLO HORNO/REFRIGERADOR PERLA 40 W</v>
          </cell>
        </row>
        <row r="18624">
          <cell r="A18624" t="str">
            <v>FU0301</v>
          </cell>
          <cell r="B18624" t="str">
            <v>BOMBILLO HORNO/REFRIGERADOR PERLA 25 W</v>
          </cell>
        </row>
        <row r="18625">
          <cell r="A18625" t="str">
            <v>FU0302</v>
          </cell>
          <cell r="B18625" t="str">
            <v>BOMBILLO FLAMA 40W PERLA (CAJA X 10 PIEZAS)</v>
          </cell>
        </row>
        <row r="18626">
          <cell r="A18626" t="str">
            <v>FU0303</v>
          </cell>
          <cell r="B18626" t="str">
            <v>BOMBILLO VELA E-12 40W CLARO</v>
          </cell>
        </row>
        <row r="18627">
          <cell r="A18627" t="str">
            <v>FU0304</v>
          </cell>
          <cell r="B18627" t="str">
            <v>BOMBILLO VELA E-14 40W CLARO</v>
          </cell>
        </row>
        <row r="18628">
          <cell r="A18628" t="str">
            <v>FU0305</v>
          </cell>
          <cell r="B18628" t="str">
            <v>BOMBILLO AHORRADOR TIPO BULLET - 20W LUZ DE DIA</v>
          </cell>
        </row>
        <row r="18629">
          <cell r="A18629" t="str">
            <v>FU0306</v>
          </cell>
          <cell r="B18629" t="str">
            <v>BOMBILLO AHORRADOR TIPO CANDLE - 11W  BLANCO CALIDO</v>
          </cell>
        </row>
        <row r="18630">
          <cell r="A18630" t="str">
            <v>FU0307</v>
          </cell>
          <cell r="B18630" t="str">
            <v>BOMBILLO AHORRADOR TIPO CANDLE - 11W LUZ DE DIA</v>
          </cell>
        </row>
        <row r="18631">
          <cell r="A18631" t="str">
            <v>FU0308</v>
          </cell>
          <cell r="B18631" t="str">
            <v>BOMBILLO AHORRADOR TIPO MINI 3U - 15 W BLANCO CALIDO</v>
          </cell>
        </row>
        <row r="18632">
          <cell r="A18632" t="str">
            <v>FU0309</v>
          </cell>
          <cell r="B18632" t="str">
            <v>BOMBILLO AHORRADOR TIPO MINI 3U - 15W LUZ DE DIA</v>
          </cell>
        </row>
        <row r="18633">
          <cell r="A18633" t="str">
            <v>FU0310</v>
          </cell>
          <cell r="B18633" t="str">
            <v>BOMBILLO AHORRADOR TIPO MINI BULLET - 15W LUZ DE DIA</v>
          </cell>
        </row>
        <row r="18634">
          <cell r="A18634" t="str">
            <v>FU0313</v>
          </cell>
          <cell r="B18634" t="str">
            <v>CLAVIJA DE PLASTICO PATA PLANA CAFE</v>
          </cell>
        </row>
        <row r="18635">
          <cell r="A18635" t="str">
            <v>FU0314</v>
          </cell>
          <cell r="B18635" t="str">
            <v>CLAVIJA DE PLASTICO PATA PLANA MARFIL</v>
          </cell>
        </row>
        <row r="18636">
          <cell r="A18636" t="str">
            <v>FU0316</v>
          </cell>
          <cell r="B18636" t="str">
            <v>""PORTA-LAMPARA EN ALUMINIO TIPO """"SPLOT""""  E27"""</v>
          </cell>
          <cell r="C18636">
            <v>3</v>
          </cell>
        </row>
        <row r="18637">
          <cell r="A18637" t="str">
            <v>FU0317</v>
          </cell>
          <cell r="B18637" t="str">
            <v>BOMBILLO AHORRADOR TIPO ESPIRAL - 11W BLANCO CALIDO</v>
          </cell>
        </row>
        <row r="18638">
          <cell r="A18638" t="str">
            <v>FU0318</v>
          </cell>
          <cell r="B18638" t="str">
            <v>BOMBILLO AHORRADOR TIPO ESPIRAL - 13W BLANCO CALIDO</v>
          </cell>
        </row>
        <row r="18639">
          <cell r="A18639" t="str">
            <v>FU0319</v>
          </cell>
          <cell r="B18639" t="str">
            <v>BOMBILLO AHORRADOR TIPO ESPIRAL - 15W BLANCO CALIDO</v>
          </cell>
        </row>
        <row r="18640">
          <cell r="A18640" t="str">
            <v>FU0320</v>
          </cell>
          <cell r="B18640" t="str">
            <v>BOMBILLO AHORRADOR TIPO ESPIRAL - 20W BLANCO CALIDO</v>
          </cell>
        </row>
        <row r="18641">
          <cell r="A18641" t="str">
            <v>FU0321</v>
          </cell>
          <cell r="B18641" t="str">
            <v>BOMBILLO AHORRADOR TIPO ESPIRAL - 25W BLANCO CALIDO</v>
          </cell>
        </row>
        <row r="18642">
          <cell r="A18642" t="str">
            <v>FU0323</v>
          </cell>
          <cell r="B18642" t="str">
            <v>REFLECTOR DE CUARZO 150W</v>
          </cell>
        </row>
        <row r="18643">
          <cell r="A18643" t="str">
            <v>FU0324</v>
          </cell>
          <cell r="B18643" t="str">
            <v>LAMPARA DE NOCHE (ANTIPANICO PARA NIÑOS) CON INTERRUPTOR = BEISBOL</v>
          </cell>
        </row>
        <row r="18644">
          <cell r="A18644" t="str">
            <v>FU0328</v>
          </cell>
          <cell r="B18644" t="str">
            <v>MULTI-TOMA  P/T 4 SALIDAS 1875W ESTÁNDAR (MINI)</v>
          </cell>
        </row>
        <row r="18645">
          <cell r="A18645" t="str">
            <v>FU0329</v>
          </cell>
          <cell r="B18645" t="str">
            <v>MULTI-TOMA  P/T 6 SALIDAS 1875W CON SUPRESOR DE PICOS = 270 JOULES</v>
          </cell>
        </row>
        <row r="18646">
          <cell r="A18646" t="str">
            <v>FU0332</v>
          </cell>
          <cell r="B18646" t="str">
            <v>TIMBRE DING DONG DOMESTICO = RECTANGULAR</v>
          </cell>
        </row>
        <row r="18647">
          <cell r="A18647" t="str">
            <v>FU0333</v>
          </cell>
          <cell r="B18647" t="str">
            <v>TIMBRE DING DONG DOMESTICO = CUADRADO</v>
          </cell>
        </row>
        <row r="18648">
          <cell r="A18648" t="str">
            <v>FU0334</v>
          </cell>
          <cell r="B18648" t="str">
            <v>TIMBRE DING DONG DOMESTICO = ACABADO MADERA</v>
          </cell>
          <cell r="C18648">
            <v>2</v>
          </cell>
        </row>
        <row r="18649">
          <cell r="A18649" t="str">
            <v>FU0335</v>
          </cell>
          <cell r="B18649" t="str">
            <v>LAMPARA DE NOCHE (ANTIPANICO PARA NIÑOS) CON INTERRUPTOR = BASQUETBOL</v>
          </cell>
          <cell r="C18649">
            <v>2</v>
          </cell>
        </row>
        <row r="18650">
          <cell r="A18650" t="str">
            <v>FU0336</v>
          </cell>
          <cell r="B18650" t="str">
            <v>LAMPARA DE NOCHE (ANTIPANICO PARA NIÑOS) CON INTERRUPTOR = FUTBOL</v>
          </cell>
        </row>
        <row r="18651">
          <cell r="A18651" t="str">
            <v>FU0337</v>
          </cell>
          <cell r="B18651" t="str">
            <v>LAMPARA DE NOCHE (ANTIPANICO PARA NIÑOS) CON INTERRUPTOR = FUTBOL AMERICANO</v>
          </cell>
        </row>
        <row r="18652">
          <cell r="A18652" t="str">
            <v>FU0338</v>
          </cell>
          <cell r="B18652" t="str">
            <v>LAMPARA CIRCULAR (COMPLETA) T5 - 22W LUZ DE DIA</v>
          </cell>
        </row>
        <row r="18653">
          <cell r="A18653" t="str">
            <v>FU0343</v>
          </cell>
          <cell r="B18653" t="str">
            <v>INTERRUPTOR DE PASO DESLIZABLE 3A</v>
          </cell>
          <cell r="C18653">
            <v>10</v>
          </cell>
        </row>
        <row r="18654">
          <cell r="A18654" t="str">
            <v>FU0348</v>
          </cell>
          <cell r="B18654" t="str">
            <v>CONDULETA CON ABRAZADERA PARA TUBO DE 1 1/4"""</v>
          </cell>
        </row>
        <row r="18655">
          <cell r="A18655" t="str">
            <v>FU0357</v>
          </cell>
          <cell r="B18655" t="str">
            <v>LAMPARA DE EMERGENCIA 1 X 20W (RECARGABLE)</v>
          </cell>
        </row>
        <row r="18656">
          <cell r="A18656" t="str">
            <v>FU0358</v>
          </cell>
          <cell r="B18656" t="str">
            <v>LAMPARA DE EMERGENCIA 1 X 18W (RECARGABLE)</v>
          </cell>
        </row>
        <row r="18657">
          <cell r="A18657" t="str">
            <v>FU0359</v>
          </cell>
          <cell r="B18657" t="str">
            <v>INTERRUPTOR SENCILLO  TIPO LEVINTON</v>
          </cell>
          <cell r="C18657">
            <v>29</v>
          </cell>
        </row>
        <row r="18658">
          <cell r="A18658" t="str">
            <v>FU0360</v>
          </cell>
          <cell r="B18658" t="str">
            <v>BOMBILLO FLAMA 40W CLARO (CAJA X 10 PIEZAS)</v>
          </cell>
        </row>
        <row r="18659">
          <cell r="A18659" t="str">
            <v>FU0362</v>
          </cell>
          <cell r="B18659" t="str">
            <v>GRAPA CONDUIT EN ACERO """"ALETA SENCILLA"""" (BOLSA X 25 UNIDADES)   DE = 1 1/4"""" """</v>
          </cell>
        </row>
        <row r="18660">
          <cell r="A18660" t="str">
            <v>FU0363</v>
          </cell>
          <cell r="B18660" t="str">
            <v>GRAPA CONDUIT EN ACERO """"ALETA SENCILLA"""" (BOLSA X 50 UNIDADES)   DE = 1 1/2"""" """</v>
          </cell>
        </row>
        <row r="18661">
          <cell r="A18661" t="str">
            <v>FU0364</v>
          </cell>
          <cell r="B18661" t="str">
            <v>GRAPA CONDUIT EN ACERO """"ALETA SENCILLA"""" (BOLSA X 50 UNIDADES)   DE = 2"""""""</v>
          </cell>
        </row>
        <row r="18662">
          <cell r="A18662" t="str">
            <v>FU0365</v>
          </cell>
          <cell r="B18662" t="str">
            <v>GRAPA CONDUIT EN ACERO """"ALETA DOBLE"""" (BOLSA X 25 UNIDADES) DE = 1 1/4"""" """</v>
          </cell>
        </row>
        <row r="18663">
          <cell r="A18663" t="str">
            <v>FU0366</v>
          </cell>
          <cell r="B18663" t="str">
            <v>GRAPA CONDUIT EN ACERO """"ALETA DOBLE"""" (BOLSA X 35 UNIDADES) DE = 1 1/2"""""""</v>
          </cell>
        </row>
        <row r="18664">
          <cell r="A18664" t="str">
            <v>FU0367</v>
          </cell>
          <cell r="B18664" t="str">
            <v>""GRAPA CONDUIT EN ACERO """"""""ALETA DOBLE"""""""" (BOLSA X 25 UNIDADES) DE = 2 """""""" """""""</v>
          </cell>
          <cell r="C18664">
            <v>15</v>
          </cell>
        </row>
        <row r="18665">
          <cell r="A18665" t="str">
            <v>FU0368</v>
          </cell>
          <cell r="B18665" t="str">
            <v>CAUTIN   25 W TIPO LAPIZ ""FULGORE"""</v>
          </cell>
        </row>
        <row r="18666">
          <cell r="A18666" t="str">
            <v>FU0370</v>
          </cell>
          <cell r="B18666" t="str">
            <v>LAMPARA CIRCULAR (REPUESTO FU0338) T5 22W</v>
          </cell>
        </row>
        <row r="18667">
          <cell r="A18667" t="str">
            <v>FU0371</v>
          </cell>
          <cell r="B18667" t="str">
            <v>""MANGO PLASTICO PARA LAMPARA DE TALLER """"""""NARANJA"""""""" (REPUESTO SIN INTERRUPTOR)"""""""</v>
          </cell>
          <cell r="C18667">
            <v>6</v>
          </cell>
        </row>
        <row r="18668">
          <cell r="A18668" t="str">
            <v>FU0372</v>
          </cell>
          <cell r="B18668" t="str">
            <v>CANASTILLA  METALICA PARA LAMPARA DE TALLER (REPUESTO)</v>
          </cell>
          <cell r="C18668">
            <v>2</v>
          </cell>
        </row>
        <row r="18669">
          <cell r="A18669" t="str">
            <v>FU0374</v>
          </cell>
          <cell r="B18669" t="str">
            <v>TIMBRE INALAMBRICO DING DONG = RECTANGULAR</v>
          </cell>
        </row>
        <row r="18670">
          <cell r="A18670" t="str">
            <v>FU0375</v>
          </cell>
          <cell r="B18670" t="str">
            <v>TIMBRE INALAMBRICO DING DONG = CUADRADO</v>
          </cell>
        </row>
        <row r="18671">
          <cell r="A18671" t="str">
            <v>FU0377</v>
          </cell>
          <cell r="B18671" t="str">
            <v>LAMPARA DE TALLER FLUORESCENTE  13W EXTENSION AMARILLA DE 1.80 MTS.</v>
          </cell>
          <cell r="C18671">
            <v>8</v>
          </cell>
        </row>
        <row r="18672">
          <cell r="A18672" t="str">
            <v>FU0378</v>
          </cell>
          <cell r="B18672" t="str">
            <v>CINTA AISLANTE PVC. 19 MM X 20 MTS  NEGRA (BLISTER)</v>
          </cell>
          <cell r="C18672">
            <v>3</v>
          </cell>
        </row>
        <row r="18673">
          <cell r="A18673" t="str">
            <v>FU0379</v>
          </cell>
          <cell r="B18673" t="str">
            <v>CINTA AISLANTE PVC. 19 MM X 18 MTS  BLANCA</v>
          </cell>
          <cell r="C18673">
            <v>3</v>
          </cell>
        </row>
        <row r="18674">
          <cell r="A18674" t="str">
            <v>FU0380</v>
          </cell>
          <cell r="B18674" t="str">
            <v>CINTA AISLANTE PVC. 19 MM X 18 MTS  ROJA</v>
          </cell>
        </row>
        <row r="18675">
          <cell r="A18675" t="str">
            <v>FU0381</v>
          </cell>
          <cell r="B18675" t="str">
            <v>CINTA AISLANTE PVC. 19 MM X 18 MTS  AZUL</v>
          </cell>
        </row>
        <row r="18676">
          <cell r="A18676" t="str">
            <v>FU0382</v>
          </cell>
          <cell r="B18676" t="str">
            <v>CINTA AISLANTE PVC. 19 MM X 18 MTS  AMARILLA</v>
          </cell>
        </row>
        <row r="18677">
          <cell r="A18677" t="str">
            <v>FU0383</v>
          </cell>
          <cell r="B18677" t="str">
            <v>CINTA AISLANTE PVC. 19 MM X 18 MTS  VERDE</v>
          </cell>
        </row>
        <row r="18678">
          <cell r="A18678" t="str">
            <v>FU0384</v>
          </cell>
          <cell r="B18678" t="str">
            <v>CLAVIJA DE PLASTICO OVALADA NEGRA</v>
          </cell>
        </row>
        <row r="18679">
          <cell r="A18679" t="str">
            <v>FU0385</v>
          </cell>
          <cell r="B18679" t="str">
            <v>CLAVIJA DE PLASTICO OVALADA CAFE</v>
          </cell>
        </row>
        <row r="18680">
          <cell r="A18680" t="str">
            <v>FU0386</v>
          </cell>
          <cell r="B18680" t="str">
            <v>CLAVIJA DE PLASTICO OVALADA MARFIL</v>
          </cell>
          <cell r="C18680">
            <v>12</v>
          </cell>
        </row>
        <row r="18681">
          <cell r="A18681" t="str">
            <v>FU0388</v>
          </cell>
          <cell r="B18681" t="str">
            <v>LAMPARA DE EMERGENCIA 1 X  8W (RECARGABLE)</v>
          </cell>
        </row>
        <row r="18682">
          <cell r="A18682" t="str">
            <v>FU0395</v>
          </cell>
          <cell r="B18682" t="str">
            <v>PLACA PARA TOMA CORRIENTE EN INTERPERIE PLASTICA SENCILLA</v>
          </cell>
          <cell r="C18682">
            <v>15</v>
          </cell>
        </row>
        <row r="18683">
          <cell r="A18683" t="str">
            <v>FU0401</v>
          </cell>
          <cell r="B18683" t="str">
            <v>INTERRUPTOR MAS TOMA P/T TIPO LEVINTON</v>
          </cell>
        </row>
        <row r="18684">
          <cell r="A18684" t="str">
            <v>FU0402</v>
          </cell>
          <cell r="B18684" t="str">
            <v>CONVERTIDOR POLICARBONATO PATA REDONDA A PATA PLANA 15A</v>
          </cell>
          <cell r="C18684">
            <v>42</v>
          </cell>
        </row>
        <row r="18685">
          <cell r="A18685" t="str">
            <v>FU0403</v>
          </cell>
          <cell r="B18685" t="str">
            <v>CONVERTIDOR POLICARBONATO PATA PLANA A PATA REDONDA 15A</v>
          </cell>
          <cell r="C18685">
            <v>17</v>
          </cell>
        </row>
        <row r="18686">
          <cell r="A18686" t="str">
            <v>FU0404</v>
          </cell>
          <cell r="B18686" t="str">
            <v>PORTA-LAMPARAS DE TOMA CORRIENTE CAFÉ</v>
          </cell>
          <cell r="C18686">
            <v>1</v>
          </cell>
        </row>
        <row r="18687">
          <cell r="A18687" t="str">
            <v>FU0405</v>
          </cell>
          <cell r="B18687" t="str">
            <v>""SOCKET """"SLIM LINE"""" CON TORNILLOS (JUEGO X 2 PIEZAS)"""</v>
          </cell>
          <cell r="C18687">
            <v>4</v>
          </cell>
        </row>
        <row r="18688">
          <cell r="A18688" t="str">
            <v>FU0406</v>
          </cell>
          <cell r="B18688" t="str">
            <v>""PLAFON """"""""ROSETA"""""""" DE PORCELANA  PARA TECHO DE 4"""""""" CON CADENA FULGORE"""""""</v>
          </cell>
          <cell r="C18688">
            <v>3</v>
          </cell>
        </row>
        <row r="18689">
          <cell r="A18689" t="str">
            <v>FU0407</v>
          </cell>
          <cell r="B18689" t="str">
            <v>PLAFON """"ROSETA"""" DE PORCELANA  PARA TECHO DE 4"""" CON CADENA Y TOMA FULGORE"""</v>
          </cell>
        </row>
        <row r="18690">
          <cell r="A18690" t="str">
            <v>FU0408</v>
          </cell>
          <cell r="B18690" t="str">
            <v>TOMA DOBLE DE SOBREPONER SIN P/T.</v>
          </cell>
        </row>
        <row r="18691">
          <cell r="A18691" t="str">
            <v>FU0411</v>
          </cell>
          <cell r="B18691" t="str">
            <v>INTERRUPTOR DE PALANCA (CODILLO) 3 TORNILLOS 10A</v>
          </cell>
        </row>
        <row r="18692">
          <cell r="A18692" t="str">
            <v>FU0412</v>
          </cell>
          <cell r="B18692" t="str">
            <v>INTERRUPTOR DE PALANCA (CODILLO) 4 TORNILLOS 10A</v>
          </cell>
        </row>
        <row r="18693">
          <cell r="A18693" t="str">
            <v>FU0413</v>
          </cell>
          <cell r="B18693" t="str">
            <v>INTERRUPTOR DE PALANCA (CODILLO) 6 TORNILLOS 10A</v>
          </cell>
        </row>
        <row r="18694">
          <cell r="A18694" t="str">
            <v>FU0414</v>
          </cell>
          <cell r="B18694" t="str">
            <v>TOMA AEREA CON P/T.  CON ABRAZADERA PLASTICA</v>
          </cell>
        </row>
        <row r="18695">
          <cell r="A18695" t="str">
            <v>FU0415</v>
          </cell>
          <cell r="B18695" t="str">
            <v>CLAVIJA P/T. CON ABRAZADERA PLASTICA</v>
          </cell>
        </row>
        <row r="18696">
          <cell r="A18696" t="str">
            <v>FU0416</v>
          </cell>
          <cell r="B18696" t="str">
            <v>TOMA AEREA SIN P/T. ABRAZADERA PARA EXTENSION PLASTICA</v>
          </cell>
        </row>
        <row r="18697">
          <cell r="A18697" t="str">
            <v>FU0417</v>
          </cell>
          <cell r="B18697" t="str">
            <v>CLAVIJA SIN P/T. CON ABRAZADERA PLASTICA</v>
          </cell>
          <cell r="C18697">
            <v>3</v>
          </cell>
        </row>
        <row r="18698">
          <cell r="A18698" t="str">
            <v>FU0418</v>
          </cell>
          <cell r="B18698" t="str">
            <v>CLAVIJA INDUSTRIAL BLINDADA METAL-CROMADO</v>
          </cell>
        </row>
        <row r="18699">
          <cell r="A18699" t="str">
            <v>FU0419</v>
          </cell>
          <cell r="B18699" t="str">
            <v>SOCKET - PORTALAMPARA EN BAQUILITA CON INTERRUPTOR DE LLAVE</v>
          </cell>
          <cell r="C18699">
            <v>27</v>
          </cell>
        </row>
        <row r="18700">
          <cell r="A18700" t="str">
            <v>FU0420</v>
          </cell>
          <cell r="B18700" t="str">
            <v>SOCKET - PORTALAMPARA EN ALUMINIO CON INTERRUPTOR DE LLAVE</v>
          </cell>
        </row>
        <row r="18701">
          <cell r="A18701" t="str">
            <v>FU0421</v>
          </cell>
          <cell r="B18701" t="str">
            <v>CLAVIJA COLGANTE  DE VINIL PTARRO DE LATON</v>
          </cell>
        </row>
        <row r="18702">
          <cell r="A18702" t="str">
            <v>FU0422</v>
          </cell>
          <cell r="B18702" t="str">
            <v>TOMA AEREA PARA FOTOCELDA (COMPATIBLE CON FU0295)</v>
          </cell>
        </row>
        <row r="18703">
          <cell r="A18703" t="str">
            <v>FU0423</v>
          </cell>
          <cell r="B18703" t="str">
            <v>TIMBRE INALAMBRICO MUSICAL  =  3 MELODIAS</v>
          </cell>
        </row>
        <row r="18704">
          <cell r="A18704" t="str">
            <v>FU0424</v>
          </cell>
          <cell r="B18704" t="str">
            <v>TIMBRE INALAMBRICO MUSICAL = 16 MELODIAS</v>
          </cell>
        </row>
        <row r="18705">
          <cell r="A18705" t="str">
            <v>FU0425</v>
          </cell>
          <cell r="B18705" t="str">
            <v>LAMPARA DE NOCHE (ANTIPANICO PARA NIÑOS) CON INTERRUPTOR = CONCHA</v>
          </cell>
        </row>
        <row r="18706">
          <cell r="A18706" t="str">
            <v>FU0426</v>
          </cell>
          <cell r="B18706" t="str">
            <v>LAMPARA DE NOCHE (ANTIPANICO PARA NIÑOS) CON INTERRUPTOR = ROSA</v>
          </cell>
        </row>
        <row r="18707">
          <cell r="A18707" t="str">
            <v>FU0427</v>
          </cell>
          <cell r="B18707" t="str">
            <v>LAMPARA DE NOCHE (ANTIPANICO PARA NIÑOS) CON INTERRUPTOR = CRAYON</v>
          </cell>
          <cell r="C18707">
            <v>9</v>
          </cell>
        </row>
        <row r="18708">
          <cell r="A18708" t="str">
            <v>FU0428</v>
          </cell>
          <cell r="B18708" t="str">
            <v>LAMPARA DE NOCHE (ANTIPANICO PARA NIÑOS) CON INTERRUPTOR = LUNA</v>
          </cell>
        </row>
        <row r="18709">
          <cell r="A18709" t="str">
            <v>FU0429</v>
          </cell>
          <cell r="B18709" t="str">
            <v>LAMPARA DE NOCHE (ANTIPANICO PARA NIÑOS) CON INTERRUPTOR = OSITO</v>
          </cell>
        </row>
        <row r="18710">
          <cell r="A18710" t="str">
            <v>FU0430</v>
          </cell>
          <cell r="B18710" t="str">
            <v>LAMPARA DE NOCHE (ANTIPANICO PARA NIÑOS) CON INTERRUPTOR = PATICO</v>
          </cell>
          <cell r="C18710">
            <v>2</v>
          </cell>
        </row>
        <row r="18711">
          <cell r="A18711" t="str">
            <v>FU0431</v>
          </cell>
          <cell r="B18711" t="str">
            <v>TOMA DOBLE DE INCRUSTAR CON P/T. TIPO L. (JUEGO X 10 PIEZAS)</v>
          </cell>
          <cell r="C18711">
            <v>25</v>
          </cell>
        </row>
        <row r="18712">
          <cell r="A18712" t="str">
            <v>FU0432</v>
          </cell>
          <cell r="B18712" t="str">
            <v>REFLECTOR  DE CUARZO 500W CON SENSOR DE MOVIMIENTO</v>
          </cell>
          <cell r="C18712">
            <v>4</v>
          </cell>
        </row>
        <row r="18713">
          <cell r="A18713" t="str">
            <v>FU0433</v>
          </cell>
          <cell r="B18713" t="str">
            <v>REFLECTOR  DE CUARZO PORTATIL 150W CON EXTENSION Y GANCHOS PARA COLGAR</v>
          </cell>
        </row>
        <row r="18714">
          <cell r="A18714" t="str">
            <v>FU0434</v>
          </cell>
          <cell r="B18714" t="str">
            <v>LAMPARA DE HALOGENO CON BASE TELESCOPICA 1 X 500W</v>
          </cell>
        </row>
        <row r="18715">
          <cell r="A18715" t="str">
            <v>FU0435</v>
          </cell>
          <cell r="B18715" t="str">
            <v>LAMPARA DE HALOGENO CON BASE TELESCOPICA 2X500W</v>
          </cell>
        </row>
        <row r="18716">
          <cell r="A18716" t="str">
            <v>FU0436</v>
          </cell>
          <cell r="B18716" t="str">
            <v>BOMBILLO AHORRADOR TIPO 2U - 13W LUZ DE DIA (CAJA X 6 PIEZAS)</v>
          </cell>
        </row>
        <row r="18717">
          <cell r="A18717" t="str">
            <v>FU0437</v>
          </cell>
          <cell r="B18717" t="str">
            <v>BOMBILLO AHORRADOR TIPO ESPIRAL - 20W LUZ DE DIA (CAJA X 6 PIEZAS)</v>
          </cell>
        </row>
        <row r="18718">
          <cell r="A18718" t="str">
            <v>FU0438</v>
          </cell>
          <cell r="B18718" t="str">
            <v>TUBO FLUORESCENTE (26 MM X 604 MM) 20W LUZ DE DIA</v>
          </cell>
        </row>
        <row r="18719">
          <cell r="A18719" t="str">
            <v>FU0439</v>
          </cell>
          <cell r="B18719" t="str">
            <v>TUBO FLUORESCENTE (15 MM X 302 MM)   8W LUZ DE DIA</v>
          </cell>
        </row>
        <row r="18720">
          <cell r="A18720" t="str">
            <v>FU0465</v>
          </cell>
          <cell r="B18720" t="str">
            <v>""CONDULETA CON ROSCA PARA TUBO DE 1 1/4"""" ROBUSTA"""</v>
          </cell>
          <cell r="C18720">
            <v>2</v>
          </cell>
        </row>
        <row r="18721">
          <cell r="A18721" t="str">
            <v>FU0466</v>
          </cell>
          <cell r="B18721" t="str">
            <v>BASE PARA CAUTIN ""FULGORE"""</v>
          </cell>
        </row>
        <row r="18722">
          <cell r="A18722" t="str">
            <v>FU0470</v>
          </cell>
          <cell r="B18722" t="str">
            <v>GRAPA PLASTICA PARA CABLE CURVA   5MM BLANCA (BOLSA X 100 PIEZAS)</v>
          </cell>
          <cell r="C18722">
            <v>13</v>
          </cell>
        </row>
        <row r="18723">
          <cell r="A18723" t="str">
            <v>FU0471</v>
          </cell>
          <cell r="B18723" t="str">
            <v>GRAPA PLASTICA PARA CABLE CURVA   6MM BLANCA (BOLSA X 100 PIEZAS)</v>
          </cell>
        </row>
        <row r="18724">
          <cell r="A18724" t="str">
            <v>FU0472</v>
          </cell>
          <cell r="B18724" t="str">
            <v>GRAPA PLASTICA PARA CABLE CURVA   8MM BLANCA (BOLSA X 100 PIEZAS)</v>
          </cell>
        </row>
        <row r="18725">
          <cell r="A18725" t="str">
            <v>FU0473</v>
          </cell>
          <cell r="B18725" t="str">
            <v>GRAPA PLASTICA PARA CABLE CURVA 10MM BLANCA (BOLSA X 100 PIEZAS)</v>
          </cell>
        </row>
        <row r="18726">
          <cell r="A18726" t="str">
            <v>FU0474</v>
          </cell>
          <cell r="B18726" t="str">
            <v>GRAPA PLASTICA PARA CABLE CURVA 12MM BLANCA (BOLSA X 50 PIEZAS)</v>
          </cell>
        </row>
        <row r="18727">
          <cell r="A18727" t="str">
            <v>FU0475</v>
          </cell>
          <cell r="B18727" t="str">
            <v>GRAPA PLASTICA PARA CABLE CURVA 16MM BLANCA (BOLSA X 50 PIEZAS)</v>
          </cell>
          <cell r="C18727">
            <v>52</v>
          </cell>
        </row>
        <row r="18728">
          <cell r="A18728" t="str">
            <v>FU0476</v>
          </cell>
          <cell r="B18728" t="str">
            <v>GRAPA PLASTICA PARA CABLE DUPLEX PLANA    5MM BLANCA (100 PIEZAS)</v>
          </cell>
        </row>
        <row r="18729">
          <cell r="A18729" t="str">
            <v>FU0477</v>
          </cell>
          <cell r="B18729" t="str">
            <v>GRAPA PLASTICA PARA CABLE DUPLEX PLANA    8MM BLANCA (100 PIEZAS)</v>
          </cell>
        </row>
        <row r="18730">
          <cell r="A18730" t="str">
            <v>FU0478</v>
          </cell>
          <cell r="B18730" t="str">
            <v>GRAPA PLASTICA PARA CABLE DUPLEX PLANA  10MM BLANCA (100 PIEZAS)</v>
          </cell>
        </row>
        <row r="18731">
          <cell r="A18731" t="str">
            <v>FU0479</v>
          </cell>
          <cell r="B18731" t="str">
            <v>TERMINAL PARA ALAMBRE ELECTRICO CON ROSCA INT.(BOLSA 50 PIEZAS) #22-18-GRIS</v>
          </cell>
          <cell r="C18731">
            <v>3</v>
          </cell>
        </row>
        <row r="18732">
          <cell r="A18732" t="str">
            <v>FU0480</v>
          </cell>
          <cell r="B18732" t="str">
            <v>TERMINAL PARA ALAMBRE ELECTRICO CON ROSCA INT.(BOLSA 25 PIEZAS) #18-16-AZUL</v>
          </cell>
        </row>
        <row r="18733">
          <cell r="A18733" t="str">
            <v>FU0481</v>
          </cell>
          <cell r="B18733" t="str">
            <v>TERMINAL PARA ALAMBRE ELECTRICO CON ROSCA INT.(BOLSA 20 PIEZAS) #16-14-NARANJA</v>
          </cell>
        </row>
        <row r="18734">
          <cell r="A18734" t="str">
            <v>FU0482</v>
          </cell>
          <cell r="B18734" t="str">
            <v>TERMINAL PARA ALAMBRE ELECTRICO CON ROSCA INT.(BOLSA 10 PIEZAS) #14-12-AMARILLO</v>
          </cell>
          <cell r="C18734">
            <v>3</v>
          </cell>
        </row>
        <row r="18735">
          <cell r="A18735" t="str">
            <v>FU0483</v>
          </cell>
          <cell r="B18735" t="str">
            <v>TERMINAL PARA ALAMBRE ELECTRICO CON ROSCA INT.(BOLSA   5 PIEZAS) #14-  8-ROJO</v>
          </cell>
        </row>
        <row r="18736">
          <cell r="A18736" t="str">
            <v>FU0519</v>
          </cell>
          <cell r="B18736" t="str">
            <v>TOMA CON ACOPLE COAXIAL</v>
          </cell>
        </row>
        <row r="18737">
          <cell r="A18737" t="str">
            <v>FU0533</v>
          </cell>
          <cell r="B18737" t="str">
            <v>TOMA TELEFONO CON UN CONTACTO</v>
          </cell>
        </row>
        <row r="18738">
          <cell r="A18738" t="str">
            <v>FU0534</v>
          </cell>
          <cell r="B18738" t="str">
            <v>TUBO FLUORESCENTE (26MM X 604 MM)  18W  LUZ DE DIA</v>
          </cell>
        </row>
        <row r="18739">
          <cell r="A18739" t="str">
            <v>FU0573</v>
          </cell>
          <cell r="B18739" t="str">
            <v>CONVERTIDOR-ADAPTADOR TOMA CORRIENTE EN FORMA DE """"T"""" P/T. 3 SALIDAS """"NARANJA"""""""</v>
          </cell>
        </row>
        <row r="18740">
          <cell r="A18740" t="str">
            <v>FU0574</v>
          </cell>
          <cell r="B18740" t="str">
            <v>ANTENA DE CONEJO CON BASE Y CABLE COAXIAL</v>
          </cell>
        </row>
        <row r="18741">
          <cell r="A18741" t="str">
            <v>FU0575</v>
          </cell>
          <cell r="B18741" t="str">
            <v>ANTENA DE CONEJO CON BASE. ANILLO DOBLE Y 2 SALIDAD CABLE COAXIAL/PLANO</v>
          </cell>
        </row>
        <row r="18742">
          <cell r="A18742" t="str">
            <v>FU0577</v>
          </cell>
          <cell r="B18742" t="str">
            <v>MULTI-TOMA  P/T 6 SALIDAS 1875W CON SUPRESOR DE PICOS = 450 JOULES CABLE 14 AWG</v>
          </cell>
        </row>
        <row r="18743">
          <cell r="A18743" t="str">
            <v>FU0578</v>
          </cell>
          <cell r="B18743" t="str">
            <v>MULTI-TOMA  P/T 8 SALIDAS 1875W CON SUPRESOR DE PICOS = 270 JOULES CABLE 14 AWG</v>
          </cell>
          <cell r="C18743">
            <v>8</v>
          </cell>
        </row>
        <row r="18744">
          <cell r="A18744" t="str">
            <v>FU0579</v>
          </cell>
          <cell r="B18744" t="str">
            <v>LAMPARA DE EMERGENCIA RECARGABLE CON 32 "LEDS" (2 EN 1)</v>
          </cell>
        </row>
        <row r="18745">
          <cell r="A18745" t="str">
            <v>FU0580</v>
          </cell>
          <cell r="B18745" t="str">
            <v>LAMPARA DE EMERGENCIA RECARGABLE CON 30 "LEDS"</v>
          </cell>
        </row>
        <row r="18746">
          <cell r="A18746" t="str">
            <v>FU0581</v>
          </cell>
          <cell r="B18746" t="str">
            <v>LAMPARA DE EMERGENCIA RECARGABLE CON 60 "LEDS"</v>
          </cell>
        </row>
        <row r="18747">
          <cell r="A18747" t="str">
            <v>FU0583</v>
          </cell>
          <cell r="B18747" t="str">
            <v>MANGUERA CONDUIT PLASTICA FLEXIBLE SIN GUIA """"NARANJA"""" (ROLLO X 100 MTS) DE = 1/2"""" """</v>
          </cell>
        </row>
        <row r="18748">
          <cell r="A18748" t="str">
            <v>FU0584</v>
          </cell>
          <cell r="B18748" t="str">
            <v>MANGUERA CONDUIT PLASTICA FLEXIBLE SIN GUIA """"NARANJA"""" (ROLLO X   50 MTS) DE = 3/4"""" """</v>
          </cell>
        </row>
        <row r="18749">
          <cell r="A18749" t="str">
            <v>FU0589</v>
          </cell>
          <cell r="B18749" t="str">
            <v>CONVERTIDOR-ADAPTADOR TOMA CORRIENTE ATERRIZADO P/T CON LUZ NOCHE 3 SALIDAS</v>
          </cell>
        </row>
        <row r="18750">
          <cell r="A18750" t="str">
            <v>FU0595</v>
          </cell>
          <cell r="B18750" t="str">
            <v>CONVERTIDOR-ADAPTADOR TOMA CORRIENTE """"RECTA""""  P/T. 3 SALIDAS """"NARANJA"""""""</v>
          </cell>
        </row>
        <row r="18751">
          <cell r="A18751" t="str">
            <v>FU0620</v>
          </cell>
          <cell r="B18751" t="str">
            <v>""ANTENA DE CONEJO CON CABLE PLANO  0</v>
          </cell>
          <cell r="C18751">
            <v>10</v>
          </cell>
        </row>
        <row r="18752">
          <cell r="A18752" t="str">
            <v>FU0621</v>
          </cell>
          <cell r="B18752" t="str">
            <v>ANTENA DE CONEJO CON CABLE COAXIAL 1,00 MTS</v>
          </cell>
        </row>
        <row r="18753">
          <cell r="A18753" t="str">
            <v>FU0622</v>
          </cell>
          <cell r="B18753" t="str">
            <v>ANTENA GIRATORIA CON RECEPTOR Y CONTROL REMOTO</v>
          </cell>
        </row>
        <row r="18754">
          <cell r="A18754" t="str">
            <v>FU0623</v>
          </cell>
          <cell r="B18754" t="str">
            <v>CABLE COAXIAL RG-59-75 OHMS-22AWG X 48 HILOS (ROLLO POR 100 MTS)</v>
          </cell>
        </row>
        <row r="18755">
          <cell r="A18755" t="str">
            <v>FU0624</v>
          </cell>
          <cell r="B18755" t="str">
            <v>CABLE COAXIAL RG- 6 -75 OHMS-18AWG X 64 HILOS (ROLLO POR 100 MTS)</v>
          </cell>
          <cell r="C18755">
            <v>2</v>
          </cell>
        </row>
        <row r="18756">
          <cell r="A18756" t="str">
            <v>FU0625</v>
          </cell>
          <cell r="B18756" t="str">
            <v>CONECTOR CABLE COAXIAL CON ANILLO RG 59 (BOLSA X 100 UND)</v>
          </cell>
          <cell r="C18756">
            <v>300</v>
          </cell>
        </row>
        <row r="18757">
          <cell r="A18757" t="str">
            <v>FU0626</v>
          </cell>
          <cell r="B18757" t="str">
            <v>CONECTOR CABLE COAXIAL CON ANILLO RG 6   (BOLSA X 100 UND)</v>
          </cell>
          <cell r="C18757">
            <v>300</v>
          </cell>
        </row>
        <row r="18758">
          <cell r="A18758" t="str">
            <v>FU0627</v>
          </cell>
          <cell r="B18758" t="str">
            <v>CONECTOR CABLE COAXIAL DE ENROSCAR RG59</v>
          </cell>
        </row>
        <row r="18759">
          <cell r="A18759" t="str">
            <v>FU0628</v>
          </cell>
          <cell r="B18759" t="str">
            <v>CONECTOR CABLE COAXIAL DE ENROSCAR RG6</v>
          </cell>
        </row>
        <row r="18760">
          <cell r="A18760" t="str">
            <v>FU0629</v>
          </cell>
          <cell r="B18760" t="str">
            <v>UNION COAXIAL CILINDRICA SENCILLA PARA CONECTORES</v>
          </cell>
        </row>
        <row r="18761">
          <cell r="A18761" t="str">
            <v>FU0630</v>
          </cell>
          <cell r="B18761" t="str">
            <v>SPLITTER METALICO DOS SALIDAS</v>
          </cell>
        </row>
        <row r="18762">
          <cell r="A18762" t="str">
            <v>FU0631</v>
          </cell>
          <cell r="B18762" t="str">
            <v>SPLITTER METALICO TRES SALIDAS</v>
          </cell>
        </row>
        <row r="18763">
          <cell r="A18763" t="str">
            <v>FU0632</v>
          </cell>
          <cell r="B18763" t="str">
            <v>SPLITTER METALICO CUATRO SALIDAS</v>
          </cell>
        </row>
        <row r="18764">
          <cell r="A18764" t="str">
            <v>FU0633</v>
          </cell>
          <cell r="B18764" t="str">
            <v>SPLITTER CON SWITCH DE PALANCA (ANTENA/CABLE) DOS ENTRADAS X UNA SALIDAS METALICO</v>
          </cell>
        </row>
        <row r="18765">
          <cell r="A18765" t="str">
            <v>FU0634</v>
          </cell>
          <cell r="B18765" t="str">
            <v>CONVERTIDOR SEÑAL TELEVISION TIPO TABACO (EXTERIOR)</v>
          </cell>
        </row>
        <row r="18766">
          <cell r="A18766" t="str">
            <v>FU0635</v>
          </cell>
          <cell r="B18766" t="str">
            <v>CONVERTIDOR SEÑAL TELEVISION TIPO MARRANO DE 5-900 MHz</v>
          </cell>
        </row>
        <row r="18767">
          <cell r="A18767" t="str">
            <v>FU0636</v>
          </cell>
          <cell r="B18767" t="str">
            <v>CONVERTIDOR SEÑAL TELEVISION TIPO TABACO (INTERIOR)</v>
          </cell>
        </row>
        <row r="18768">
          <cell r="A18768" t="str">
            <v>FU0637</v>
          </cell>
          <cell r="B18768" t="str">
            <v>CONECTOR MACHO ESTEREO A DOS HEMBRAS ESTEREO</v>
          </cell>
          <cell r="C18768">
            <v>94</v>
          </cell>
        </row>
        <row r="18769">
          <cell r="A18769" t="str">
            <v>FU0638</v>
          </cell>
          <cell r="B18769" t="str">
            <v>CABLE RCA DE AUDIO / VIDEO 3 X 3 RCA 0.9 MTS</v>
          </cell>
        </row>
        <row r="18770">
          <cell r="A18770" t="str">
            <v>FU0639</v>
          </cell>
          <cell r="B18770" t="str">
            <v>CABLE RCA DE AUDIO / VIDEO 2 CONECTORES MACHO = 1,80 MTS</v>
          </cell>
        </row>
        <row r="18771">
          <cell r="A18771" t="str">
            <v>FU0640</v>
          </cell>
          <cell r="B18771" t="str">
            <v>""CABLE RCA DE AUDIO / VIDEO 3 X 3 RCA 3</v>
          </cell>
          <cell r="C18771">
            <v>6</v>
          </cell>
        </row>
        <row r="18772">
          <cell r="A18772" t="str">
            <v>FU0641</v>
          </cell>
          <cell r="B18772" t="str">
            <v>CABLE RCA DE AUDIO / VIDEO 3 X 3 RCA 4,5 MTS</v>
          </cell>
        </row>
        <row r="18773">
          <cell r="A18773" t="str">
            <v>FU0642</v>
          </cell>
          <cell r="B18773" t="str">
            <v>CABLE CONVERTIDOR  RCA - ESTEREO</v>
          </cell>
        </row>
        <row r="18774">
          <cell r="A18774" t="str">
            <v>FU0643</v>
          </cell>
          <cell r="B18774" t="str">
            <v>CABLE RCA DE AUDIO / VIDEO 2 CONECTORES MACHO = 1,80 MTS</v>
          </cell>
        </row>
        <row r="18775">
          <cell r="A18775" t="str">
            <v>FU0644</v>
          </cell>
          <cell r="B18775" t="str">
            <v>CABLE RCA DE AUDIO / VIDEO 3 CONECTORES MACHO = 2.75 MTS</v>
          </cell>
          <cell r="C18775">
            <v>5</v>
          </cell>
        </row>
        <row r="18776">
          <cell r="A18776" t="str">
            <v>FU0645</v>
          </cell>
          <cell r="B18776" t="str">
            <v>CABLE TELEFONICO PLUG-PLUG 2.10 MTS</v>
          </cell>
          <cell r="C18776">
            <v>1</v>
          </cell>
        </row>
        <row r="18777">
          <cell r="A18777" t="str">
            <v>FU0646</v>
          </cell>
          <cell r="B18777" t="str">
            <v>CABLE TELEFONICO PLUG-PLUG 4.5O MTS</v>
          </cell>
        </row>
        <row r="18778">
          <cell r="A18778" t="str">
            <v>FU0647</v>
          </cell>
          <cell r="B18778" t="str">
            <v>CABLE TELEFONICO PLUG-PLUG 7.50 MTS</v>
          </cell>
        </row>
        <row r="18779">
          <cell r="A18779" t="str">
            <v>FU0648</v>
          </cell>
          <cell r="B18779" t="str">
            <v>CABLE ESPIRAL TELEFONICO PARA AURICULAR-MARFIL 2.10M</v>
          </cell>
          <cell r="C18779">
            <v>7</v>
          </cell>
        </row>
        <row r="18780">
          <cell r="A18780" t="str">
            <v>FU0649</v>
          </cell>
          <cell r="B18780" t="str">
            <v>CABLE ESPIRAL TELEFONICO PARA AURICULAR-MARFIL 4.5M</v>
          </cell>
          <cell r="C18780">
            <v>10</v>
          </cell>
        </row>
        <row r="18781">
          <cell r="A18781" t="str">
            <v>FU0650</v>
          </cell>
          <cell r="B18781" t="str">
            <v>CABLE ESPIRAL TELEFONICO PARA AURICULAR-BLANCO 2.10M</v>
          </cell>
          <cell r="C18781">
            <v>7</v>
          </cell>
        </row>
        <row r="18782">
          <cell r="A18782" t="str">
            <v>FU0651</v>
          </cell>
          <cell r="B18782" t="str">
            <v>CABLE ESPIRAL TELEFONICO PARA AURICULAR-BLANCO 4.5M</v>
          </cell>
          <cell r="C18782">
            <v>10</v>
          </cell>
        </row>
        <row r="18783">
          <cell r="A18783" t="str">
            <v>FU0652</v>
          </cell>
          <cell r="B18783" t="str">
            <v>TOMA TELEFONO RECTANGULAR LATERAL 4 HILOS (PARED)</v>
          </cell>
        </row>
        <row r="18784">
          <cell r="A18784" t="str">
            <v>FU0652A</v>
          </cell>
          <cell r="B18784" t="str">
            <v>ROSETA LATERAL DEL FU0652</v>
          </cell>
        </row>
        <row r="18785">
          <cell r="A18785" t="str">
            <v>FU0652B</v>
          </cell>
          <cell r="B18785" t="str">
            <v>COVER PARA FU0652</v>
          </cell>
        </row>
        <row r="18786">
          <cell r="A18786" t="str">
            <v>FU0653</v>
          </cell>
          <cell r="B18786" t="str">
            <v>UNION PARA EXTENSION TELEFONICA 4 HILOS.</v>
          </cell>
        </row>
        <row r="18787">
          <cell r="A18787" t="str">
            <v>FU0654</v>
          </cell>
          <cell r="B18787" t="str">
            <v>ADAPTADOR EN ¨Y¨ TELEFONICO TIPO AMERICANO</v>
          </cell>
        </row>
        <row r="18788">
          <cell r="A18788" t="str">
            <v>FU0655</v>
          </cell>
          <cell r="B18788" t="str">
            <v>CONECTOR PLUG MODULAR TELEFONICO 4 HILOS RJ11</v>
          </cell>
        </row>
        <row r="18789">
          <cell r="A18789" t="str">
            <v>FU0668</v>
          </cell>
          <cell r="B18789" t="str">
            <v>LAPARA EXTERIOR/INTEROR CILINDRICA POLICARBONATO TRANSLUCIDA</v>
          </cell>
        </row>
        <row r="18790">
          <cell r="A18790" t="str">
            <v>FU0669</v>
          </cell>
          <cell r="B18790" t="str">
            <v>LAPARA EXTERIOR/INTEROR OVALADA POLICARBONATO TRANSLUCIDA</v>
          </cell>
        </row>
        <row r="18791">
          <cell r="A18791" t="str">
            <v>FU0670</v>
          </cell>
          <cell r="B18791" t="str">
            <v>FAROL DE PARED CON SOPORTE COLOR BLANCO</v>
          </cell>
        </row>
        <row r="18792">
          <cell r="A18792" t="str">
            <v>FU0671</v>
          </cell>
          <cell r="B18792" t="str">
            <v>FAROL DE PARED SUSPENDIDO BLANCO</v>
          </cell>
        </row>
        <row r="18793">
          <cell r="A18793" t="str">
            <v>FU0672</v>
          </cell>
          <cell r="B18793" t="str">
            <v>FAROL DE PARED CON SOPORTE COLOR NEGRO</v>
          </cell>
        </row>
        <row r="18794">
          <cell r="A18794" t="str">
            <v>FU0673</v>
          </cell>
          <cell r="B18794" t="str">
            <v>FAROL DE PARED SUSPENDIDO NEGRO</v>
          </cell>
          <cell r="C18794">
            <v>1</v>
          </cell>
        </row>
        <row r="18795">
          <cell r="A18795" t="str">
            <v>FU0674</v>
          </cell>
          <cell r="B18795" t="str">
            <v>LAMPARA TIPO PLAFON CUADRADA DE 22W</v>
          </cell>
        </row>
        <row r="18796">
          <cell r="A18796" t="str">
            <v>FU0675</v>
          </cell>
          <cell r="B18796" t="str">
            <v>LAMPARA TIPO PLAFON REDONDA DE 22W</v>
          </cell>
          <cell r="C18796">
            <v>22</v>
          </cell>
        </row>
        <row r="18797">
          <cell r="A18797" t="str">
            <v>FU0676</v>
          </cell>
          <cell r="B18797" t="str">
            <v>LAMPARA TIPO PLAFON REDONDA DE 32W</v>
          </cell>
        </row>
        <row r="18798">
          <cell r="A18798" t="str">
            <v>FU0677</v>
          </cell>
          <cell r="B18798" t="str">
            <v>LAMPARA TIPO PLAFON REDONDA DE 40W</v>
          </cell>
        </row>
        <row r="18799">
          <cell r="A18799" t="str">
            <v>FU0678</v>
          </cell>
          <cell r="B18799" t="str">
            <v>LAMPARA DE GABINETE FLUORESCENTE LINEAL T5 - 8W</v>
          </cell>
          <cell r="C18799">
            <v>3</v>
          </cell>
        </row>
        <row r="18800">
          <cell r="A18800" t="str">
            <v>FU0679</v>
          </cell>
          <cell r="B18800" t="str">
            <v>LAMPARA DE GABINETE FLUORESCENTE LINEAL T5 - 14W</v>
          </cell>
        </row>
        <row r="18801">
          <cell r="A18801" t="str">
            <v>FU0680</v>
          </cell>
          <cell r="B18801" t="str">
            <v>LAMPARA DE GABINETE FLUORESCENTE LINEAL T5 - 21W</v>
          </cell>
        </row>
        <row r="18802">
          <cell r="A18802" t="str">
            <v>FU0681</v>
          </cell>
          <cell r="B18802" t="str">
            <v>LAMPARA DE GABINETE FLUORESCENTE LINEAL T5 - 28W</v>
          </cell>
          <cell r="C18802">
            <v>4</v>
          </cell>
        </row>
        <row r="18803">
          <cell r="A18803" t="str">
            <v>FU0682</v>
          </cell>
          <cell r="B18803" t="str">
            <v>LAMPARA PARA INTERPERIE 2X32W - T  8 (BALASTRO ELECTRONICO) """"SIN BOMBILLO"""""""</v>
          </cell>
        </row>
        <row r="18804">
          <cell r="A18804" t="str">
            <v>FU0683</v>
          </cell>
          <cell r="B18804" t="str">
            <v>LAMPARA PARA INTERPERIE 2X38W - T 12(BALASTRO MAGNETICO) """"SIN BOMBILLO"""""""</v>
          </cell>
        </row>
        <row r="18805">
          <cell r="A18805" t="str">
            <v>FU0683B</v>
          </cell>
          <cell r="B18805" t="str">
            <v>BALASTRO MAGNETICO 2X38W T12</v>
          </cell>
        </row>
        <row r="18806">
          <cell r="A18806" t="str">
            <v>FU0684</v>
          </cell>
          <cell r="B18806" t="str">
            <v>BOMBILLO AHORRADOR TIPO MINI 2U - 9W LUZ DEDIA</v>
          </cell>
          <cell r="C18806">
            <v>5</v>
          </cell>
        </row>
        <row r="18807">
          <cell r="A18807" t="str">
            <v>FU0685</v>
          </cell>
          <cell r="B18807" t="str">
            <v>BOMBILLO AHORRADOR TIPO MINI 2U - 9W BLANCO CALIDO</v>
          </cell>
        </row>
        <row r="18808">
          <cell r="A18808" t="str">
            <v>FU0686</v>
          </cell>
          <cell r="B18808" t="str">
            <v>BOMBILLO AHORRADOR TIPO MINI ESPIRAL - 9W LUZ DE DIA</v>
          </cell>
          <cell r="C18808">
            <v>5</v>
          </cell>
        </row>
        <row r="18809">
          <cell r="A18809" t="str">
            <v>FU0687</v>
          </cell>
          <cell r="B18809" t="str">
            <v>BOMBILLO AHORRADOR TIPO MINI ESPIRAL - 9W BLANCO CALIDO</v>
          </cell>
        </row>
        <row r="18810">
          <cell r="A18810" t="str">
            <v>FU0692</v>
          </cell>
          <cell r="B18810" t="str">
            <v>BOMBILLO AHORRADOR TIPO ESPIRAL - 45W LUZ DE DIA</v>
          </cell>
        </row>
        <row r="18811">
          <cell r="A18811" t="str">
            <v>FU0693</v>
          </cell>
          <cell r="B18811" t="str">
            <v>BOMBILLO AHORRADOR TIPO ESPIRAL - 85W LUZ DE DIA</v>
          </cell>
          <cell r="C18811">
            <v>1</v>
          </cell>
        </row>
        <row r="18812">
          <cell r="A18812" t="str">
            <v>FU0694</v>
          </cell>
          <cell r="B18812" t="str">
            <v>BOMBILLO AHORRADOR TIPO ESPIRAL - 105W LUZ DE DIA</v>
          </cell>
          <cell r="C18812">
            <v>12</v>
          </cell>
        </row>
        <row r="18813">
          <cell r="A18813" t="str">
            <v>FU0695</v>
          </cell>
          <cell r="B18813" t="str">
            <v>BOMBILLO AHORRADOR TIPO LOTUS - 45W LUZ DE DIA</v>
          </cell>
        </row>
        <row r="18814">
          <cell r="A18814" t="str">
            <v>FU0696</v>
          </cell>
          <cell r="B18814" t="str">
            <v>BOMBILLO AHORRADOR TIPO LOTUS - 65W LUZ DE DIA</v>
          </cell>
          <cell r="C18814">
            <v>2</v>
          </cell>
        </row>
        <row r="18815">
          <cell r="A18815" t="str">
            <v>FU0698</v>
          </cell>
          <cell r="B18815" t="str">
            <v>INTERRUPTOR SENCILLO FLUORESCENTE TIPO ITALIANO</v>
          </cell>
        </row>
        <row r="18816">
          <cell r="A18816" t="str">
            <v>FU0699</v>
          </cell>
          <cell r="B18816" t="str">
            <v>INTERRUPTOR SENCILLO TIPO ITALIANO</v>
          </cell>
        </row>
        <row r="18817">
          <cell r="A18817" t="str">
            <v>FU0700</v>
          </cell>
          <cell r="B18817" t="str">
            <v>CINTA AISLANTE PVC. 19 MM X 18 MTS  NEGRA</v>
          </cell>
          <cell r="C18817">
            <v>100</v>
          </cell>
        </row>
        <row r="18818">
          <cell r="A18818" t="str">
            <v>FU0701</v>
          </cell>
          <cell r="B18818" t="str">
            <v>INTERRUPTOR ESCALERA CONMUTADO TIPO ITALIANO</v>
          </cell>
        </row>
        <row r="18819">
          <cell r="A18819" t="str">
            <v>FU0702</v>
          </cell>
          <cell r="B18819" t="str">
            <v>TOMA SENCILLO TIPO ITALIANO</v>
          </cell>
          <cell r="C18819">
            <v>10</v>
          </cell>
        </row>
        <row r="18820">
          <cell r="A18820" t="str">
            <v>FU0710</v>
          </cell>
          <cell r="B18820" t="str">
            <v>LAMPARA SUB-URBANA AHORRADORA 65W (INCLUYE BASE DE ALUMINIO-FOTOCELDA AUTO. Y BOMBILLO)</v>
          </cell>
        </row>
        <row r="18821">
          <cell r="A18821" t="str">
            <v>FU0711</v>
          </cell>
          <cell r="B18821" t="str">
            <v>TOMA AEREA SIN P/T. ABRAZADERA PARA EXTENSION BLINDADA METALICA</v>
          </cell>
          <cell r="C18821">
            <v>6</v>
          </cell>
        </row>
        <row r="18822">
          <cell r="A18822" t="str">
            <v>FU0712</v>
          </cell>
          <cell r="B18822" t="str">
            <v>INTERRUPTOR DE PALANCA (CODILLO) 2 TORNILLOS 10A</v>
          </cell>
        </row>
        <row r="18823">
          <cell r="A18823" t="str">
            <v>FU0713</v>
          </cell>
          <cell r="B18823" t="str">
            <v>GRAPA PLASTICA PARA CABLE CURVA   6MM NEGRA  (BOLSA X 100 PIEZAS) (COAXIAL)</v>
          </cell>
          <cell r="C18823">
            <v>60</v>
          </cell>
        </row>
        <row r="18824">
          <cell r="A18824" t="str">
            <v>FU0714</v>
          </cell>
          <cell r="B18824" t="str">
            <v>BOMBILLO AHORRADOR TIPO 4U - 65W (REPUESTO LAMPARA SUB-URBANA FU0157)</v>
          </cell>
        </row>
        <row r="18825">
          <cell r="A18825" t="str">
            <v>FU0715</v>
          </cell>
          <cell r="B18825" t="str">
            <v>LAMPARA SUBURBANA ALUMINIO AHORRADORA 65W</v>
          </cell>
        </row>
        <row r="18826">
          <cell r="A18826" t="str">
            <v>FU0716</v>
          </cell>
          <cell r="B18826" t="str">
            <v>TEMPORIZADOR 24 HRS (48 PROGRAMACIONES)</v>
          </cell>
        </row>
        <row r="18827">
          <cell r="A18827" t="str">
            <v>FU0717</v>
          </cell>
          <cell r="B18827" t="str">
            <v>""CITOFONO CON VIDEO CAMARA. AURICULAR Y APERTURA DE PUERTA """"""""FULGORE"""""""""""""""</v>
          </cell>
          <cell r="C18827">
            <v>4</v>
          </cell>
        </row>
        <row r="18828">
          <cell r="A18828" t="str">
            <v>FU0718</v>
          </cell>
          <cell r="B18828" t="str">
            <v>INTERRUPTOR ESCALERA CONMUTADO FLUORESCENTE TIPO ITALIANO</v>
          </cell>
        </row>
        <row r="18829">
          <cell r="A18829" t="str">
            <v>FU0720</v>
          </cell>
          <cell r="B18829" t="str">
            <v>CABLES FLEXIBLE SPT-1 / BLANCO = 10 AWG</v>
          </cell>
        </row>
        <row r="18830">
          <cell r="A18830" t="str">
            <v>FU0721</v>
          </cell>
          <cell r="B18830" t="str">
            <v>CABLES FLEXIBLE SPT-1 / BLANCO = 12 AWG</v>
          </cell>
        </row>
        <row r="18831">
          <cell r="A18831" t="str">
            <v>FU0722</v>
          </cell>
          <cell r="B18831" t="str">
            <v>CABLES FLEXIBLE SPT-1 / BLANCO = 14 AWG</v>
          </cell>
        </row>
        <row r="18832">
          <cell r="A18832" t="str">
            <v>FU0723</v>
          </cell>
          <cell r="B18832" t="str">
            <v>CABLES FLEXIBLE SPT-1 / BLANCO = 16 AWG</v>
          </cell>
        </row>
        <row r="18833">
          <cell r="A18833" t="str">
            <v>FU0724</v>
          </cell>
          <cell r="B18833" t="str">
            <v>CABLES FLEXIBLE SPT-1 / BLANCO = 18 AWG</v>
          </cell>
        </row>
        <row r="18834">
          <cell r="A18834" t="str">
            <v>FU0725</v>
          </cell>
          <cell r="B18834" t="str">
            <v>CABLES THHW-LS /  8 AWG = NEGRO</v>
          </cell>
        </row>
        <row r="18835">
          <cell r="A18835" t="str">
            <v>FU0726</v>
          </cell>
          <cell r="B18835" t="str">
            <v>CABLES THHW-LS /  8 AWG = ROJO</v>
          </cell>
        </row>
        <row r="18836">
          <cell r="A18836" t="str">
            <v>FU0727</v>
          </cell>
          <cell r="B18836" t="str">
            <v>CABLES THHW-LS /  8 AWG = VERDE</v>
          </cell>
        </row>
        <row r="18837">
          <cell r="A18837" t="str">
            <v>FU0728</v>
          </cell>
          <cell r="B18837" t="str">
            <v>CABLES THHW-LS /  8 AWG = BLANCO</v>
          </cell>
        </row>
        <row r="18838">
          <cell r="A18838" t="str">
            <v>FU0730</v>
          </cell>
          <cell r="B18838" t="str">
            <v>CABLES THHW-LS / 10 AWG = NEGRO</v>
          </cell>
        </row>
        <row r="18839">
          <cell r="A18839" t="str">
            <v>FU0731</v>
          </cell>
          <cell r="B18839" t="str">
            <v>CABLES THHW-LS / 10 AWG = ROJO</v>
          </cell>
        </row>
        <row r="18840">
          <cell r="A18840" t="str">
            <v>FU0732</v>
          </cell>
          <cell r="B18840" t="str">
            <v>CABLES THHW-LS / 10 AWG = VERDE</v>
          </cell>
        </row>
        <row r="18841">
          <cell r="A18841" t="str">
            <v>FU0733</v>
          </cell>
          <cell r="B18841" t="str">
            <v>CABLES THHW-LS / 10 AWG = BLANCO</v>
          </cell>
        </row>
        <row r="18842">
          <cell r="A18842" t="str">
            <v>FU0735</v>
          </cell>
          <cell r="B18842" t="str">
            <v>CABLES THHW-LS / 12 AWG = NEGRO</v>
          </cell>
        </row>
        <row r="18843">
          <cell r="A18843" t="str">
            <v>FU0736</v>
          </cell>
          <cell r="B18843" t="str">
            <v>CABLES THHW-LS / 12 AWG = ROJO</v>
          </cell>
        </row>
        <row r="18844">
          <cell r="A18844" t="str">
            <v>FU0737</v>
          </cell>
          <cell r="B18844" t="str">
            <v>CABLES THHW-LS / 12 AWG = VERDE</v>
          </cell>
        </row>
        <row r="18845">
          <cell r="A18845" t="str">
            <v>FU0738</v>
          </cell>
          <cell r="B18845" t="str">
            <v>CABLES THHW-LS / 12 AWG = BLANCO</v>
          </cell>
        </row>
        <row r="18846">
          <cell r="A18846" t="str">
            <v>FU0740</v>
          </cell>
          <cell r="B18846" t="str">
            <v>CABLES THHW-LS / 14 AWG = NEGRO</v>
          </cell>
        </row>
        <row r="18847">
          <cell r="A18847" t="str">
            <v>FU0741</v>
          </cell>
          <cell r="B18847" t="str">
            <v>CABLES THHW-LS / 14 AWG = ROJO</v>
          </cell>
        </row>
        <row r="18848">
          <cell r="A18848" t="str">
            <v>FU0742</v>
          </cell>
          <cell r="B18848" t="str">
            <v>CABLES THHW-LS / 14 AWG = VERDE</v>
          </cell>
        </row>
        <row r="18849">
          <cell r="A18849" t="str">
            <v>FU0743</v>
          </cell>
          <cell r="B18849" t="str">
            <v>CABLES THHW-LS / 14 AWG = BLANCO</v>
          </cell>
        </row>
        <row r="18850">
          <cell r="A18850" t="str">
            <v>FU0746</v>
          </cell>
          <cell r="B18850" t="str">
            <v>MANGUERA CONDUIT PLASTICA FLEXIBLE CON GUIA """"NARANJA"""" (ROLLO X 100 MTS) DE = 1/2"""" """</v>
          </cell>
        </row>
        <row r="18851">
          <cell r="A18851" t="str">
            <v>FU0747</v>
          </cell>
          <cell r="B18851" t="str">
            <v>MANGUERA CONDUIT PLASTICA FLEXIBLE CON GUIA """"NARANJA"""" (ROLLO X   50 MTS) DE = 3/4"""" """</v>
          </cell>
        </row>
        <row r="18852">
          <cell r="A18852" t="str">
            <v>FU0749</v>
          </cell>
          <cell r="B18852" t="str">
            <v>CANALETA PLASTICA EN P.V.C. DE = 12 X 12 MM X 2M LARGO</v>
          </cell>
        </row>
        <row r="18853">
          <cell r="A18853" t="str">
            <v>FU0750</v>
          </cell>
          <cell r="B18853" t="str">
            <v>CANALETA PLASTICA EN P.V.C. DE = 20 X 10 MM X 2M LARGO</v>
          </cell>
        </row>
        <row r="18854">
          <cell r="A18854" t="str">
            <v>FU0751</v>
          </cell>
          <cell r="B18854" t="str">
            <v>CANALETA PLASTICA EN P.V.C. DE = 20 X 15 MM X 2M LARGO</v>
          </cell>
        </row>
        <row r="18855">
          <cell r="A18855" t="str">
            <v>FU0756</v>
          </cell>
          <cell r="B18855" t="str">
            <v>CABLE COAXIAL RG-  6/U ROLLO X 300 MTS</v>
          </cell>
        </row>
        <row r="18856">
          <cell r="A18856" t="str">
            <v>FU0757</v>
          </cell>
          <cell r="B18856" t="str">
            <v>CABLE COAXIAL RG-59/U ROLLO X 300 MTS</v>
          </cell>
        </row>
        <row r="18857">
          <cell r="A18857" t="str">
            <v>FU0763</v>
          </cell>
          <cell r="B18857" t="str">
            <v>PLACA DE ALUMINIO P/ CONTACTOITALIANO DE 1 VENTANA</v>
          </cell>
        </row>
        <row r="18858">
          <cell r="A18858" t="str">
            <v>FU0764</v>
          </cell>
          <cell r="B18858" t="str">
            <v>PLACA DE ALUMINIO P/ CONTACTOITALIANO DE 2 VENTANAS</v>
          </cell>
        </row>
        <row r="18859">
          <cell r="A18859" t="str">
            <v>FU0765</v>
          </cell>
          <cell r="B18859" t="str">
            <v>PLACA DE ALUMINIO P/ CONTACTOITALIANO DE 3 VENTANA</v>
          </cell>
        </row>
        <row r="18860">
          <cell r="A18860" t="str">
            <v>FU0768</v>
          </cell>
          <cell r="B18860" t="str">
            <v>FOCO AHORRADOR TIPO ESPIRAL T215W LUZ DE DIA</v>
          </cell>
        </row>
        <row r="18861">
          <cell r="A18861" t="str">
            <v>FU0771</v>
          </cell>
          <cell r="B18861" t="str">
            <v>""EXTRACTOR DE AIRE 4"""</v>
          </cell>
        </row>
        <row r="18862">
          <cell r="A18862" t="str">
            <v>FU0772</v>
          </cell>
          <cell r="B18862" t="str">
            <v>""EXTRACTOR DE AIRE 5"""</v>
          </cell>
        </row>
        <row r="18863">
          <cell r="A18863" t="str">
            <v>FU0773</v>
          </cell>
          <cell r="B18863" t="str">
            <v>""EXTRACTOR DE AIRE 6"""</v>
          </cell>
        </row>
        <row r="18864">
          <cell r="A18864" t="str">
            <v>FU0785</v>
          </cell>
          <cell r="B18864" t="str">
            <v>LAMPARA DE EMERGENCIA CON LED 90 LED´S 20 HORAS</v>
          </cell>
        </row>
        <row r="18865">
          <cell r="A18865" t="str">
            <v>FU0788</v>
          </cell>
          <cell r="B18865" t="str">
            <v>CINCHOS DE PLÁSTICO 18" BLANCO(25 PZS)</v>
          </cell>
          <cell r="C18865">
            <v>1</v>
          </cell>
        </row>
        <row r="18866">
          <cell r="A18866" t="str">
            <v>FU0789</v>
          </cell>
          <cell r="B18866" t="str">
            <v>CINCHOS DE PLASTICO 20" BLANCO(25 PIEZAS)</v>
          </cell>
          <cell r="C18866">
            <v>1</v>
          </cell>
        </row>
        <row r="18867">
          <cell r="A18867" t="str">
            <v>FU0791</v>
          </cell>
          <cell r="B18867" t="str">
            <v>CINCHOS DE PLASTICO 18" NEGRO(25 PIEZAS)</v>
          </cell>
        </row>
        <row r="18868">
          <cell r="A18868" t="str">
            <v>FU0792</v>
          </cell>
          <cell r="B18868" t="str">
            <v>""CINCHOS DE PLASTICO 20"" NEGRO(25 PIEZAS)"</v>
          </cell>
          <cell r="C18868">
            <v>43</v>
          </cell>
        </row>
        <row r="18869">
          <cell r="A18869" t="str">
            <v>FU0793</v>
          </cell>
          <cell r="B18869" t="str">
            <v>ALARMA Y ANUNCIADOR CON SENSORDE MOVIMIENTO</v>
          </cell>
          <cell r="C18869">
            <v>1</v>
          </cell>
        </row>
        <row r="18870">
          <cell r="A18870" t="str">
            <v>FU0794</v>
          </cell>
          <cell r="B18870" t="str">
            <v>SENSOR DE MOVIMIENTO PARA TECHO</v>
          </cell>
        </row>
        <row r="18871">
          <cell r="A18871" t="str">
            <v>FU0795</v>
          </cell>
          <cell r="B18871" t="str">
            <v>SENSOR DE MOVIMIENTO PARA PARED</v>
          </cell>
        </row>
        <row r="18872">
          <cell r="A18872" t="str">
            <v>FU0796</v>
          </cell>
          <cell r="B18872" t="str">
            <v>TIMBRE ELECTRICO 2.5" CAMPANA</v>
          </cell>
        </row>
        <row r="18873">
          <cell r="A18873" t="str">
            <v>FU0824</v>
          </cell>
          <cell r="B18873" t="str">
            <v>KIT DE CONEXIONES ELECTRICASFULGORE 5 PIEZAS</v>
          </cell>
        </row>
        <row r="18874">
          <cell r="A18874" t="str">
            <v>FU0834</v>
          </cell>
          <cell r="B18874" t="str">
            <v>LAMPARA VELADORA DE LED MARIPOSA ROSA</v>
          </cell>
        </row>
        <row r="18875">
          <cell r="A18875" t="str">
            <v>FU0835</v>
          </cell>
          <cell r="B18875" t="str">
            <v>LAMPARA VELADORA DE LED FLOR ROSA</v>
          </cell>
        </row>
        <row r="18876">
          <cell r="A18876" t="str">
            <v>FU0836</v>
          </cell>
          <cell r="B18876" t="str">
            <v>LAMPARA VELADORA DE LED LUNA AZUL</v>
          </cell>
        </row>
        <row r="18877">
          <cell r="A18877" t="str">
            <v>FU0843</v>
          </cell>
          <cell r="B18877" t="str">
            <v>ANTENA DE CONEJO UNIVERSAL TIP</v>
          </cell>
          <cell r="C18877">
            <v>3</v>
          </cell>
        </row>
        <row r="18878">
          <cell r="A18878" t="str">
            <v>FU0859</v>
          </cell>
          <cell r="B18878" t="str">
            <v>ANTENA AEREA DE 4 MODULOS</v>
          </cell>
        </row>
        <row r="18879">
          <cell r="A18879" t="str">
            <v>FU0861</v>
          </cell>
          <cell r="B18879" t="str">
            <v>FOCO AHORRADOR TIPO ESPIRAL T220W LUZ DE DIA PACK 2 PIEZAS</v>
          </cell>
        </row>
        <row r="18880">
          <cell r="A18880" t="str">
            <v>FU0863</v>
          </cell>
          <cell r="B18880" t="str">
            <v>FOCO AHORRADOR TIPO ESPIRAL T220W LUZ DE DIA PACK 4 PIEZAS</v>
          </cell>
        </row>
        <row r="18881">
          <cell r="A18881" t="str">
            <v>FU0864</v>
          </cell>
          <cell r="B18881" t="str">
            <v>FOCO AHORRADOR TIPO ESPIRAL T225W LUZ DE DIA PACK 4 PIEZAS</v>
          </cell>
        </row>
        <row r="18882">
          <cell r="A18882" t="str">
            <v>FU0865</v>
          </cell>
          <cell r="B18882" t="str">
            <v>FOCO AHORRADOR TIPO GLOBO 25WLUZ DIA</v>
          </cell>
        </row>
        <row r="18883">
          <cell r="A18883" t="str">
            <v>FU0871</v>
          </cell>
          <cell r="B18883" t="str">
            <v>BASE PORTALAMPARA DICROICO</v>
          </cell>
        </row>
        <row r="18884">
          <cell r="A18884" t="str">
            <v>FU0872</v>
          </cell>
          <cell r="B18884" t="str">
            <v>PORTALAMPARAS PARA DICROICO</v>
          </cell>
        </row>
        <row r="18885">
          <cell r="A18885" t="str">
            <v>FU0880</v>
          </cell>
          <cell r="B18885" t="str">
            <v>INTERRUPTOR TERMOMAGNETICO 1 X15A</v>
          </cell>
        </row>
        <row r="18886">
          <cell r="A18886" t="str">
            <v>FU0884</v>
          </cell>
          <cell r="B18886" t="str">
            <v>INTERRUPTOR TERMOMAGNETICO 2 X20A</v>
          </cell>
        </row>
        <row r="18887">
          <cell r="A18887" t="str">
            <v>FU0885</v>
          </cell>
          <cell r="B18887" t="str">
            <v>INTERRUPTOR TERMOMAGNETICO 2 X30A</v>
          </cell>
        </row>
        <row r="18888">
          <cell r="A18888" t="str">
            <v>FU0890</v>
          </cell>
          <cell r="B18888" t="str">
            <v>PLACA PLASTICA 1 VENTANA COLORBEIGE</v>
          </cell>
        </row>
        <row r="18889">
          <cell r="A18889" t="str">
            <v>FU0891</v>
          </cell>
          <cell r="B18889" t="str">
            <v>PLACA PLASTICA 2 VENTANAS COLOR BEIGE</v>
          </cell>
        </row>
        <row r="18890">
          <cell r="A18890" t="str">
            <v>FU0892</v>
          </cell>
          <cell r="B18890" t="str">
            <v>PLACA PLASTICA 3 VENTANAS COLOR BEIGE</v>
          </cell>
        </row>
        <row r="18891">
          <cell r="A18891" t="str">
            <v>FU0893</v>
          </cell>
          <cell r="B18891" t="str">
            <v>CONTACTO POLARIZADO P/PLACA PLASTICA</v>
          </cell>
        </row>
        <row r="18892">
          <cell r="A18892" t="str">
            <v>FU0894</v>
          </cell>
          <cell r="B18892" t="str">
            <v>CONTACTO ATERRIZADO P/PLACA PLASTICA</v>
          </cell>
        </row>
        <row r="18893">
          <cell r="A18893" t="str">
            <v>FU0895</v>
          </cell>
          <cell r="B18893" t="str">
            <v>APAGADOR SENCILLO P/PLACA PLASTICA</v>
          </cell>
        </row>
        <row r="18894">
          <cell r="A18894" t="str">
            <v>FU0896</v>
          </cell>
          <cell r="B18894" t="str">
            <v>APAGADOR PARA ESCALERA P/PLACAPLASTICA</v>
          </cell>
        </row>
        <row r="18895">
          <cell r="A18895" t="str">
            <v>FU0897</v>
          </cell>
          <cell r="B18895" t="str">
            <v>CONECTOR PARA TV P/PLACA PLASTICA</v>
          </cell>
        </row>
        <row r="18896">
          <cell r="A18896" t="str">
            <v>FU0898</v>
          </cell>
          <cell r="B18896" t="str">
            <v>CONECTOR PARA TELEFONO P/PLACAPLASTICA</v>
          </cell>
        </row>
        <row r="18897">
          <cell r="A18897" t="str">
            <v>FU0899</v>
          </cell>
          <cell r="B18897" t="str">
            <v>TIMBRE P/PLACA PLASTICA</v>
          </cell>
        </row>
        <row r="18898">
          <cell r="A18898" t="str">
            <v>FU0900</v>
          </cell>
          <cell r="B18898" t="str">
            <v>JUEGO PLACA COLOR BEIGE C/2 CONTACTOS ATERRIZADOS</v>
          </cell>
          <cell r="C18898">
            <v>4</v>
          </cell>
        </row>
        <row r="18899">
          <cell r="A18899" t="str">
            <v>FU0903</v>
          </cell>
          <cell r="B18899" t="str">
            <v>ANTENA GIRATORIA HD CON CONTROL REMOTO</v>
          </cell>
          <cell r="C18899">
            <v>1</v>
          </cell>
        </row>
        <row r="18900">
          <cell r="A18900" t="str">
            <v>FU0904</v>
          </cell>
          <cell r="B18900" t="str">
            <v>SOCKET SENSOR DE MOVIMIENTO P/AHORRADOR E INACDESCENTE</v>
          </cell>
        </row>
        <row r="18901">
          <cell r="A18901" t="str">
            <v>FU0915</v>
          </cell>
          <cell r="B18901" t="str">
            <v>CABLE COAXIAL RG-59/U 500m</v>
          </cell>
        </row>
        <row r="18902">
          <cell r="A18902" t="str">
            <v>FU0919</v>
          </cell>
          <cell r="B18902" t="str">
            <v>LAMPARA VELADORA RECTANGULARCON INTERRUPTOR</v>
          </cell>
        </row>
        <row r="18903">
          <cell r="A18903" t="str">
            <v>FU0922</v>
          </cell>
          <cell r="B18903" t="str">
            <v>LAMPARA VELADORA BALON FUTBOL</v>
          </cell>
        </row>
        <row r="18904">
          <cell r="A18904" t="str">
            <v>FU0924</v>
          </cell>
          <cell r="B18904" t="str">
            <v>LAMPARA VELADORA FOTOCELDA</v>
          </cell>
        </row>
        <row r="18905">
          <cell r="A18905" t="str">
            <v>FU0925</v>
          </cell>
          <cell r="B18905" t="str">
            <v>FOCO AHORRADOR ESPIRAL 25W</v>
          </cell>
        </row>
        <row r="18906">
          <cell r="A18906" t="str">
            <v>FU0929</v>
          </cell>
          <cell r="B18906" t="str">
            <v>PROBADOR DE BOMBILLOSPROBADOR DE BOMBILLOS</v>
          </cell>
        </row>
        <row r="18907">
          <cell r="A18907" t="str">
            <v>FU0937</v>
          </cell>
          <cell r="B18907" t="str">
            <v>RESISTENCIA P/REGADERA ELECTRICA DE 3 TEMPERATURAS</v>
          </cell>
        </row>
        <row r="18908">
          <cell r="A18908" t="str">
            <v>FU0979</v>
          </cell>
          <cell r="B18908" t="str">
            <v>BARRA MULTICONTACTO 6 TOMAS ATERRIZADAS SUPRESOR 600J</v>
          </cell>
        </row>
        <row r="18909">
          <cell r="A18909" t="str">
            <v>FU0980</v>
          </cell>
          <cell r="B18909" t="str">
            <v>BARRA MULTICONTACTO 8 TOMAS ATERRIZADAS SUPRESOR 270J</v>
          </cell>
        </row>
        <row r="18910">
          <cell r="A18910" t="str">
            <v>FU0984</v>
          </cell>
          <cell r="B18910" t="str">
            <v>VENTILADOR INDUSTRIAL DE TAMBOR 24" 2 VELOCIDADES</v>
          </cell>
        </row>
        <row r="18911">
          <cell r="A18911" t="str">
            <v>FU0985</v>
          </cell>
          <cell r="B18911" t="str">
            <v>VENTILADOR INDUSTRIAL DE TAMBOR 30" 2 VELOCIDADES</v>
          </cell>
        </row>
        <row r="18912">
          <cell r="A18912" t="str">
            <v>FU0986</v>
          </cell>
          <cell r="B18912" t="str">
            <v>VENTILADOR INDUSTRIAL TIPO PEDESTAL 24" 2 VELOCIDADES</v>
          </cell>
        </row>
        <row r="18913">
          <cell r="A18913" t="str">
            <v>FU1000</v>
          </cell>
          <cell r="B18913" t="str">
            <v>FOCO LED 7W LUZ DIA BASE E27, PAR-20</v>
          </cell>
        </row>
        <row r="18914">
          <cell r="A18914" t="str">
            <v>FU1001</v>
          </cell>
          <cell r="B18914" t="str">
            <v>FOCO LED 11W LUZ DIA BASE E27, PAR-30</v>
          </cell>
        </row>
        <row r="18915">
          <cell r="A18915" t="str">
            <v>FU1002</v>
          </cell>
          <cell r="B18915" t="str">
            <v>FOCO LED 16W LUZ DIA BASE E-27, PAR-38</v>
          </cell>
        </row>
        <row r="18916">
          <cell r="A18916" t="str">
            <v>FU1003</v>
          </cell>
          <cell r="B18916" t="str">
            <v>SOPORTE PARA TV FIJO CON MOVIM</v>
          </cell>
          <cell r="C18916">
            <v>2</v>
          </cell>
        </row>
        <row r="18917">
          <cell r="A18917" t="str">
            <v>FU1004</v>
          </cell>
          <cell r="B18917" t="str">
            <v>SOPORTE PARA TV FIJO 22" A 65"</v>
          </cell>
        </row>
        <row r="18918">
          <cell r="A18918" t="str">
            <v>FU1005</v>
          </cell>
          <cell r="B18918" t="str">
            <v>SOPORTE PARA TV CON MOVIMIENTO</v>
          </cell>
        </row>
        <row r="18919">
          <cell r="A18919" t="str">
            <v>FU1008</v>
          </cell>
          <cell r="B18919" t="str">
            <v>LUMINARIA LED 30WATTS LUZ LED</v>
          </cell>
        </row>
        <row r="18920">
          <cell r="A18920" t="str">
            <v>FU1010</v>
          </cell>
          <cell r="B18920" t="str">
            <v>TIMBRE INALAMBRICO CON 1  CAMPANA  A BATERIAS , 1 CONTROL 25 MELODIAS</v>
          </cell>
        </row>
        <row r="18921">
          <cell r="A18921" t="str">
            <v>FU1011</v>
          </cell>
          <cell r="B18921" t="str">
            <v>TIMBRE INALAMBRICO CON 1 CONTROL Y 1 CAMPANA A BATERIAS 25 M</v>
          </cell>
        </row>
        <row r="18922">
          <cell r="A18922" t="str">
            <v>FU1012</v>
          </cell>
          <cell r="B18922" t="str">
            <v>TIMBRE INALAMBRICO 1 CONTROL 1CAMPANA CON CLAVIJA 25 MELODIA</v>
          </cell>
        </row>
        <row r="18923">
          <cell r="A18923" t="str">
            <v>FU1013</v>
          </cell>
          <cell r="B18923" t="str">
            <v>TIMBRE INALAMBRICO CON 2 CONTROLES Y 1 CAMPANA A BATERIAS 25</v>
          </cell>
        </row>
        <row r="18924">
          <cell r="A18924" t="str">
            <v>FU1014</v>
          </cell>
          <cell r="B18924" t="str">
            <v>TEMPORIZADOR ANALOGO 24 HORAS2PACK</v>
          </cell>
        </row>
        <row r="18925">
          <cell r="A18925" t="str">
            <v>FU1015</v>
          </cell>
          <cell r="B18925" t="str">
            <v>TEMPORIZADOR DIGITAL 24 HORAS7</v>
          </cell>
        </row>
        <row r="18926">
          <cell r="A18926" t="str">
            <v>FU1022</v>
          </cell>
          <cell r="B18926" t="str">
            <v>MULTICONTACTO 1 TOMA ATERRIZADA 1USB SUPRESOR 150J 2pz</v>
          </cell>
        </row>
        <row r="18927">
          <cell r="A18927" t="str">
            <v>FU1023</v>
          </cell>
          <cell r="B18927" t="str">
            <v>MULTICONTACTO 1 TOMA ATERRIZADA 1 USB SUPRESOR 150J</v>
          </cell>
        </row>
        <row r="18928">
          <cell r="A18928" t="str">
            <v>FU1024</v>
          </cell>
          <cell r="B18928" t="str">
            <v>MULTICONTACTO 2 TOMAS ATERRIZADAS 2 USB SUPRESOR 300J</v>
          </cell>
        </row>
        <row r="18929">
          <cell r="A18929" t="str">
            <v>FU1027</v>
          </cell>
          <cell r="B18929" t="str">
            <v>TUBO LED T5 19W 120CM</v>
          </cell>
        </row>
        <row r="18930">
          <cell r="A18930" t="str">
            <v>FU1028</v>
          </cell>
          <cell r="B18930" t="str">
            <v>TUBO LED T8 10W 60CM</v>
          </cell>
        </row>
        <row r="18931">
          <cell r="A18931" t="str">
            <v>FU1029</v>
          </cell>
          <cell r="B18931" t="str">
            <v>TUBO LED T8 19W 120CM</v>
          </cell>
        </row>
        <row r="18932">
          <cell r="A18932" t="str">
            <v>FU1042</v>
          </cell>
          <cell r="B18932" t="str">
            <v>FOCO AHORRADOR LOTUS 85WBASE E27 127V LUZ DE DIA</v>
          </cell>
        </row>
        <row r="18933">
          <cell r="A18933" t="str">
            <v>FU1043</v>
          </cell>
          <cell r="B18933" t="str">
            <v>FOCO AHORRADOR ESPIRAL 30WBASE E27 127V LUZ DE DIA</v>
          </cell>
        </row>
        <row r="18934">
          <cell r="A18934" t="str">
            <v>FU1044</v>
          </cell>
          <cell r="B18934" t="str">
            <v>ANTENA INTERIOR PLANA HD 9"</v>
          </cell>
        </row>
        <row r="18935">
          <cell r="A18935" t="str">
            <v>FU1045</v>
          </cell>
          <cell r="B18935" t="str">
            <v>""ANTENA INTERIOR PLANA HD 13""C"</v>
          </cell>
          <cell r="C18935">
            <v>1</v>
          </cell>
        </row>
        <row r="18936">
          <cell r="A18936" t="str">
            <v>FU1102</v>
          </cell>
          <cell r="B18936" t="str">
            <v>FOCO AHORRADOR TIPO GLOBO 30WLUZ DE DIA</v>
          </cell>
        </row>
        <row r="18937">
          <cell r="A18937" t="str">
            <v>FU1151</v>
          </cell>
          <cell r="B18937" t="str">
            <v>ANTENA HD INTERIOR/EXTERIOR 90¡</v>
          </cell>
        </row>
        <row r="18938">
          <cell r="A18938" t="str">
            <v>FU1203</v>
          </cell>
          <cell r="B18938" t="str">
            <v>KIT ELECTRICO 4ÊPIEZAS FULGOREY ROTTER</v>
          </cell>
        </row>
        <row r="18939">
          <cell r="A18939" t="str">
            <v>FU1205</v>
          </cell>
          <cell r="B18939" t="str">
            <v>CINCHOS PLASTICO BLANCO 25CMS(50PZS)</v>
          </cell>
        </row>
        <row r="18940">
          <cell r="A18940" t="str">
            <v>FU1206</v>
          </cell>
          <cell r="B18940" t="str">
            <v>CINCHOS PLASTICO NEGRO 25CMS (50PZS)</v>
          </cell>
          <cell r="C18940">
            <v>24</v>
          </cell>
        </row>
        <row r="18941">
          <cell r="A18941" t="str">
            <v>FU1207</v>
          </cell>
          <cell r="B18941" t="str">
            <v>CINCHOS PLASTICO BLANCO 40CMS(50PCS)</v>
          </cell>
        </row>
        <row r="18942">
          <cell r="A18942" t="str">
            <v>FU1208</v>
          </cell>
          <cell r="B18942" t="str">
            <v>CINCHOS PLASTICO NEGRO 40CMS (50PZS)</v>
          </cell>
          <cell r="C18942">
            <v>24</v>
          </cell>
        </row>
        <row r="18943">
          <cell r="A18943" t="str">
            <v>FU1209</v>
          </cell>
          <cell r="B18943" t="str">
            <v>FOCO LED 8W LUZ CALIDA BASE E27 ENVOLVENTE TIPO GLOBO</v>
          </cell>
        </row>
        <row r="18944">
          <cell r="A18944" t="str">
            <v>FU1210</v>
          </cell>
          <cell r="B18944" t="str">
            <v>FOCO LED ENVOLVENTE R20 8W LUZÊCALIDA BASE E-27</v>
          </cell>
        </row>
        <row r="18945">
          <cell r="A18945" t="str">
            <v>FU1211</v>
          </cell>
          <cell r="B18945" t="str">
            <v>FOCO LED ENVOLVENTE R30 13W LUZ CALIDA BASE E-27</v>
          </cell>
        </row>
        <row r="18946">
          <cell r="A18946" t="str">
            <v>FU1212</v>
          </cell>
          <cell r="B18946" t="str">
            <v>FOCO LED ENVOLVENTE R40 16W LUZ CALIDA BASE E-27</v>
          </cell>
        </row>
        <row r="18947">
          <cell r="A18947" t="str">
            <v>FU1216</v>
          </cell>
          <cell r="B18947" t="str">
            <v>EXTENSION REFORZADA 14AWG 5M A</v>
          </cell>
        </row>
        <row r="18948">
          <cell r="A18948" t="str">
            <v>FU1217</v>
          </cell>
          <cell r="B18948" t="str">
            <v>EXTENSION REFORZADA 14AWG 10MAMARILLA</v>
          </cell>
        </row>
        <row r="18949">
          <cell r="A18949" t="str">
            <v>FU1218</v>
          </cell>
          <cell r="B18949" t="str">
            <v>EXTENSION REFORZADA 14AWG 15MAMARILLA</v>
          </cell>
        </row>
        <row r="18950">
          <cell r="A18950" t="str">
            <v>FU1219</v>
          </cell>
          <cell r="B18950" t="str">
            <v>EXTENSION REFORZADA 14AWG 30M</v>
          </cell>
        </row>
        <row r="18951">
          <cell r="A18951" t="str">
            <v>FU1246</v>
          </cell>
          <cell r="B18951" t="str">
            <v>MULTIMETRO PROFESIONAL DIGITAL GANCHO</v>
          </cell>
        </row>
        <row r="18952">
          <cell r="A18952" t="str">
            <v>FU1247</v>
          </cell>
          <cell r="B18952" t="str">
            <v>MULTIMETRO DIGITAL AUTOMOTRIZ</v>
          </cell>
        </row>
        <row r="18953">
          <cell r="A18953" t="str">
            <v>FU1248</v>
          </cell>
          <cell r="B18953" t="str">
            <v>MULTIMETRO DIGITAL PROFESIONAL</v>
          </cell>
        </row>
        <row r="18954">
          <cell r="A18954" t="str">
            <v>FU1253</v>
          </cell>
          <cell r="B18954" t="str">
            <v>TUBO LED T8 10W 60CM TRANSPARENTE</v>
          </cell>
        </row>
        <row r="18955">
          <cell r="A18955" t="str">
            <v>FU1254</v>
          </cell>
          <cell r="B18955" t="str">
            <v>TUBO LED T8 19W 120CM TRANSPARENTE</v>
          </cell>
        </row>
        <row r="18956">
          <cell r="A18956" t="str">
            <v>FU1288</v>
          </cell>
          <cell r="B18956" t="str">
            <v>FOCO AHORRADOR TIPO 3U 20W LUZÊDE DIA 2 PACK</v>
          </cell>
        </row>
        <row r="18957">
          <cell r="A18957" t="str">
            <v>FU1359</v>
          </cell>
          <cell r="B18957" t="str">
            <v>GUIA NYLON PARA CABLE 15M</v>
          </cell>
        </row>
        <row r="18958">
          <cell r="A18958" t="str">
            <v>FU1360</v>
          </cell>
          <cell r="B18958" t="str">
            <v>GUIA NYLON PARA CABLE 30M</v>
          </cell>
        </row>
        <row r="18959">
          <cell r="A18959" t="str">
            <v>FU1361</v>
          </cell>
          <cell r="B18959" t="str">
            <v>BARRA MULTICONTACTO INDUSTRIAL 6 TOMAS ATERRIZADAS</v>
          </cell>
        </row>
        <row r="18960">
          <cell r="A18960" t="str">
            <v>FU1362</v>
          </cell>
          <cell r="B18960" t="str">
            <v>BARRA MULTICONTACTO INDUSTRIAL 10 TOMAS ATERRIZADAS</v>
          </cell>
        </row>
        <row r="18961">
          <cell r="A18961" t="str">
            <v>FU1363</v>
          </cell>
          <cell r="B18961" t="str">
            <v>BARRA MULTICONTACTO ALUMINIO 8 TOMAS ATERRIZADAS</v>
          </cell>
        </row>
        <row r="18962">
          <cell r="A18962" t="str">
            <v>FU1364</v>
          </cell>
          <cell r="B18962" t="str">
            <v>BARRA MULTICONTACTO ALUMINIO 12 TOMAS ATERRIZADAS</v>
          </cell>
        </row>
        <row r="18963">
          <cell r="A18963" t="str">
            <v>FU1365</v>
          </cell>
          <cell r="B18963" t="str">
            <v>KIT ELECTRICO 3 PIEZAS FULGORE</v>
          </cell>
        </row>
        <row r="18964">
          <cell r="A18964" t="str">
            <v>FU1390</v>
          </cell>
          <cell r="B18964" t="str">
            <v>CINCHO PLASTICO ALTA RESISTENCIA 7.6MMX20CM 10PZS</v>
          </cell>
        </row>
        <row r="18965">
          <cell r="A18965" t="str">
            <v>FU1391</v>
          </cell>
          <cell r="B18965" t="str">
            <v>CINCHO PLASTICO ALTA RESISTENCIA 7.6MMX30CM 10PZS</v>
          </cell>
          <cell r="C18965">
            <v>12</v>
          </cell>
        </row>
        <row r="18966">
          <cell r="A18966" t="str">
            <v>FU1392</v>
          </cell>
          <cell r="B18966" t="str">
            <v>CINCHO PLASTICO ALTA RESISTENCIA 7.6MMX35CM 10 PZS</v>
          </cell>
        </row>
        <row r="18967">
          <cell r="A18967" t="str">
            <v>FU1393</v>
          </cell>
          <cell r="B18967" t="str">
            <v>CINCHO PLASTICO ALTA RESISTENCIA 7.6MMX45CM 10 PZS</v>
          </cell>
        </row>
        <row r="18968">
          <cell r="A18968" t="str">
            <v>FU1394</v>
          </cell>
          <cell r="B18968" t="str">
            <v>CINCHO PLASTICO ALTA RESISTENCIA 7.6MMX55CM 10 PZS</v>
          </cell>
        </row>
        <row r="18969">
          <cell r="A18969" t="str">
            <v>FU1395</v>
          </cell>
          <cell r="B18969" t="str">
            <v>CINCHO PLASTICO ALTA RESISTENCIA 7.6MMX75CM 10 PZS</v>
          </cell>
        </row>
        <row r="18970">
          <cell r="A18970" t="str">
            <v>FU1396</v>
          </cell>
          <cell r="B18970" t="str">
            <v>CINCHO PLASTICO ALTA RESISTENCIA 9MMX45CM 10 PZS</v>
          </cell>
        </row>
        <row r="18971">
          <cell r="A18971" t="str">
            <v>FU1397</v>
          </cell>
          <cell r="B18971" t="str">
            <v>CINCHO PLASTICO ALTA RESISTENCIA 9MMX61CM 10 PZS</v>
          </cell>
        </row>
        <row r="18972">
          <cell r="A18972" t="str">
            <v>FU1398</v>
          </cell>
          <cell r="B18972" t="str">
            <v>CINCHO PLASTICO ALTA RESISTENCIA 9MMX71CM 10 PZS</v>
          </cell>
        </row>
        <row r="18973">
          <cell r="A18973" t="str">
            <v>FU1399</v>
          </cell>
          <cell r="B18973" t="str">
            <v>CINCHO PLASTICO ALTA RESISTENCIA 9MMX92CM 10 PZS</v>
          </cell>
        </row>
        <row r="18974">
          <cell r="A18974" t="str">
            <v>FU1400</v>
          </cell>
          <cell r="B18974" t="str">
            <v>CINCHO PLASTICO ALRA RESISTENCIA 9MMX122CM 10 PZS</v>
          </cell>
        </row>
        <row r="18975">
          <cell r="A18975" t="str">
            <v>FU1432</v>
          </cell>
          <cell r="B18975" t="str">
            <v>CONTROL 5 VELOCIDADES VENTILADOR FU8401</v>
          </cell>
        </row>
        <row r="18976">
          <cell r="A18976" t="str">
            <v>FU1433</v>
          </cell>
          <cell r="B18976" t="str">
            <v>""VENTILADOR INDUSTRIAL PARED 20"""</v>
          </cell>
        </row>
        <row r="18977">
          <cell r="A18977" t="str">
            <v>FU1604</v>
          </cell>
          <cell r="B18977" t="str">
            <v>GRAPA CURVA USO RUDO 5MM BOLSA 100PZS</v>
          </cell>
        </row>
        <row r="18978">
          <cell r="A18978" t="str">
            <v>FU1605</v>
          </cell>
          <cell r="B18978" t="str">
            <v>GRAPA CURVA USO RUDO 6MM BOLSA 100PZS</v>
          </cell>
        </row>
        <row r="18979">
          <cell r="A18979" t="str">
            <v>FU1606</v>
          </cell>
          <cell r="B18979" t="str">
            <v>GRAPA CURVA USO RUDO 7MM BOLSA 100PZS</v>
          </cell>
        </row>
        <row r="18980">
          <cell r="A18980" t="str">
            <v>FU1607</v>
          </cell>
          <cell r="B18980" t="str">
            <v>GRAPA CURVA USO RUDO 8MM BOLSA 100PZS</v>
          </cell>
        </row>
        <row r="18981">
          <cell r="A18981" t="str">
            <v>FU1608</v>
          </cell>
          <cell r="B18981" t="str">
            <v>GRAPA DOBLE CLAVO 32MM BOLSA 100PZS</v>
          </cell>
        </row>
        <row r="18982">
          <cell r="A18982" t="str">
            <v>FU1609</v>
          </cell>
          <cell r="B18982" t="str">
            <v>GRAPA DOBLE CLAVO 40MM BOLSA 50PZS</v>
          </cell>
        </row>
        <row r="18983">
          <cell r="A18983" t="str">
            <v>FU1610</v>
          </cell>
          <cell r="B18983" t="str">
            <v>""EXTRACTOR AIRE 6"" 23W"</v>
          </cell>
        </row>
        <row r="18984">
          <cell r="A18984" t="str">
            <v>FU1611</v>
          </cell>
          <cell r="B18984" t="str">
            <v>""EXTRACTOR AIRE 8"" 28W"</v>
          </cell>
        </row>
        <row r="18985">
          <cell r="A18985" t="str">
            <v>FU1612</v>
          </cell>
          <cell r="B18985" t="str">
            <v>""EXTRACTOR AIRE 10"" 36W"</v>
          </cell>
        </row>
        <row r="18986">
          <cell r="A18986" t="str">
            <v>FU1613</v>
          </cell>
          <cell r="B18986" t="str">
            <v>""EXTRACTOR AIRE 12"" 43W"</v>
          </cell>
        </row>
        <row r="18987">
          <cell r="A18987" t="str">
            <v>FU1678</v>
          </cell>
          <cell r="B18987" t="str">
            <v>FOCO LED 30W LUZ DIA BASE E27</v>
          </cell>
        </row>
        <row r="18988">
          <cell r="A18988" t="str">
            <v>FU1679</v>
          </cell>
          <cell r="B18988" t="str">
            <v>FOCO LED 40W LUZ DIA BASE E27</v>
          </cell>
        </row>
        <row r="18989">
          <cell r="A18989" t="str">
            <v>FU1680</v>
          </cell>
          <cell r="B18989" t="str">
            <v>FOCO LED 50W LUZ DIA BASE E27</v>
          </cell>
        </row>
        <row r="18990">
          <cell r="A18990" t="str">
            <v>FU1681</v>
          </cell>
          <cell r="B18990" t="str">
            <v>FOCO LED 75W LUZ DIA BASE E27</v>
          </cell>
        </row>
        <row r="18991">
          <cell r="A18991" t="str">
            <v>FU8401</v>
          </cell>
          <cell r="B18991" t="str">
            <v>""VENTILADOR DE TECHO USO RUDO 56"""</v>
          </cell>
        </row>
        <row r="18992">
          <cell r="A18992" t="str">
            <v>FU9530</v>
          </cell>
          <cell r="B18992" t="str">
            <v>PARRILLA ELECTRICA DE 1 QUEMADOR</v>
          </cell>
        </row>
        <row r="18993">
          <cell r="A18993" t="str">
            <v>FU9531</v>
          </cell>
          <cell r="B18993" t="str">
            <v>PARRILLA ELECTRICA DE 2QUEMADORES</v>
          </cell>
        </row>
        <row r="18994">
          <cell r="A18994" t="str">
            <v>FU9718</v>
          </cell>
          <cell r="B18994" t="str">
            <v>VENTILADOR 3 EN 1 18" 90W</v>
          </cell>
        </row>
        <row r="18995">
          <cell r="A18995" t="str">
            <v>fwf0126</v>
          </cell>
          <cell r="B18995" t="str">
            <v>.</v>
          </cell>
        </row>
        <row r="18996">
          <cell r="A18996" t="str">
            <v>I00100</v>
          </cell>
          <cell r="B18996" t="str">
            <v>SUMIDERO ACO  FG150X150 DN50V REJA PERFORADA S/FIJACION</v>
          </cell>
        </row>
        <row r="18997">
          <cell r="A18997" t="str">
            <v>I00101</v>
          </cell>
          <cell r="B18997" t="str">
            <v>SUMIDERO ACO  FG100X100 DN40V REJA RANURADA C/FIJACION</v>
          </cell>
        </row>
        <row r="18998">
          <cell r="A18998" t="str">
            <v>I00102</v>
          </cell>
          <cell r="B18998" t="str">
            <v>SUMIDERO ACO  FG100X100 DN40V REJA RANURADA S/FIJACION</v>
          </cell>
        </row>
        <row r="18999">
          <cell r="A18999" t="str">
            <v>I00103</v>
          </cell>
          <cell r="B18999" t="str">
            <v>SUMIDERO ACO  FG150X150 DN40V REJA PERFORADA C/FIJACION</v>
          </cell>
        </row>
        <row r="19000">
          <cell r="A19000" t="str">
            <v>I00104</v>
          </cell>
          <cell r="B19000" t="str">
            <v>SUMIDERO ACO  FG100X100 DN40V ELECTROPULIDO S/FIJACION</v>
          </cell>
        </row>
        <row r="19001">
          <cell r="A19001" t="str">
            <v>I00105</v>
          </cell>
          <cell r="B19001" t="str">
            <v>SUMIDERO ACO  FG100X100 DN40V REJA RANURADA ELECTROPULIDO S/FIJACION</v>
          </cell>
        </row>
        <row r="19002">
          <cell r="A19002" t="str">
            <v>I00106</v>
          </cell>
          <cell r="B19002" t="str">
            <v>SUMIDERO ACO  FG100X100 DN40V REJA PERFORADA WAVE C/FIJACION</v>
          </cell>
        </row>
        <row r="19003">
          <cell r="A19003" t="str">
            <v>I00110</v>
          </cell>
          <cell r="B19003" t="str">
            <v>SUMIDERO ACO EG150X150 DN75H CERAMICA</v>
          </cell>
        </row>
        <row r="19004">
          <cell r="A19004" t="str">
            <v>I00111</v>
          </cell>
          <cell r="B19004" t="str">
            <v>SUMIDERO ACO EG150 TELA ADERENTE DN75H  S/ REJA</v>
          </cell>
        </row>
        <row r="19005">
          <cell r="A19005" t="str">
            <v>I00113</v>
          </cell>
          <cell r="B19005" t="str">
            <v>SUMIDERO ACO EG150X150 DN50H REJA CUADRATO C/BORDE</v>
          </cell>
        </row>
        <row r="19006">
          <cell r="A19006" t="str">
            <v>I00114</v>
          </cell>
          <cell r="B19006" t="str">
            <v>SUMIDERO ACO EG100X100 DN50V REJA WAVE C/BORDE</v>
          </cell>
        </row>
        <row r="19007">
          <cell r="A19007" t="str">
            <v>I00115</v>
          </cell>
          <cell r="B19007" t="str">
            <v>SUMIDERO ACO EG100X100 DN50H REJA WAVE C/BORDE</v>
          </cell>
        </row>
        <row r="19008">
          <cell r="A19008" t="str">
            <v>I00116</v>
          </cell>
          <cell r="B19008" t="str">
            <v>SUMIDERO ACO EG100X100 DN50V REJA CUADRATO C/BORDE</v>
          </cell>
        </row>
        <row r="19009">
          <cell r="A19009" t="str">
            <v>I00117</v>
          </cell>
          <cell r="B19009" t="str">
            <v>SUMIDERO ACO EG100X100 DN50H REJA CUADRATO C/BORDE</v>
          </cell>
        </row>
        <row r="19010">
          <cell r="A19010" t="str">
            <v>I00118</v>
          </cell>
          <cell r="B19010" t="str">
            <v>SUMIDERO ACO EG150X150 DN70V S/REJA</v>
          </cell>
        </row>
        <row r="19011">
          <cell r="A19011" t="str">
            <v>I00119</v>
          </cell>
          <cell r="B19011" t="str">
            <v>SUMIDERO ACO FG100X100 DN40H REJA RANURADA S/FIJACION</v>
          </cell>
        </row>
        <row r="19012">
          <cell r="A19012" t="str">
            <v>I00120</v>
          </cell>
          <cell r="B19012" t="str">
            <v>SUMIDERO ACO EG150X150 DN50V REJA PERFORADA CERAMICA</v>
          </cell>
        </row>
        <row r="19013">
          <cell r="A19013" t="str">
            <v>I00121</v>
          </cell>
          <cell r="B19013" t="str">
            <v>SUMIDERO ACO EG150X150 DN50H REJA PERFORADA CERAMICA</v>
          </cell>
        </row>
        <row r="19014">
          <cell r="A19014" t="str">
            <v>I00122</v>
          </cell>
          <cell r="B19014" t="str">
            <v>CUERPO ACO DE SUMIDERO INDRAIN 157 DN100V 304</v>
          </cell>
        </row>
        <row r="19015">
          <cell r="A19015" t="str">
            <v>I00130</v>
          </cell>
          <cell r="B19015" t="str">
            <v>SUMIDERO ACO INDRAIN INOXIDABLE 200X200 DN100V S/REJA C/SIFON</v>
          </cell>
        </row>
        <row r="19016">
          <cell r="A19016" t="str">
            <v>I00131</v>
          </cell>
          <cell r="B19016" t="str">
            <v>SUMIDERO ACO INDRAIN INOXIDABLE 200X200 DN75H S/REJA C/SIFON</v>
          </cell>
        </row>
        <row r="19017">
          <cell r="A19017" t="str">
            <v>I00132</v>
          </cell>
          <cell r="B19017" t="str">
            <v>SUMIDERO ACO INDRAIN INOXIDABLE 250X250 DN100V S/REJA C/SIFON</v>
          </cell>
        </row>
        <row r="19018">
          <cell r="A19018" t="str">
            <v>I00133</v>
          </cell>
          <cell r="B19018" t="str">
            <v>SUMIDERO ACO INDRAIN INOXIDABLE 250X250 DN100H S/REJA C/SIFON</v>
          </cell>
        </row>
        <row r="19019">
          <cell r="A19019" t="str">
            <v>I00140</v>
          </cell>
          <cell r="B19019" t="str">
            <v>SUMIDERO ACO EASYFLOW 150X150 DN50H</v>
          </cell>
        </row>
        <row r="19020">
          <cell r="A19020" t="str">
            <v>I00141</v>
          </cell>
          <cell r="B19020" t="str">
            <v>SUMIDERO ACO EASYFLOW 100X100 DN50H SIFON 30MM</v>
          </cell>
        </row>
        <row r="19021">
          <cell r="A19021" t="str">
            <v>I00142</v>
          </cell>
          <cell r="B19021" t="str">
            <v>CUERPO SUMIDERO ACO DN50H SIFON 30MM</v>
          </cell>
        </row>
        <row r="19022">
          <cell r="A19022" t="str">
            <v>I00143</v>
          </cell>
          <cell r="B19022" t="str">
            <v>SUMIDERO ACO EASYFLOW 150X150 DN70-100V</v>
          </cell>
        </row>
        <row r="19023">
          <cell r="A19023" t="str">
            <v>I00144</v>
          </cell>
          <cell r="B19023" t="str">
            <v>REALCE ACO EASYFLOW 150X150</v>
          </cell>
        </row>
        <row r="19024">
          <cell r="A19024" t="str">
            <v>I00200</v>
          </cell>
          <cell r="B19024" t="str">
            <v>TAPA ACO GALVANIZADA 300X300 SOLIDA A15</v>
          </cell>
        </row>
        <row r="19025">
          <cell r="A19025" t="str">
            <v>I00201</v>
          </cell>
          <cell r="B19025" t="str">
            <v>TAPA ACO ALUMINIO 400X400 RELLENABLE</v>
          </cell>
        </row>
        <row r="19026">
          <cell r="A19026" t="str">
            <v>I00202</v>
          </cell>
          <cell r="B19026" t="str">
            <v>TAPA ACO ALUMINIO 500X500 RELLENABLE</v>
          </cell>
        </row>
        <row r="19027">
          <cell r="A19027" t="str">
            <v>I00203</v>
          </cell>
          <cell r="B19027" t="str">
            <v>TAPA ACO ALUMINIO 600X600 RELLENABLE</v>
          </cell>
        </row>
        <row r="19028">
          <cell r="A19028" t="str">
            <v>I00204</v>
          </cell>
          <cell r="B19028" t="str">
            <v>TAPA ACO INOXIDABLE 400X400 RELLENABLE</v>
          </cell>
        </row>
        <row r="19029">
          <cell r="A19029" t="str">
            <v>I00205</v>
          </cell>
          <cell r="B19029" t="str">
            <v>TAPA ACO INOXIDABLE 500X500 RELLENABLE</v>
          </cell>
        </row>
        <row r="19030">
          <cell r="A19030" t="str">
            <v>I00206</v>
          </cell>
          <cell r="B19030" t="str">
            <v>TAPA ACO INOXIDABLE 600X600 RELLENABLE</v>
          </cell>
        </row>
        <row r="19031">
          <cell r="A19031" t="str">
            <v>I00500</v>
          </cell>
          <cell r="B19031" t="str">
            <v>REJA ACO RANURADA PARA SUMIDERO INDRAIN 250X250</v>
          </cell>
        </row>
        <row r="19032">
          <cell r="A19032" t="str">
            <v>I00501</v>
          </cell>
          <cell r="B19032" t="str">
            <v>REJA ACO INOXIDABLE CUADRATO PARA INDRAIN 200X200 L15</v>
          </cell>
        </row>
        <row r="19033">
          <cell r="A19033" t="str">
            <v>I00502</v>
          </cell>
          <cell r="B19033" t="str">
            <v>REJA ACO INOXIDABLE PERFORADA PARA INDRAIN 250X250 L15</v>
          </cell>
        </row>
        <row r="19034">
          <cell r="A19034" t="str">
            <v>I00503</v>
          </cell>
          <cell r="B19034" t="str">
            <v>REJA SUMIDERO ACO 200X200 ENTRAMADA ANTIDESLIZANTE</v>
          </cell>
        </row>
        <row r="19035">
          <cell r="A19035" t="str">
            <v>I00504</v>
          </cell>
          <cell r="B19035" t="str">
            <v>REJA SUMIDERO ACO 250X250 ENTRAMADA ANTIDESLIZANTE</v>
          </cell>
        </row>
        <row r="19036">
          <cell r="A19036" t="str">
            <v>I00510</v>
          </cell>
          <cell r="B19036" t="str">
            <v>REJILLA ACO SHOWERDRAIN TIPO WAVE 785MM</v>
          </cell>
        </row>
        <row r="19037">
          <cell r="A19037" t="str">
            <v>I00511</v>
          </cell>
          <cell r="B19037" t="str">
            <v>REJILLA ACO SHOWERDRAIN TIPO WAVE 885MM</v>
          </cell>
          <cell r="C19037">
            <v>2</v>
          </cell>
        </row>
        <row r="19038">
          <cell r="A19038" t="str">
            <v>I00512</v>
          </cell>
          <cell r="B19038" t="str">
            <v>REJILLA ACO SHOWERDRAIN TIPO WAVW 985MM</v>
          </cell>
          <cell r="C19038">
            <v>4</v>
          </cell>
        </row>
        <row r="19039">
          <cell r="A19039" t="str">
            <v>I00520</v>
          </cell>
          <cell r="B19039" t="str">
            <v>CANAL ACO SHOWERDRAIN 785MMX50MM DE BORDE</v>
          </cell>
        </row>
        <row r="19040">
          <cell r="A19040" t="str">
            <v>I00521</v>
          </cell>
          <cell r="B19040" t="str">
            <v>CANAL ACO SHOWERDRAIN 885MMX50MM DE BORDE</v>
          </cell>
          <cell r="C19040">
            <v>3</v>
          </cell>
        </row>
        <row r="19041">
          <cell r="A19041" t="str">
            <v>I00522</v>
          </cell>
          <cell r="B19041" t="str">
            <v>CANAL ACO  SHOWERDRAIN 985MX50MM DE BORDE</v>
          </cell>
          <cell r="C19041">
            <v>4</v>
          </cell>
        </row>
        <row r="19042">
          <cell r="A19042" t="str">
            <v>I00523</v>
          </cell>
          <cell r="B19042" t="str">
            <v>REJILLA 27" SHOWERDRAIN SQUARE</v>
          </cell>
          <cell r="C19042">
            <v>121</v>
          </cell>
        </row>
        <row r="19043">
          <cell r="A19043" t="str">
            <v>I00524</v>
          </cell>
          <cell r="B19043" t="str">
            <v>REJILLA 27" SHOWERDRAIN WAVY</v>
          </cell>
          <cell r="C19043">
            <v>189</v>
          </cell>
        </row>
        <row r="19044">
          <cell r="A19044" t="str">
            <v>I00525</v>
          </cell>
          <cell r="B19044" t="str">
            <v>REJILLA 27" SHOWERDRAIN TILE</v>
          </cell>
        </row>
        <row r="19045">
          <cell r="A19045" t="str">
            <v>I00526</v>
          </cell>
          <cell r="B19045" t="str">
            <v>REJILLA 36" SHOWERDRAIN TILE</v>
          </cell>
        </row>
        <row r="19046">
          <cell r="A19046" t="str">
            <v>I00527</v>
          </cell>
          <cell r="B19046" t="str">
            <v>REJILLA 48" SHOWERDRAIN TILE</v>
          </cell>
        </row>
        <row r="19047">
          <cell r="A19047" t="str">
            <v>I00600</v>
          </cell>
          <cell r="B19047" t="str">
            <v>SIFON ACO REMOVIBLE 304 PARA INDRAIN 157</v>
          </cell>
        </row>
        <row r="19048">
          <cell r="A19048" t="str">
            <v>I00700</v>
          </cell>
          <cell r="B19048" t="str">
            <v>CESTILLO ACO INOXIDABLE 304 SUMIDERO VERTICAL</v>
          </cell>
        </row>
        <row r="19049">
          <cell r="A19049" t="str">
            <v>I00701</v>
          </cell>
          <cell r="B19049" t="str">
            <v>SEPARADOR HIDROCARBUROS ACO OLEOPATOR PNS3/300</v>
          </cell>
        </row>
        <row r="19050">
          <cell r="A19050" t="str">
            <v>I00702</v>
          </cell>
          <cell r="B19050" t="str">
            <v>SEPARADOR HIDROCARBUROS ACO OLEOPATOR PNS3/900</v>
          </cell>
        </row>
        <row r="19051">
          <cell r="A19051" t="str">
            <v>I00703</v>
          </cell>
          <cell r="B19051" t="str">
            <v>CUAELLO ACO TELESCOPICO DE 730-1030MM C/TAPA 3301.14.00</v>
          </cell>
        </row>
        <row r="19052">
          <cell r="A19052" t="str">
            <v>I00800</v>
          </cell>
          <cell r="B19052" t="str">
            <v>SUMIDERO ACO FUNDICION RECTANGULAR 200X200 DN100H.CL.L15</v>
          </cell>
        </row>
        <row r="19053">
          <cell r="A19053" t="str">
            <v>I00801</v>
          </cell>
          <cell r="B19053" t="str">
            <v>REJA Y BASTIDOR ACO FUNDICION 200X200 DN198V L15</v>
          </cell>
        </row>
        <row r="19054">
          <cell r="A19054" t="str">
            <v>I00802</v>
          </cell>
          <cell r="B19054" t="str">
            <v>REJA ACO INOXIDABLE Y BASTIDOR PE198X198 NN198 K3</v>
          </cell>
        </row>
        <row r="19055">
          <cell r="A19055" t="str">
            <v>I00803</v>
          </cell>
          <cell r="B19055" t="str">
            <v>CUERPO ACO SUMIDERO SELECTA FUNDICION DN100V C/SIFON</v>
          </cell>
        </row>
        <row r="19056">
          <cell r="A19056" t="str">
            <v>I00804</v>
          </cell>
          <cell r="B19056" t="str">
            <v>CUERPO ACO SUMIDERO SELECTA FUNDICION DN100H C/SIFON</v>
          </cell>
        </row>
        <row r="19057">
          <cell r="A19057" t="str">
            <v>I00805</v>
          </cell>
          <cell r="B19057" t="str">
            <v>SUMIDERO FUNDICION ACO CIRCULAR185DN100H L15</v>
          </cell>
        </row>
        <row r="19058">
          <cell r="A19058" t="str">
            <v>I00806</v>
          </cell>
          <cell r="B19058" t="str">
            <v>SUMIDERO FUNDICION ACO CIRCULAR 230MMDN100V CL.L15</v>
          </cell>
        </row>
        <row r="19059">
          <cell r="A19059" t="str">
            <v>I00807</v>
          </cell>
          <cell r="B19059" t="str">
            <v>SUMIDERO FUNDICION ACO RECTANGULAR DN100V CL.M125</v>
          </cell>
        </row>
        <row r="19060">
          <cell r="A19060" t="str">
            <v>I00808</v>
          </cell>
          <cell r="B19060" t="str">
            <v>SUMIDERO FUNDICION ACO RECTANGULAR DN150V CL.M125</v>
          </cell>
        </row>
        <row r="19061">
          <cell r="A19061" t="str">
            <v>I00809</v>
          </cell>
          <cell r="B19061" t="str">
            <v>SUMIDERO FUNDICION ACO CIRCULAR DN100H CL.M125</v>
          </cell>
        </row>
        <row r="19062">
          <cell r="A19062" t="str">
            <v>INSTALACION COMPLETA</v>
          </cell>
          <cell r="B19062" t="str">
            <v>INSTALACION COMPLETA</v>
          </cell>
        </row>
        <row r="19063">
          <cell r="A19063" t="str">
            <v>INSTALACION SENCILLA</v>
          </cell>
          <cell r="B19063" t="str">
            <v>INSTALACION SENCILLA</v>
          </cell>
        </row>
        <row r="19064">
          <cell r="A19064" t="str">
            <v>K00100</v>
          </cell>
          <cell r="B19064" t="str">
            <v>ELEMENTO ACO STANDARD 305 1MT</v>
          </cell>
        </row>
        <row r="19065">
          <cell r="A19065" t="str">
            <v>K00101</v>
          </cell>
          <cell r="B19065" t="str">
            <v>ELEMENTO ACO STANDARD 305 50CM</v>
          </cell>
          <cell r="C19065">
            <v>35</v>
          </cell>
        </row>
        <row r="19066">
          <cell r="A19066" t="str">
            <v>K00102</v>
          </cell>
          <cell r="B19066" t="str">
            <v>ELEMENTO ACO STANDARD 480X50CMS</v>
          </cell>
          <cell r="C19066">
            <v>1</v>
          </cell>
        </row>
        <row r="19067">
          <cell r="A19067" t="str">
            <v>K00150</v>
          </cell>
          <cell r="B19067" t="str">
            <v>ELEMENTO ACO DE INSPECCION 305 50CMS</v>
          </cell>
          <cell r="C19067">
            <v>5</v>
          </cell>
        </row>
        <row r="19068">
          <cell r="A19068" t="str">
            <v>K00151</v>
          </cell>
          <cell r="B19068" t="str">
            <v>ELEMENTO ACO DE INSPECCION 480X50CMS</v>
          </cell>
          <cell r="C19068">
            <v>5</v>
          </cell>
        </row>
        <row r="19069">
          <cell r="A19069" t="str">
            <v>K00160</v>
          </cell>
          <cell r="B19069" t="str">
            <v>ELEMENTO ACO CENTRAL 305</v>
          </cell>
        </row>
        <row r="19070">
          <cell r="A19070" t="str">
            <v>K00161</v>
          </cell>
          <cell r="B19070" t="str">
            <v>ELEMENTO ACO IZQUIERDO 305</v>
          </cell>
        </row>
        <row r="19071">
          <cell r="A19071" t="str">
            <v>K00162</v>
          </cell>
          <cell r="B19071" t="str">
            <v>ELEMENTO ACO DERECHO 305</v>
          </cell>
        </row>
        <row r="19072">
          <cell r="A19072" t="str">
            <v>K00180</v>
          </cell>
          <cell r="B19072" t="str">
            <v>CURVA ACO EXTERIOR 305 P/RADIOS 6-7MT</v>
          </cell>
        </row>
        <row r="19073">
          <cell r="A19073" t="str">
            <v>K00181</v>
          </cell>
          <cell r="B19073" t="str">
            <v>CURVA ACO EXTERIOR 305 P/RADIOS 8-10MT</v>
          </cell>
        </row>
        <row r="19074">
          <cell r="A19074" t="str">
            <v>K00182</v>
          </cell>
          <cell r="B19074" t="str">
            <v>CURVA ACO EXTERIOR 305 P/RADIOS 11-25MT</v>
          </cell>
        </row>
        <row r="19075">
          <cell r="A19075" t="str">
            <v>K00183</v>
          </cell>
          <cell r="B19075" t="str">
            <v>CURVA ACO INTERIOR 305 P/RADIOS 11-25MT</v>
          </cell>
        </row>
        <row r="19076">
          <cell r="A19076" t="str">
            <v>K00184</v>
          </cell>
          <cell r="B19076" t="str">
            <v>CURVA ACO EXTERIOR 480P/RADIOS 6-7 MT</v>
          </cell>
        </row>
        <row r="19077">
          <cell r="A19077" t="str">
            <v>K00185</v>
          </cell>
          <cell r="B19077" t="str">
            <v>CURVA ACO EXTERIOR 480P/RADIOS 8-10 MT</v>
          </cell>
        </row>
        <row r="19078">
          <cell r="A19078" t="str">
            <v>K00186</v>
          </cell>
          <cell r="B19078" t="str">
            <v>CURVA ACO EXTERIOR 480P/RADIOS 11-25 MT</v>
          </cell>
        </row>
        <row r="19079">
          <cell r="A19079" t="str">
            <v>K00187</v>
          </cell>
          <cell r="B19079" t="str">
            <v>CURVA ACO INTERIOR 480P/RADIOS 11-25 MT</v>
          </cell>
        </row>
        <row r="19080">
          <cell r="A19080" t="str">
            <v>K00200</v>
          </cell>
          <cell r="B19080" t="str">
            <v>TAPA ACO INICIO/FINAL 305/480</v>
          </cell>
        </row>
        <row r="19081">
          <cell r="A19081" t="str">
            <v>K00201</v>
          </cell>
          <cell r="B19081" t="str">
            <v>TAPA ACO DERECHA C/SALIDA DN 110MM</v>
          </cell>
        </row>
        <row r="19082">
          <cell r="A19082" t="str">
            <v>K00202</v>
          </cell>
          <cell r="B19082" t="str">
            <v>TAPA ACO IZQUIERDA C/SALIDA DN 110MM</v>
          </cell>
        </row>
        <row r="19083">
          <cell r="A19083" t="str">
            <v>M00100</v>
          </cell>
          <cell r="B19083" t="str">
            <v>CANAL ACO MONOBLOCK PD100V COLOR NATURAL CLASE D400 H23X1METRO</v>
          </cell>
        </row>
        <row r="19084">
          <cell r="A19084" t="str">
            <v>M00101</v>
          </cell>
          <cell r="B19084" t="str">
            <v>CANAL ACO PARKDRAIN 100V COLOR NEGRO CLASE D400 H23</v>
          </cell>
        </row>
        <row r="19085">
          <cell r="A19085" t="str">
            <v>M00102</v>
          </cell>
          <cell r="B19085" t="str">
            <v>CANAL ACO PARKDRAIN 200V COLOR NATURAL CLASE D400</v>
          </cell>
        </row>
        <row r="19086">
          <cell r="A19086" t="str">
            <v>M00103</v>
          </cell>
          <cell r="B19086" t="str">
            <v>CANAL ACO ROADDRAIN 100V COLOR NATURAL CLASE D400</v>
          </cell>
        </row>
        <row r="19087">
          <cell r="A19087" t="str">
            <v>M00104</v>
          </cell>
          <cell r="B19087" t="str">
            <v>CANAL ACO MONOBLOCK RD100V COLOR NATURAL CLASE F900H26.5X1METRO</v>
          </cell>
        </row>
        <row r="19088">
          <cell r="A19088" t="str">
            <v>M00105</v>
          </cell>
          <cell r="B19088" t="str">
            <v>CANAL ACO ROADDRAIN 150V COLOR NATURAL CLASE F900</v>
          </cell>
        </row>
        <row r="19089">
          <cell r="A19089" t="str">
            <v>M00106</v>
          </cell>
          <cell r="B19089" t="str">
            <v>CANAL ACO ROADDRAIN 150V 10.0 COLOR NATURAL CLASE F900</v>
          </cell>
        </row>
        <row r="19090">
          <cell r="A19090" t="str">
            <v>M00107</v>
          </cell>
          <cell r="B19090" t="str">
            <v>CANAL ACO ROADDRAIN 150V 20.0 COLOR NATURAL CLASE F900</v>
          </cell>
        </row>
        <row r="19091">
          <cell r="A19091" t="str">
            <v>M00108</v>
          </cell>
          <cell r="B19091" t="str">
            <v>CANAL ACO MONOBLOCK RD200V 0.0 COLOR NATURAL CLASE F900 H33X1METRO</v>
          </cell>
        </row>
        <row r="19092">
          <cell r="A19092" t="str">
            <v>M00109</v>
          </cell>
          <cell r="B19092" t="str">
            <v>CANAL ACO ROADRAIN 200V  20.0 COLOR NATURAL CLASE F900 H53</v>
          </cell>
          <cell r="C19092">
            <v>4</v>
          </cell>
        </row>
        <row r="19093">
          <cell r="A19093" t="str">
            <v>M00110</v>
          </cell>
          <cell r="B19093" t="str">
            <v>CANAL DE VISITA PREMARCA VERTICAL LABIOLABERINTICA DN100</v>
          </cell>
        </row>
        <row r="19094">
          <cell r="A19094" t="str">
            <v>M00111</v>
          </cell>
          <cell r="B19094" t="str">
            <v>CANAL DE VISITA VERTICAL</v>
          </cell>
        </row>
        <row r="19095">
          <cell r="A19095" t="str">
            <v>M00112</v>
          </cell>
          <cell r="B19095" t="str">
            <v>CANAL DE VISITA  0.1 REJA POWERLOCK  F900 PREMARCA VERTICAL</v>
          </cell>
          <cell r="C19095">
            <v>2</v>
          </cell>
        </row>
        <row r="19096">
          <cell r="A19096" t="str">
            <v>M00113</v>
          </cell>
          <cell r="B19096" t="str">
            <v>CANAL DE VISITA 0.1 REJA POWERLOCK  F900 SALIDA VERTICAL L DN110</v>
          </cell>
        </row>
        <row r="19097">
          <cell r="A19097" t="str">
            <v>M00114</v>
          </cell>
          <cell r="B19097" t="str">
            <v>CANAL DE VISITA1 0.1 REJA POWERLOCK F900 SALIDA VERTICAL L DN110</v>
          </cell>
        </row>
        <row r="19098">
          <cell r="A19098" t="str">
            <v>M00115</v>
          </cell>
          <cell r="B19098" t="str">
            <v>CANAL DE VISITA 2 0.1 REJA POWERLOCKF900 SALIDA VERTICAL L DN110</v>
          </cell>
        </row>
        <row r="19099">
          <cell r="A19099" t="str">
            <v>M00116</v>
          </cell>
          <cell r="B19099" t="str">
            <v>CANAL ACO MONOBLOCK RD300V 0.0 COLOR NATURAL CLASE F900 X 2ML</v>
          </cell>
        </row>
        <row r="19100">
          <cell r="A19100" t="str">
            <v>M00117</v>
          </cell>
          <cell r="B19100" t="str">
            <v>CANAL DE VISITA   0.1 COLOR NATURAL  REJA POWERLOCK  CLASE F900</v>
          </cell>
        </row>
        <row r="19101">
          <cell r="A19101" t="str">
            <v>M00118</v>
          </cell>
          <cell r="B19101" t="str">
            <v>CANAL PD200V COLOR NATURAL CLASE D400</v>
          </cell>
        </row>
        <row r="19102">
          <cell r="A19102" t="str">
            <v>M00119</v>
          </cell>
          <cell r="B19102" t="str">
            <v>CANAL PD200V COLOR NATURAL H33 CLASE D400</v>
          </cell>
        </row>
        <row r="19103">
          <cell r="A19103" t="str">
            <v>M00200</v>
          </cell>
          <cell r="B19103" t="str">
            <v>CANAL DE INSPECCION ACO MONOBLOCK PD100 D400 REJA FUNDICION</v>
          </cell>
        </row>
        <row r="19104">
          <cell r="A19104" t="str">
            <v>M00201</v>
          </cell>
          <cell r="B19104" t="str">
            <v>CANAL DE INSPECCION ACO COMPOSITO NEGRO PASARELA C250 50CMS</v>
          </cell>
        </row>
        <row r="19105">
          <cell r="A19105" t="str">
            <v>M00202</v>
          </cell>
          <cell r="B19105" t="str">
            <v>CANAL DE INSPECCION ACO MONOBLOCK PD200 D400 REJA FUNDICION</v>
          </cell>
        </row>
        <row r="19106">
          <cell r="A19106" t="str">
            <v>M00203</v>
          </cell>
          <cell r="B19106" t="str">
            <v>CANAL ACO DE INSPECCION 0.1 REJA POWERLOCK F900</v>
          </cell>
        </row>
        <row r="19107">
          <cell r="A19107" t="str">
            <v>M00204</v>
          </cell>
          <cell r="B19107" t="str">
            <v>CANAL ACO DE INSPECCION 0.1 REJA POWERLOCK F900</v>
          </cell>
          <cell r="C19107">
            <v>10</v>
          </cell>
        </row>
        <row r="19108">
          <cell r="A19108" t="str">
            <v>M00205</v>
          </cell>
          <cell r="B19108" t="str">
            <v>CANAL ACO DE INSPECCION 10.1 REJA POWERLOCK F900</v>
          </cell>
          <cell r="C19108">
            <v>10</v>
          </cell>
        </row>
        <row r="19109">
          <cell r="A19109" t="str">
            <v>M00206</v>
          </cell>
          <cell r="B19109" t="str">
            <v>CANAL ACO DE INSPECCION 20.1 REJA POWERLOCK F900 P/RD150V</v>
          </cell>
        </row>
        <row r="19110">
          <cell r="A19110" t="str">
            <v>M00207</v>
          </cell>
          <cell r="B19110" t="str">
            <v>CANAL ACO DE INSPECCION 0.1 REJA POWERLOCK F900</v>
          </cell>
        </row>
        <row r="19111">
          <cell r="A19111" t="str">
            <v>M00208</v>
          </cell>
          <cell r="B19111" t="str">
            <v>CANAL ACO DE INSPECCION 20.1 REJA POWERLOCK F900 P/RD200V</v>
          </cell>
        </row>
        <row r="19112">
          <cell r="A19112" t="str">
            <v>M00209</v>
          </cell>
          <cell r="B19112" t="str">
            <v>SUMIDERO REJA FUNDICIàN PASARELA  D400</v>
          </cell>
        </row>
        <row r="19113">
          <cell r="A19113" t="str">
            <v>M00210</v>
          </cell>
          <cell r="B19113" t="str">
            <v>CANAL DE VISITA REJA FUNDICION PASA D400</v>
          </cell>
        </row>
        <row r="19114">
          <cell r="A19114" t="str">
            <v>M00211</v>
          </cell>
          <cell r="B19114" t="str">
            <v>TAPA INICIO CANAL MONOBLOCK RD100</v>
          </cell>
        </row>
        <row r="19115">
          <cell r="A19115" t="str">
            <v>M00212</v>
          </cell>
          <cell r="B19115" t="str">
            <v>TAPA FINAL CANAL MONOBLOCK RD100</v>
          </cell>
        </row>
        <row r="19116">
          <cell r="A19116" t="str">
            <v>M00250</v>
          </cell>
          <cell r="B19116" t="str">
            <v>SUMIDERO ACO MONOBLOCK PD100 D400 SALIDA VERTICAL DN150</v>
          </cell>
          <cell r="C19116">
            <v>5</v>
          </cell>
        </row>
        <row r="19117">
          <cell r="A19117" t="str">
            <v>M00251</v>
          </cell>
          <cell r="B19117" t="str">
            <v>SUMIDERO ACO REJA COMPOSITO PASARELA CLASE C250</v>
          </cell>
          <cell r="C19117">
            <v>10</v>
          </cell>
        </row>
        <row r="19118">
          <cell r="A19118" t="str">
            <v>M00252</v>
          </cell>
          <cell r="B19118" t="str">
            <v>SUMIDERO ACO REJA DE FUNDICION PASARELA</v>
          </cell>
        </row>
        <row r="19119">
          <cell r="A19119" t="str">
            <v>M00253</v>
          </cell>
          <cell r="B19119" t="str">
            <v>CABEZA SUMIDERO ACO P/CANAL 0.0 POWERLOCK</v>
          </cell>
          <cell r="C19119">
            <v>10</v>
          </cell>
        </row>
        <row r="19120">
          <cell r="A19120" t="str">
            <v>M00254</v>
          </cell>
          <cell r="B19120" t="str">
            <v>CABEZA SUMIDERO ACO P/CANAL 10.0 POWERLOCK</v>
          </cell>
        </row>
        <row r="19121">
          <cell r="A19121" t="str">
            <v>M00255</v>
          </cell>
          <cell r="B19121" t="str">
            <v>CABEZA SUMIDERO ACO P/CANAL 20.0 POWERLOCK</v>
          </cell>
        </row>
        <row r="19122">
          <cell r="A19122" t="str">
            <v>M00256</v>
          </cell>
          <cell r="B19122" t="str">
            <v>FONDO SUMIDERO ACO SALIDA DN150</v>
          </cell>
        </row>
        <row r="19123">
          <cell r="A19123" t="str">
            <v>M00258</v>
          </cell>
          <cell r="B19123" t="str">
            <v>TAPA ACO ROADDRAIN 150V P/CANAL INICIO/FIN 0.0</v>
          </cell>
          <cell r="C19123">
            <v>10</v>
          </cell>
        </row>
        <row r="19124">
          <cell r="A19124" t="str">
            <v>M00259</v>
          </cell>
          <cell r="B19124" t="str">
            <v>TAPA ACO ROADDRAIN 150V P/CANAL INICIO/FIN 10.0</v>
          </cell>
          <cell r="C19124">
            <v>10</v>
          </cell>
        </row>
        <row r="19125">
          <cell r="A19125" t="str">
            <v>M00260</v>
          </cell>
          <cell r="B19125" t="str">
            <v>TAPA ACO ROADDRAIN 150V P/CANAL INICIO/FIN 20.0</v>
          </cell>
        </row>
        <row r="19126">
          <cell r="A19126" t="str">
            <v>M00261</v>
          </cell>
          <cell r="B19126" t="str">
            <v>TAPA ACO ROADDRAIN 150V P/FIN DE CANAL</v>
          </cell>
        </row>
        <row r="19127">
          <cell r="A19127" t="str">
            <v>M00262</v>
          </cell>
          <cell r="B19127" t="str">
            <v>TAPA ACO ROADDRAIN 150V C/SALIDA 100MM</v>
          </cell>
          <cell r="C19127">
            <v>6</v>
          </cell>
        </row>
        <row r="19128">
          <cell r="A19128" t="str">
            <v>M00263</v>
          </cell>
          <cell r="B19128" t="str">
            <v>CABEZA SUMIDERO ACO P/CANAL 0.0 POWERLOCK</v>
          </cell>
          <cell r="C19128">
            <v>18</v>
          </cell>
        </row>
        <row r="19129">
          <cell r="A19129" t="str">
            <v>M00264</v>
          </cell>
          <cell r="B19129" t="str">
            <v>CABEZA SUMIDERO ACO P/CANAL 20.0 POWERLOCK</v>
          </cell>
        </row>
        <row r="19130">
          <cell r="A19130" t="str">
            <v>M00265</v>
          </cell>
          <cell r="B19130" t="str">
            <v>FONDO SUMIDERO ACO SALIDA DN200</v>
          </cell>
          <cell r="C19130">
            <v>68</v>
          </cell>
        </row>
        <row r="19131">
          <cell r="A19131" t="str">
            <v>M00266</v>
          </cell>
          <cell r="B19131" t="str">
            <v>CESTILLO ACO P/SUMIDERO</v>
          </cell>
          <cell r="C19131">
            <v>13</v>
          </cell>
        </row>
        <row r="19132">
          <cell r="A19132" t="str">
            <v>M00267</v>
          </cell>
          <cell r="B19132" t="str">
            <v>TAPA ACO ROAADRAIN 200V P/INICIO CANAL 0.0</v>
          </cell>
          <cell r="C19132">
            <v>9</v>
          </cell>
        </row>
        <row r="19133">
          <cell r="A19133" t="str">
            <v>M00268</v>
          </cell>
          <cell r="B19133" t="str">
            <v>TAPA ACO ROAADRAIN 200V P/INICIO CANAL 20.0</v>
          </cell>
        </row>
        <row r="19134">
          <cell r="A19134" t="str">
            <v>M00269</v>
          </cell>
          <cell r="B19134" t="str">
            <v>TAPA ACO ROADDRAIN 200V P/FIN CANAL 0.0</v>
          </cell>
          <cell r="C19134">
            <v>9</v>
          </cell>
        </row>
        <row r="19135">
          <cell r="A19135" t="str">
            <v>M00270</v>
          </cell>
          <cell r="B19135" t="str">
            <v>TAPA ACO ROADDRAIN 200V P/FIN CANAL 20.0</v>
          </cell>
        </row>
        <row r="19136">
          <cell r="A19136" t="str">
            <v>M00271</v>
          </cell>
          <cell r="B19136" t="str">
            <v>TAPA ACO ROAADRAIN 200V P/SALIDA 150MM 0.0</v>
          </cell>
        </row>
        <row r="19137">
          <cell r="A19137" t="str">
            <v>M00272</v>
          </cell>
          <cell r="B19137" t="str">
            <v>TAPA ACO ROAADRAIN 200V P/SALIDA 150MM 20.0</v>
          </cell>
        </row>
        <row r="19138">
          <cell r="A19138" t="str">
            <v>M00273</v>
          </cell>
          <cell r="B19138" t="str">
            <v>TAPA ACO ROADDRAIN 200V P/FIN CANAL 0.0 DN150</v>
          </cell>
          <cell r="C19138">
            <v>17</v>
          </cell>
        </row>
        <row r="19139">
          <cell r="A19139" t="str">
            <v>M00300</v>
          </cell>
          <cell r="B19139" t="str">
            <v>TAPA ACO PARKDRAIN 100V P/CANAL</v>
          </cell>
          <cell r="C19139">
            <v>10</v>
          </cell>
        </row>
        <row r="19140">
          <cell r="A19140" t="str">
            <v>M00301</v>
          </cell>
          <cell r="B19140" t="str">
            <v>TAPA FINAL RD100V</v>
          </cell>
          <cell r="C19140">
            <v>10</v>
          </cell>
        </row>
        <row r="19141">
          <cell r="A19141" t="str">
            <v>M00302</v>
          </cell>
          <cell r="B19141" t="str">
            <v>TAPA INICIAL/FINAL ACO MONOBLOCK PD200V</v>
          </cell>
          <cell r="C19141">
            <v>18</v>
          </cell>
        </row>
        <row r="19142">
          <cell r="A19142" t="str">
            <v>M00303</v>
          </cell>
          <cell r="B19142" t="str">
            <v>TAPA ACO PARKDRAIN 200V C/SALIDA 100MM</v>
          </cell>
        </row>
        <row r="19143">
          <cell r="A19143" t="str">
            <v>M00304</v>
          </cell>
          <cell r="B19143" t="str">
            <v>TAPA HORMIGON P. INICIO/FINAL PARA CANAL PD100 CON SALIDA DN100</v>
          </cell>
          <cell r="C19143">
            <v>9</v>
          </cell>
        </row>
        <row r="19144">
          <cell r="A19144" t="str">
            <v>M00305</v>
          </cell>
          <cell r="B19144" t="str">
            <v>TAPA CIEGA INICIO/FINAL PARA PD150</v>
          </cell>
        </row>
        <row r="19145">
          <cell r="A19145" t="str">
            <v>M00306</v>
          </cell>
          <cell r="B19145" t="str">
            <v>TAPA FINAL SALIDA DN150 PD150</v>
          </cell>
        </row>
        <row r="19146">
          <cell r="A19146" t="str">
            <v>M00307</v>
          </cell>
          <cell r="B19146" t="str">
            <v>TAPA DE HORMIGON P. PARA INICIO/FIN CANAL 0.0-TAPA LABILAB DN160</v>
          </cell>
        </row>
        <row r="19147">
          <cell r="A19147" t="str">
            <v>M00308</v>
          </cell>
          <cell r="B19147" t="str">
            <v>TAPA DE HORMIGON POLIMERO PARA INICIO/FIN CANAL     10.0 - TAPA LABILAB DN160</v>
          </cell>
        </row>
        <row r="19148">
          <cell r="A19148" t="str">
            <v>M00309</v>
          </cell>
          <cell r="B19148" t="str">
            <v>TAPA DE HORMIGON P PARA INICIO/FIN CANAL20.0-TAPA LABILAB DN160</v>
          </cell>
        </row>
        <row r="19149">
          <cell r="A19149" t="str">
            <v>M00310</v>
          </cell>
          <cell r="B19149" t="str">
            <v>TAPA DE HORMIGON P PARA INICIO CANAL0.1  TAPA LABILAB DN160</v>
          </cell>
        </row>
        <row r="19150">
          <cell r="A19150" t="str">
            <v>M00311</v>
          </cell>
          <cell r="B19150" t="str">
            <v>TAPA PARA FIN DE CANAL      0.1</v>
          </cell>
        </row>
        <row r="19151">
          <cell r="A19151" t="str">
            <v>M00312</v>
          </cell>
          <cell r="B19151" t="str">
            <v>TAPA INICIO RD100V</v>
          </cell>
          <cell r="C19151">
            <v>2</v>
          </cell>
        </row>
        <row r="19152">
          <cell r="A19152" t="str">
            <v>M00401</v>
          </cell>
          <cell r="B19152" t="str">
            <v>KDHB480 500mm</v>
          </cell>
        </row>
        <row r="19153">
          <cell r="A19153" t="str">
            <v>M00402</v>
          </cell>
          <cell r="B19153" t="str">
            <v>KDHB480 access unit*</v>
          </cell>
        </row>
        <row r="19154">
          <cell r="A19154" t="str">
            <v>M00403</v>
          </cell>
          <cell r="B19154" t="str">
            <v>KDHB480 closing end cap</v>
          </cell>
        </row>
        <row r="19155">
          <cell r="A19155" t="str">
            <v>M00404</v>
          </cell>
          <cell r="B19155" t="str">
            <v>ACO Qmax® 900 Reja ranurada Q-Flow - Acero galvanizado F900</v>
          </cell>
        </row>
        <row r="19156">
          <cell r="A19156" t="str">
            <v>M00405</v>
          </cell>
          <cell r="B19156" t="str">
            <v>Cámara de inspección profunda F900 Reja renurada y marco de fundición</v>
          </cell>
        </row>
        <row r="19157">
          <cell r="A19157" t="str">
            <v>M00406</v>
          </cell>
          <cell r="B19157" t="str">
            <v>Conector Qmax® 900 a Arqueta (pareja) - Polietileno</v>
          </cell>
        </row>
        <row r="19158">
          <cell r="A19158" t="str">
            <v>ML074</v>
          </cell>
          <cell r="B19158" t="str">
            <v>411RED CANDADO SAFETY ROJOPO LARGO ROJO</v>
          </cell>
        </row>
        <row r="19159">
          <cell r="A19159" t="str">
            <v>ML075</v>
          </cell>
          <cell r="B19159" t="str">
            <v>411YLW CANDADO SAFETY LARGO AMARILLO</v>
          </cell>
        </row>
        <row r="19160">
          <cell r="A19160" t="str">
            <v>ML1028</v>
          </cell>
          <cell r="B19160" t="str">
            <v>S430 ALDABA SAFETY 25MM MANDOPLASTICO</v>
          </cell>
        </row>
        <row r="19161">
          <cell r="A19161" t="str">
            <v>ML121</v>
          </cell>
          <cell r="B19161" t="str">
            <v>""220DPF CANDADO ZINC 51MMGANCHO 1"" COLOR PLATA CIL.INTE"</v>
          </cell>
        </row>
        <row r="19162">
          <cell r="A19162" t="str">
            <v>ML1274</v>
          </cell>
          <cell r="B19162" t="str">
            <v>M1XQHCMX CANDADO LAMINADO 4 PACK</v>
          </cell>
        </row>
        <row r="19163">
          <cell r="A19163" t="str">
            <v>ML1275</v>
          </cell>
          <cell r="B19163" t="str">
            <v>M1XTLFHCMX CANDADO LAMINADO 44MM ARCO L 2 PACK</v>
          </cell>
        </row>
        <row r="19164">
          <cell r="A19164" t="str">
            <v>ML1276</v>
          </cell>
          <cell r="B19164" t="str">
            <v>M5XDHCMX CANDADO LAMINADO 51MM MAGNUM</v>
          </cell>
        </row>
        <row r="19165">
          <cell r="A19165" t="str">
            <v>ML1277</v>
          </cell>
          <cell r="B19165" t="str">
            <v>M5XTLFHCMX CANDADO LAMINADO 51MM ARCO L 2 PACK</v>
          </cell>
        </row>
        <row r="19166">
          <cell r="A19166" t="str">
            <v>ML1376DATMX</v>
          </cell>
          <cell r="B19166" t="str">
            <v>KIT PERSONAL DE BLOQUEO - ELEC</v>
          </cell>
        </row>
        <row r="19167">
          <cell r="A19167" t="str">
            <v>ML1414DATSCMX</v>
          </cell>
          <cell r="B19167" t="str">
            <v>ESTACION DE BLOQUEO</v>
          </cell>
        </row>
        <row r="19168">
          <cell r="A19168" t="str">
            <v>ML1483BP410ES</v>
          </cell>
          <cell r="B19168" t="str">
            <v>""CAND DE COMBINACIîNL 7/8"" 1500 "</v>
          </cell>
        </row>
        <row r="19169">
          <cell r="A19169" t="str">
            <v>ML1491DATSCMX</v>
          </cell>
          <cell r="B19169" t="str">
            <v>CANDADO MASTER 1500ID</v>
          </cell>
        </row>
        <row r="19170">
          <cell r="A19170" t="str">
            <v>ML1500D</v>
          </cell>
          <cell r="B19170" t="str">
            <v>""CAND. COMBINACION 1 7/8"" (48MM "</v>
          </cell>
        </row>
        <row r="19171">
          <cell r="A19171" t="str">
            <v>ML1500ID</v>
          </cell>
          <cell r="B19171" t="str">
            <v>CANDADO MASTER 1500ID</v>
          </cell>
          <cell r="C19171">
            <v>4</v>
          </cell>
        </row>
        <row r="19172">
          <cell r="A19172" t="str">
            <v>ML1505DWD</v>
          </cell>
          <cell r="B19172" t="str">
            <v>""CANDADO DE COMBINACIîN LETRAS1-7/8"" (48MM)"</v>
          </cell>
        </row>
        <row r="19173">
          <cell r="A19173" t="str">
            <v>ML1547DCM</v>
          </cell>
          <cell r="B19173" t="str">
            <v>CANDADO MOSQUETîN CON CLAVEMASTERLOCK</v>
          </cell>
        </row>
        <row r="19174">
          <cell r="A19174" t="str">
            <v>ML15DPF</v>
          </cell>
          <cell r="B19174" t="str">
            <v>CERRADURA</v>
          </cell>
        </row>
        <row r="19175">
          <cell r="A19175" t="str">
            <v>ML1613</v>
          </cell>
          <cell r="B19175" t="str">
            <v>CANDADO MASTER 8143DPNK</v>
          </cell>
        </row>
        <row r="19176">
          <cell r="A19176" t="str">
            <v>ML1654-0320</v>
          </cell>
          <cell r="B19176" t="str">
            <v>KIT DE CERRADURASKIT DE CERRADURAS</v>
          </cell>
        </row>
        <row r="19177">
          <cell r="A19177" t="str">
            <v>ML169</v>
          </cell>
          <cell r="B19177" t="str">
            <v>LLAVES LLAVES LLAVES</v>
          </cell>
        </row>
        <row r="19178">
          <cell r="A19178" t="str">
            <v>ML1900D</v>
          </cell>
          <cell r="B19178" t="str">
            <v>CANDADO DE LATON 20mm 2 PACK 1</v>
          </cell>
        </row>
        <row r="19179">
          <cell r="A19179" t="str">
            <v>ML1902D</v>
          </cell>
          <cell r="B19179" t="str">
            <v>CANDADO DE LATON 40mm 1902D</v>
          </cell>
        </row>
        <row r="19180">
          <cell r="A19180" t="str">
            <v>ML1902DLF</v>
          </cell>
          <cell r="B19180" t="str">
            <v>CANDADO DE LATON 50mm 1903D</v>
          </cell>
        </row>
        <row r="19181">
          <cell r="A19181" t="str">
            <v>ML1902T</v>
          </cell>
          <cell r="B19181" t="str">
            <v>CANDADO DE LATON 40MM (2UNID)</v>
          </cell>
        </row>
        <row r="19182">
          <cell r="A19182" t="str">
            <v>ML1903D</v>
          </cell>
          <cell r="B19182" t="str">
            <v>CANDADO DE LATON 60MM 1904D</v>
          </cell>
        </row>
        <row r="19183">
          <cell r="A19183" t="str">
            <v>ML1904D</v>
          </cell>
          <cell r="B19183" t="str">
            <v>CANDADO DE LATON 60mm 1904D</v>
          </cell>
        </row>
        <row r="19184">
          <cell r="A19184" t="str">
            <v>ML1KA</v>
          </cell>
          <cell r="B19184" t="str">
            <v>CANDADO LLANTA DE REPUESTO MAS</v>
          </cell>
        </row>
        <row r="19185">
          <cell r="A19185" t="str">
            <v>ML1MKLJ</v>
          </cell>
          <cell r="B19185" t="str">
            <v>""LENGUETA BAJADA 2"" SUBIDA 3/4"" "</v>
          </cell>
        </row>
        <row r="19186">
          <cell r="A19186" t="str">
            <v>ML225</v>
          </cell>
          <cell r="B19186" t="str">
            <v>1903D CANDADO LATON 50MM</v>
          </cell>
        </row>
        <row r="19187">
          <cell r="A19187" t="str">
            <v>ML22D</v>
          </cell>
          <cell r="B19187" t="str">
            <v>""CANDADO DE ACERO LAMINADO 1 1/2"" (38MM) DE ANCHO"</v>
          </cell>
        </row>
        <row r="19188">
          <cell r="A19188" t="str">
            <v>ML239</v>
          </cell>
          <cell r="B19188" t="str">
            <v>""KIT DE 4 CAND. LAMIN. 3009DLLAVES IG.1-1/2"" GANCHO 5/8"""</v>
          </cell>
        </row>
        <row r="19189">
          <cell r="A19189" t="str">
            <v>ML2837AT</v>
          </cell>
          <cell r="B19189" t="str">
            <v>GANCHO DE REMOLQUE</v>
          </cell>
        </row>
        <row r="19190">
          <cell r="A19190" t="str">
            <v>ML2847DATSC</v>
          </cell>
          <cell r="B19190" t="str">
            <v>SEGURO PARA RECEPTOR DE REMOLQ</v>
          </cell>
        </row>
        <row r="19191">
          <cell r="A19191" t="str">
            <v>ML3009D</v>
          </cell>
          <cell r="B19191" t="str">
            <v>RESORTES PARA LA CARGA DE 81 c</v>
          </cell>
        </row>
        <row r="19192">
          <cell r="A19192" t="str">
            <v>ML3019DATMX</v>
          </cell>
          <cell r="B19192" t="str">
            <v>RESORTES PARA LA CARGA DE 102c</v>
          </cell>
        </row>
        <row r="19193">
          <cell r="A19193" t="str">
            <v>ML3021DATMX</v>
          </cell>
          <cell r="B19193" t="str">
            <v>BANDA DE SOGA 3.6m x 25mm (12«</v>
          </cell>
        </row>
        <row r="19194">
          <cell r="A19194" t="str">
            <v>ML3022DATMX</v>
          </cell>
          <cell r="B19194" t="str">
            <v>""CANDADO LAMINADO 1-9/16"" (40MM "</v>
          </cell>
        </row>
        <row r="19195">
          <cell r="A19195" t="str">
            <v>ML341</v>
          </cell>
          <cell r="B19195" t="str">
            <v>4680DBLK CANDADO COMBINACION</v>
          </cell>
        </row>
        <row r="19196">
          <cell r="A19196" t="str">
            <v>ML348</v>
          </cell>
          <cell r="B19196" t="str">
            <v>410LTRED CANDADO SAFETY ROJO</v>
          </cell>
        </row>
        <row r="19197">
          <cell r="A19197" t="str">
            <v>ML3495AT</v>
          </cell>
          <cell r="B19197" t="str">
            <v>REMOLQUE DE SEGURIDAD</v>
          </cell>
        </row>
        <row r="19198">
          <cell r="A19198" t="str">
            <v>ML3D</v>
          </cell>
          <cell r="B19198" t="str">
            <v>CANDADO DE ACERO LAMINADO REFO</v>
          </cell>
        </row>
        <row r="19199">
          <cell r="A19199" t="str">
            <v>ML3ESPDLF</v>
          </cell>
          <cell r="B19199" t="str">
            <v>""CANDADO LAMINADO 1-9/16""(40MM)GANCHO ALTO 1-1/2"" (38MM)"</v>
          </cell>
        </row>
        <row r="19200">
          <cell r="A19200" t="str">
            <v>ML3GRN</v>
          </cell>
          <cell r="B19200" t="str">
            <v>""CAND. LAMINADO 1 9/16"" (40MM) "</v>
          </cell>
        </row>
        <row r="19201">
          <cell r="A19201" t="str">
            <v>ML3KALFRED</v>
          </cell>
          <cell r="B19201" t="str">
            <v>CAND. DE ACERO LAMINADO  1-9/1</v>
          </cell>
        </row>
        <row r="19202">
          <cell r="A19202" t="str">
            <v>ML3MKLFRED</v>
          </cell>
          <cell r="B19202" t="str">
            <v>CANDADO DE ACERO REFORZADO No.</v>
          </cell>
        </row>
        <row r="19203">
          <cell r="A19203" t="str">
            <v>ML3MKRED</v>
          </cell>
          <cell r="B19203" t="str">
            <v>CANDADO LAMINADO ROJO LLAVE 321</v>
          </cell>
        </row>
        <row r="19204">
          <cell r="A19204" t="str">
            <v>ML3YLW</v>
          </cell>
          <cell r="B19204" t="str">
            <v>CAND. BLOQUEO / SEGURIDAD DIAL</v>
          </cell>
        </row>
        <row r="19205">
          <cell r="A19205" t="str">
            <v>ML406GRN</v>
          </cell>
          <cell r="B19205" t="str">
            <v>CANDADO DE SEGURIDAD TERMOPLçS</v>
          </cell>
        </row>
        <row r="19206">
          <cell r="A19206" t="str">
            <v>ML406RED</v>
          </cell>
          <cell r="B19206" t="str">
            <v>CAND. BLOQUEO / SEGURIDAD DIALCUERPO Y GANCHO DE XENOY</v>
          </cell>
        </row>
        <row r="19207">
          <cell r="A19207" t="str">
            <v>ML410BLU</v>
          </cell>
          <cell r="B19207" t="str">
            <v>CAND. D/BLOQUEO / SE„ALIZACION</v>
          </cell>
        </row>
        <row r="19208">
          <cell r="A19208" t="str">
            <v>ML410GRN</v>
          </cell>
          <cell r="B19208" t="str">
            <v>CAND. D/BLOQUEO / SE„ALIZACION</v>
          </cell>
        </row>
        <row r="19209">
          <cell r="A19209" t="str">
            <v>ML410LTRED</v>
          </cell>
          <cell r="B19209" t="str">
            <v>CAND. DE BLOQUEO / SE„ALIZACIO</v>
          </cell>
        </row>
        <row r="19210">
          <cell r="A19210" t="str">
            <v>ML410LTYLW</v>
          </cell>
          <cell r="B19210" t="str">
            <v>CAND. DE SEGURIDAD 3¬ DE ALTUR</v>
          </cell>
        </row>
        <row r="19211">
          <cell r="A19211" t="str">
            <v>ML410MKW400YLW</v>
          </cell>
          <cell r="B19211" t="str">
            <v>CANDADO LAMINADO AMARILLO</v>
          </cell>
        </row>
        <row r="19212">
          <cell r="A19212" t="str">
            <v>ML410RED</v>
          </cell>
          <cell r="B19212" t="str">
            <v>CAND. D/BLOQUEO / SEÑALIZACION</v>
          </cell>
        </row>
        <row r="19213">
          <cell r="A19213" t="str">
            <v>ML410YLW</v>
          </cell>
          <cell r="B19213" t="str">
            <v>CANDADO DE SEGURIDAD TERMOPLAS38MM AMARILLO</v>
          </cell>
        </row>
        <row r="19214">
          <cell r="A19214" t="str">
            <v>ML411RED</v>
          </cell>
          <cell r="B19214" t="str">
            <v>TENAZA DE BLOQUEO DE ALUMINIO</v>
          </cell>
        </row>
        <row r="19215">
          <cell r="A19215" t="str">
            <v>ML416</v>
          </cell>
          <cell r="B19215" t="str">
            <v>TENAZA DE BLOQUEO 38MM X 111MMMORDAZA 25MM</v>
          </cell>
        </row>
        <row r="19216">
          <cell r="A19216" t="str">
            <v>ML417</v>
          </cell>
          <cell r="B19216" t="str">
            <v>CANDADO MASTER 9T</v>
          </cell>
        </row>
        <row r="19217">
          <cell r="A19217" t="str">
            <v>ML420</v>
          </cell>
          <cell r="B19217" t="str">
            <v>TENAZA DE BLOQUEO DE ACERO</v>
          </cell>
        </row>
        <row r="19218">
          <cell r="A19218" t="str">
            <v>ML428</v>
          </cell>
          <cell r="B19218" t="str">
            <v>TENAZA DE BLOQUEO DE PLASTICO,FABRICADA EN NYLON RESITENTE</v>
          </cell>
        </row>
        <row r="19219">
          <cell r="A19219" t="str">
            <v>ML4680DBLK</v>
          </cell>
          <cell r="B19219" t="str">
            <v>CAND. COMBINACION TSA PARA MALEN VIAJES INTERNACIONALES AERE</v>
          </cell>
        </row>
        <row r="19220">
          <cell r="A19220" t="str">
            <v>ML4680DNKL</v>
          </cell>
          <cell r="B19220" t="str">
            <v>BLOQUEO X VALVULAS D/BOLA P/DI</v>
          </cell>
        </row>
        <row r="19221">
          <cell r="A19221" t="str">
            <v>ML4681TBLK</v>
          </cell>
          <cell r="B19221" t="str">
            <v>CANDADO TSA 32M (2 UNIDADES)</v>
          </cell>
        </row>
        <row r="19222">
          <cell r="A19222" t="str">
            <v>ML4688D</v>
          </cell>
          <cell r="B19222" t="str">
            <v>BLOQUEOS DE EQUIPAJE</v>
          </cell>
        </row>
        <row r="19223">
          <cell r="A19223" t="str">
            <v>ML4689T</v>
          </cell>
          <cell r="B19223" t="str">
            <v>CANDADO MALETERO 4689T</v>
          </cell>
        </row>
        <row r="19224">
          <cell r="A19224" t="str">
            <v>ML478</v>
          </cell>
          <cell r="B19224" t="str">
            <v>3RED CANDADO LAMINADO ROJO</v>
          </cell>
        </row>
        <row r="19225">
          <cell r="A19225" t="str">
            <v>ML480MX</v>
          </cell>
          <cell r="B19225" t="str">
            <v>BLOQUEO PARA VALVULA DE COMPUE</v>
          </cell>
        </row>
        <row r="19226">
          <cell r="A19226" t="str">
            <v>ML488</v>
          </cell>
          <cell r="B19226" t="str">
            <v>BLOQUEDORES DE ENCHUPES ELƒCTRROTATIVOS GRANDES</v>
          </cell>
        </row>
        <row r="19227">
          <cell r="A19227" t="str">
            <v>ML498A</v>
          </cell>
          <cell r="B19227" t="str">
            <v>CAJA BLOQUEO GRUPAL 15.2X23.5</v>
          </cell>
        </row>
        <row r="19228">
          <cell r="A19228" t="str">
            <v>ML500D</v>
          </cell>
          <cell r="B19228" t="str">
            <v>""CANDADO DE ACERO LAMINADO 1 3/4"" (44MM) DE ANCHO"</v>
          </cell>
        </row>
        <row r="19229">
          <cell r="A19229" t="str">
            <v>ML517D</v>
          </cell>
          <cell r="B19229" t="str">
            <v>CANDADO LAMINADO 2" (51MM) GAN</v>
          </cell>
        </row>
        <row r="19230">
          <cell r="A19230" t="str">
            <v>ML5900DPNKHC</v>
          </cell>
          <cell r="B19230" t="str">
            <v>ESTUCHE DE ALMACENAMIENTO SEGURO PINCK</v>
          </cell>
        </row>
        <row r="19231">
          <cell r="A19231" t="str">
            <v>ML5DLFPF</v>
          </cell>
          <cell r="B19231" t="str">
            <v>CAND. P/CONDICIONES EXTREMAS D</v>
          </cell>
        </row>
        <row r="19232">
          <cell r="A19232" t="str">
            <v>ML5T</v>
          </cell>
          <cell r="B19232" t="str">
            <v>CANDADO CUBIERTA LAMINADA MISM</v>
          </cell>
        </row>
        <row r="19233">
          <cell r="A19233" t="str">
            <v>ML5TRILFPF</v>
          </cell>
          <cell r="B19233" t="str">
            <v>CANDADO, LA MISMA LLAVE</v>
          </cell>
        </row>
        <row r="19234">
          <cell r="A19234" t="str">
            <v>ML6125KA</v>
          </cell>
          <cell r="B19234" t="str">
            <v>CERROJO CON LLAVE, EMPAQUES DI</v>
          </cell>
        </row>
        <row r="19235">
          <cell r="A19235" t="str">
            <v>ML6127KA</v>
          </cell>
          <cell r="B19235" t="str">
            <v>CAND. P/CONDICIONES EXTREMAS D</v>
          </cell>
        </row>
        <row r="19236">
          <cell r="A19236" t="str">
            <v>ML6230</v>
          </cell>
          <cell r="B19236" t="str">
            <v>CANDADO ALTA SEGURIDAD, LA MIS</v>
          </cell>
        </row>
        <row r="19237">
          <cell r="A19237" t="str">
            <v>ML6270</v>
          </cell>
          <cell r="B19237" t="str">
            <v>""CAND. COMBI. TROQUELI 3/16"" 64 "</v>
          </cell>
        </row>
        <row r="19238">
          <cell r="A19238" t="str">
            <v>ML6327KA</v>
          </cell>
          <cell r="B19238" t="str">
            <v>CANDADO ALTA SEGURIDAD, LA MISMA LLAVE</v>
          </cell>
        </row>
        <row r="19239">
          <cell r="A19239" t="str">
            <v>ML646D</v>
          </cell>
          <cell r="B19239" t="str">
            <v>CAND. COMBI. TROQUELI 3/16" 64GANCHO 7/8 P /EQUIPA</v>
          </cell>
        </row>
        <row r="19240">
          <cell r="A19240" t="str">
            <v>ML646T</v>
          </cell>
          <cell r="B19240" t="str">
            <v>CANDADO DE ALUMINIO ESTRUCTURA</v>
          </cell>
        </row>
        <row r="19241">
          <cell r="A19241" t="str">
            <v>ML647D</v>
          </cell>
          <cell r="B19241" t="str">
            <v>""CANDADO MALETERO 1-3/16"" (30MM)"</v>
          </cell>
        </row>
        <row r="19242">
          <cell r="A19242" t="str">
            <v>ML65D</v>
          </cell>
          <cell r="B19242" t="str">
            <v>""CABLE 6"" (1.8M) X 1/4"" (6MM) "</v>
          </cell>
        </row>
        <row r="19243">
          <cell r="A19243" t="str">
            <v>ML6835LFBLK</v>
          </cell>
          <cell r="B19243" t="str">
            <v>CERROJOS 9¬ (23cm) DE ANCHO  X</v>
          </cell>
        </row>
        <row r="19244">
          <cell r="A19244" t="str">
            <v>ML6835MKBLK</v>
          </cell>
          <cell r="B19244" t="str">
            <v>CANDADO COMPACTO PARA DISYUNTO</v>
          </cell>
        </row>
        <row r="19245">
          <cell r="A19245" t="str">
            <v>ML708</v>
          </cell>
          <cell r="B19245" t="str">
            <v>CANDADO DE BLOQUEO AMARILLO</v>
          </cell>
        </row>
        <row r="19246">
          <cell r="A19246" t="str">
            <v>ML740ESPT</v>
          </cell>
          <cell r="B19246" t="str">
            <v>""MASTER LOCK CANDADO COPA SOLIDO 1 9/16"" 40MM (KIT X 2) 740ES"</v>
          </cell>
        </row>
        <row r="19247">
          <cell r="A19247" t="str">
            <v>ML770</v>
          </cell>
          <cell r="B19247" t="str">
            <v>CANDADO LAMINADO 1KA KEY2001</v>
          </cell>
        </row>
        <row r="19248">
          <cell r="A19248" t="str">
            <v>ML7C5RED</v>
          </cell>
          <cell r="B19248" t="str">
            <v>CABLE CERRADURA, CON SU PROPIA</v>
          </cell>
        </row>
        <row r="19249">
          <cell r="A19249" t="str">
            <v>ML8119DPF</v>
          </cell>
          <cell r="B19249" t="str">
            <v>CABLE 4«(1.2m) LARGO X 3/8¬(10</v>
          </cell>
        </row>
        <row r="19250">
          <cell r="A19250" t="str">
            <v>ML8127TRI</v>
          </cell>
          <cell r="B19250" t="str">
            <v>CABLE DE SEGURIDAD 6Â´ (1.8m),5/16(8MM)X TRES ROJO, AZUL, VE</v>
          </cell>
        </row>
        <row r="19251">
          <cell r="A19251" t="str">
            <v>ML8143D</v>
          </cell>
          <cell r="B19251" t="str">
            <v>CABLE CON COMBINACION DE 4 DIGITOS 4' (1.2M)</v>
          </cell>
        </row>
        <row r="19252">
          <cell r="A19252" t="str">
            <v>ML85DPF</v>
          </cell>
          <cell r="B19252" t="str">
            <v>CAND. DE ALUMINIO ANODIZADO CU</v>
          </cell>
        </row>
        <row r="19253">
          <cell r="A19253" t="str">
            <v>MLA1106BLU</v>
          </cell>
          <cell r="B19253" t="str">
            <v>CANDADO DE ALUMINIO, ANONIZADO</v>
          </cell>
        </row>
        <row r="19254">
          <cell r="A19254" t="str">
            <v>MLA1106GRN</v>
          </cell>
          <cell r="B19254" t="str">
            <v>CANDADO DE ALUMINIO - AMERICAN</v>
          </cell>
        </row>
        <row r="19255">
          <cell r="A19255" t="str">
            <v>MLA1106RED</v>
          </cell>
          <cell r="B19255" t="str">
            <v>LLAVE MAESTRA PARA MLK1630</v>
          </cell>
        </row>
        <row r="19256">
          <cell r="A19256" t="str">
            <v>MLA1106YLW</v>
          </cell>
          <cell r="B19256" t="str">
            <v>LLAVES DE REPUESTO PARA MASTER</v>
          </cell>
        </row>
        <row r="19257">
          <cell r="A19257" t="str">
            <v>MLK1</v>
          </cell>
          <cell r="B19257" t="str">
            <v>LLAVE</v>
          </cell>
        </row>
        <row r="19258">
          <cell r="A19258" t="str">
            <v>MLK400</v>
          </cell>
          <cell r="B19258" t="str">
            <v>LLAVE</v>
          </cell>
        </row>
        <row r="19259">
          <cell r="A19259" t="str">
            <v>MLM115XDLFHC</v>
          </cell>
          <cell r="B19259" t="str">
            <v>MASTER LOCK CANDADO LAMINADO CUBIERTO MAGNUM 1-3/4" (44MM)</v>
          </cell>
        </row>
        <row r="19260">
          <cell r="A19260" t="str">
            <v>MLMKEY</v>
          </cell>
          <cell r="B19260" t="str">
            <v>BLOQUEADOR DE VçLVULAS DE BOLA</v>
          </cell>
        </row>
        <row r="19261">
          <cell r="A19261" t="str">
            <v>MLS2390</v>
          </cell>
          <cell r="B19261" t="str">
            <v>BLOQUEO DE SEGURIDAD ESTANDAR</v>
          </cell>
        </row>
        <row r="19262">
          <cell r="A19262" t="str">
            <v>MLS3068</v>
          </cell>
          <cell r="B19262" t="str">
            <v>GANCHO DE CIERRE INOXIDABLE CU</v>
          </cell>
        </row>
        <row r="19263">
          <cell r="A19263" t="str">
            <v>MLS430</v>
          </cell>
          <cell r="B19263" t="str">
            <v>GANCHO DE CIERRE INOXIDABLE</v>
          </cell>
        </row>
        <row r="19264">
          <cell r="A19264" t="str">
            <v>O00100</v>
          </cell>
          <cell r="B19264" t="str">
            <v>SEPARADOR HIDROCARBUROS ACO P NS 10/1000</v>
          </cell>
        </row>
        <row r="19265">
          <cell r="A19265" t="str">
            <v>O00200</v>
          </cell>
          <cell r="B19265" t="str">
            <v>DECANTADOR ACO P 1500 DN150</v>
          </cell>
        </row>
        <row r="19266">
          <cell r="A19266" t="str">
            <v>O00300</v>
          </cell>
          <cell r="B19266" t="str">
            <v>ABDECKUNNG TAPA KI D LOSE AUFGELEGT D400</v>
          </cell>
        </row>
        <row r="19267">
          <cell r="A19267" t="str">
            <v>O00301</v>
          </cell>
          <cell r="B19267" t="str">
            <v>TAPA ACO A15 S/CUELLO EXPANSION</v>
          </cell>
        </row>
        <row r="19268">
          <cell r="A19268" t="str">
            <v>O00400</v>
          </cell>
          <cell r="B19268" t="str">
            <v>ACO S400 REJA DE FUNDICION D400</v>
          </cell>
        </row>
        <row r="19269">
          <cell r="A19269" t="str">
            <v>OT30750</v>
          </cell>
          <cell r="B19269" t="str">
            <v>""PRIMER"" TRANSPARENTE PARA PVC Y CPVC (ETIQUETA CREMA) 4oz. = 1/32 Gl."</v>
          </cell>
        </row>
        <row r="19270">
          <cell r="A19270" t="str">
            <v>OT30751</v>
          </cell>
          <cell r="B19270" t="str">
            <v>""PRIMER"" TRANSPARENTE PARA PVC Y CPVC (ETIQUETA CREMA) 8oz. = 1/16 Gl."</v>
          </cell>
        </row>
        <row r="19271">
          <cell r="A19271" t="str">
            <v>OT30752</v>
          </cell>
          <cell r="B19271" t="str">
            <v>""PRIMER"" TRANSPARENTE PARA PVC Y CPVC (ETIQUETA CREMA) 16oz. = 1/8Gl."</v>
          </cell>
        </row>
        <row r="19272">
          <cell r="A19272" t="str">
            <v>OT30753</v>
          </cell>
          <cell r="B19272" t="str">
            <v>""PRIMER"" TRANSPARENTE PARA PVC Y CPVC (ETIQUETA CREMA) 32oz. = 1/4Gl."</v>
          </cell>
        </row>
        <row r="19273">
          <cell r="A19273" t="str">
            <v>OT30895</v>
          </cell>
          <cell r="B19273" t="str">
            <v>CEMENTO AZUL "RAIN-R-SHINE" PARA PVC (ETIQUETA AZUL) Galón</v>
          </cell>
        </row>
        <row r="19274">
          <cell r="A19274" t="str">
            <v>OT31095</v>
          </cell>
          <cell r="B19274" t="str">
            <v>CEMENTO GRIS EXTRA REFORZADO PARA PVC (ETIQUETA GRIS CARBON) 16oz. = 1/8Gl.</v>
          </cell>
        </row>
        <row r="19275">
          <cell r="A19275" t="str">
            <v>OT31914</v>
          </cell>
          <cell r="B19275" t="str">
            <v>CEMENTO AMARILLO MEDIANO PARA CPVC FLOWGUARD GOLD (ETIQUETA AMARILLA) GalOn</v>
          </cell>
        </row>
        <row r="19276">
          <cell r="A19276" t="str">
            <v>OT31954</v>
          </cell>
          <cell r="B19276" t="str">
            <v>CEMENTO AZUL "RAIN-R-SHINE" PARA PVC (ETIQUETA AZUL) 4oz</v>
          </cell>
        </row>
        <row r="19277">
          <cell r="A19277" t="str">
            <v>OT31955</v>
          </cell>
          <cell r="B19277" t="str">
            <v>CEMENTO AZUL "RAIN-R-SHINE" PARA PVC (ETIQUETA AZUL) 8oz</v>
          </cell>
        </row>
        <row r="19278">
          <cell r="A19278" t="str">
            <v>OT31956</v>
          </cell>
          <cell r="B19278" t="str">
            <v>CEMENTO AZUL "RAIN-R-SHINE" PARA PVC (ETIQUETA AZUL) 16oz</v>
          </cell>
        </row>
        <row r="19279">
          <cell r="A19279" t="str">
            <v>OT31957</v>
          </cell>
          <cell r="B19279" t="str">
            <v>CEMENTO AZUL "RAIN-R-SHINE" PARA PVC (ETIQUETA AZUL) 32oz</v>
          </cell>
        </row>
        <row r="19280">
          <cell r="A19280" t="str">
            <v>OT31958</v>
          </cell>
          <cell r="B19280" t="str">
            <v>CEMENTO TRANSPARENTE REGULAR PARA PVC (ETIQUETA DORADA) 4oz</v>
          </cell>
        </row>
        <row r="19281">
          <cell r="A19281" t="str">
            <v>OT31959</v>
          </cell>
          <cell r="B19281" t="str">
            <v>CEMENTO TRANSPARENTE REGULAR PARA PVC (ETIQUETA DORADA) 8oz</v>
          </cell>
        </row>
        <row r="19282">
          <cell r="A19282" t="str">
            <v>OT31960</v>
          </cell>
          <cell r="B19282" t="str">
            <v>CEMENTO TRANSPARENTE REGULAR PARA PVC (ETIQUETA DORADA) 16oz</v>
          </cell>
        </row>
        <row r="19283">
          <cell r="A19283" t="str">
            <v>OT31961</v>
          </cell>
          <cell r="B19283" t="str">
            <v>CEMENTO TRANSPARENTE REGULAR PARA PVC (ETIQUETA DORADA) 32oz</v>
          </cell>
        </row>
        <row r="19284">
          <cell r="A19284" t="str">
            <v>OT32200</v>
          </cell>
          <cell r="B19284" t="str">
            <v>CEMENTO AMARILLO MEDIANO PARA CPVC FLOWGUARD GOLD (ETIQUETA AMARILLA) 4oz. = 1/32 Gl.</v>
          </cell>
          <cell r="C19284">
            <v>11</v>
          </cell>
        </row>
        <row r="19285">
          <cell r="A19285" t="str">
            <v>OT32201</v>
          </cell>
          <cell r="B19285" t="str">
            <v>CEMENTO AMARILLO MEDIANO PARA CPVC FLOWGUARD GOLD (ETIQUETA AMARILLA) 8oz. = 1/16 Gl.</v>
          </cell>
        </row>
        <row r="19286">
          <cell r="A19286" t="str">
            <v>OT32202</v>
          </cell>
          <cell r="B19286" t="str">
            <v>CEMENTO AMARILLO MEDIANO PARA CPVC FLOWGUARD GOLD (ETIQUETA AMARILLA) 16oz. = 1/8Gl.</v>
          </cell>
        </row>
        <row r="19287">
          <cell r="A19287" t="str">
            <v>OT32203</v>
          </cell>
          <cell r="B19287" t="str">
            <v>CEMENTO AMARILLO MEDIANO PARA CPVC FLOWGUARD GOLD (ETIQUETA AMARILLA) 32oz. = 1/4Gl.</v>
          </cell>
        </row>
        <row r="19288">
          <cell r="A19288" t="str">
            <v>OT32280</v>
          </cell>
          <cell r="B19288" t="str">
            <v>CEMENTO AMARILLO MEDIANO PARA CPVC FLOWGUARD GOLD (ETIQUETA AMARILLA) 2oz. = 1/64 Gl.</v>
          </cell>
          <cell r="C19288">
            <v>12</v>
          </cell>
        </row>
        <row r="19289">
          <cell r="A19289" t="str">
            <v>OT32282</v>
          </cell>
          <cell r="B19289" t="str">
            <v>""CEMENTO AZUL ""RAIN-R-SHINE"" PARA PVC (ETIQUETA AZUL) 2oz"</v>
          </cell>
          <cell r="C19289">
            <v>128</v>
          </cell>
        </row>
        <row r="19290">
          <cell r="A19290" t="str">
            <v>PF0001</v>
          </cell>
          <cell r="B19290" t="str">
            <v>CERRADURA SOBREP FACIL INST DER LLAVE TRAD CAJA</v>
          </cell>
        </row>
        <row r="19291">
          <cell r="A19291" t="str">
            <v>PF0002</v>
          </cell>
          <cell r="B19291" t="str">
            <v>CERRADURA SOBREP FACIL INST IZQ LLAVE TRAD CAJA</v>
          </cell>
        </row>
        <row r="19292">
          <cell r="A19292" t="str">
            <v>PF0003</v>
          </cell>
          <cell r="B19292" t="str">
            <v>CERRADURA SOBREP FACIL INST DE</v>
          </cell>
        </row>
        <row r="19293">
          <cell r="A19293" t="str">
            <v>PF0004</v>
          </cell>
          <cell r="B19293" t="str">
            <v>CERRADURA SOBREP FACIL INST IZQ LLAVE TRAD BLISTER</v>
          </cell>
        </row>
        <row r="19294">
          <cell r="A19294" t="str">
            <v>PF0005</v>
          </cell>
          <cell r="B19294" t="str">
            <v>CERRADURA SOBREP FACIL INST DE</v>
          </cell>
        </row>
        <row r="19295">
          <cell r="A19295" t="str">
            <v>PF0006</v>
          </cell>
          <cell r="B19295" t="str">
            <v>CERRADURA SOBREP FACIL INST IZQ LLAVE TETRA</v>
          </cell>
        </row>
        <row r="19296">
          <cell r="A19296" t="str">
            <v>PF0007</v>
          </cell>
          <cell r="B19296" t="str">
            <v>CERRADURA SOBREP CLASICA DER LLAVE TRAD CAJA</v>
          </cell>
        </row>
        <row r="19297">
          <cell r="A19297" t="str">
            <v>PF0008</v>
          </cell>
          <cell r="B19297" t="str">
            <v>CERRADURA SOBREP CLASICA IZQ LLAVE TRAD CAJA</v>
          </cell>
        </row>
        <row r="19298">
          <cell r="A19298" t="str">
            <v>PF0009</v>
          </cell>
          <cell r="B19298" t="str">
            <v>CERRADURA SOBREP CLASICA DER L</v>
          </cell>
        </row>
        <row r="19299">
          <cell r="A19299" t="str">
            <v>PF0010</v>
          </cell>
          <cell r="B19299" t="str">
            <v>CERRADURA SOBREP CLASICA IZQ LLAVE TRAD BLISTER</v>
          </cell>
        </row>
        <row r="19300">
          <cell r="A19300" t="str">
            <v>PF0011</v>
          </cell>
          <cell r="B19300" t="str">
            <v>CERRADURA SOBREP CLASICA DER L</v>
          </cell>
        </row>
        <row r="19301">
          <cell r="A19301" t="str">
            <v>PF0012</v>
          </cell>
          <cell r="B19301" t="str">
            <v>CERRADURA SOBREP CLASICA IZQ L</v>
          </cell>
        </row>
        <row r="19302">
          <cell r="A19302" t="str">
            <v>PF0013</v>
          </cell>
          <cell r="B19302" t="str">
            <v>CERRADURA SOBREP PUERTA CORRED</v>
          </cell>
          <cell r="C19302">
            <v>3</v>
          </cell>
        </row>
        <row r="19303">
          <cell r="A19303" t="str">
            <v>PF0014</v>
          </cell>
          <cell r="B19303" t="str">
            <v>CERRADURA SOBREP PUERTA CORRED</v>
          </cell>
        </row>
        <row r="19304">
          <cell r="A19304" t="str">
            <v>PF0015</v>
          </cell>
          <cell r="B19304" t="str">
            <v>CERRADURA SOBREP PUERTA CORREDIZA DER CAJA</v>
          </cell>
        </row>
        <row r="19305">
          <cell r="A19305" t="str">
            <v>PF0016</v>
          </cell>
          <cell r="B19305" t="str">
            <v>CERRADURA SOBREP PUERTA CORREDIZA IZQ CAJA</v>
          </cell>
        </row>
        <row r="19306">
          <cell r="A19306" t="str">
            <v>PF0017</v>
          </cell>
          <cell r="B19306" t="str">
            <v>CERRADURA SOBREP PUERTA CORREDIZA CILINDRO MARIPOSA DER CAJA</v>
          </cell>
        </row>
        <row r="19307">
          <cell r="A19307" t="str">
            <v>PF0018</v>
          </cell>
          <cell r="B19307" t="str">
            <v>CERRADURA SOBREP PUERTA CORREDIZA CILINDRO MARIPOSA IZQ CAJA</v>
          </cell>
        </row>
        <row r="19308">
          <cell r="A19308" t="str">
            <v>PF0019</v>
          </cell>
          <cell r="B19308" t="str">
            <v>CERRADURA BARRA LIBRE DER LLAV</v>
          </cell>
        </row>
        <row r="19309">
          <cell r="A19309" t="str">
            <v>PF0028</v>
          </cell>
          <cell r="B19309" t="str">
            <v>CERRADURA BARRA FIJA IZQ LLAVE</v>
          </cell>
        </row>
        <row r="19310">
          <cell r="A19310" t="str">
            <v>PF0031</v>
          </cell>
          <cell r="B19310" t="str">
            <v>CERRADURA BARRA LIBRE DOBLE CILINDRO</v>
          </cell>
        </row>
        <row r="19311">
          <cell r="A19311" t="str">
            <v>PF0032</v>
          </cell>
          <cell r="B19311" t="str">
            <v>CERRADURA BARRA FIJA CILINDROÊEXTERIOR</v>
          </cell>
        </row>
        <row r="19312">
          <cell r="A19312" t="str">
            <v>PF0033</v>
          </cell>
          <cell r="B19312" t="str">
            <v>CERRADURA POMO CILIN BOLA ENT</v>
          </cell>
        </row>
        <row r="19313">
          <cell r="A19313" t="str">
            <v>PF0034</v>
          </cell>
          <cell r="B19313" t="str">
            <v>CERRADURA POMO CILIN BOLA ENTÊLA</v>
          </cell>
        </row>
        <row r="19314">
          <cell r="A19314" t="str">
            <v>PF0035</v>
          </cell>
          <cell r="B19314" t="str">
            <v>CERRADURA POMO CILIN BOLA ENT</v>
          </cell>
        </row>
        <row r="19315">
          <cell r="A19315" t="str">
            <v>PF0036</v>
          </cell>
          <cell r="B19315" t="str">
            <v>CERRADURA POMO CILIN BOLA REC</v>
          </cell>
        </row>
        <row r="19316">
          <cell r="A19316" t="str">
            <v>PF0037</v>
          </cell>
          <cell r="B19316" t="str">
            <v>CERRADURA POMO CILIN BOLA RECÊLA</v>
          </cell>
        </row>
        <row r="19317">
          <cell r="A19317" t="str">
            <v>PF0038</v>
          </cell>
          <cell r="B19317" t="str">
            <v>CERRADURA POMO CILIN BOLA REC</v>
          </cell>
        </row>
        <row r="19318">
          <cell r="A19318" t="str">
            <v>PF0039</v>
          </cell>
          <cell r="B19318" t="str">
            <v>CERRADURA POMO CILIN BOLA BA„OÊLB</v>
          </cell>
        </row>
        <row r="19319">
          <cell r="A19319" t="str">
            <v>PF0041</v>
          </cell>
          <cell r="B19319" t="str">
            <v>CERRADURA POMO CILIN BOLA BAÌÔO</v>
          </cell>
        </row>
        <row r="19320">
          <cell r="A19320" t="str">
            <v>PF0042</v>
          </cell>
          <cell r="B19320" t="str">
            <v>CERRADURA POMO CILIN CAMPANA E</v>
          </cell>
        </row>
        <row r="19321">
          <cell r="A19321" t="str">
            <v>PF0043</v>
          </cell>
          <cell r="B19321" t="str">
            <v>CERRADURA POMO CILIN CAMPANA ENT LA</v>
          </cell>
        </row>
        <row r="19322">
          <cell r="A19322" t="str">
            <v>PF0044</v>
          </cell>
          <cell r="B19322" t="str">
            <v>CERRADURA POMO CILIN CAMPANA E</v>
          </cell>
        </row>
        <row r="19323">
          <cell r="A19323" t="str">
            <v>PF0045</v>
          </cell>
          <cell r="B19323" t="str">
            <v>CERRADURA POMO CILIN CAMPANA R</v>
          </cell>
        </row>
        <row r="19324">
          <cell r="A19324" t="str">
            <v>PF0047</v>
          </cell>
          <cell r="B19324" t="str">
            <v>CERRADURA POMO CILIN CAMPANA R</v>
          </cell>
        </row>
        <row r="19325">
          <cell r="A19325" t="str">
            <v>PF0048</v>
          </cell>
          <cell r="B19325" t="str">
            <v>CERRADURA POMO CILIN CAMPANA B</v>
          </cell>
        </row>
        <row r="19326">
          <cell r="A19326" t="str">
            <v>PF0050</v>
          </cell>
          <cell r="B19326" t="str">
            <v>CERRADURA POMO CILIN CAMPANA B</v>
          </cell>
        </row>
        <row r="19327">
          <cell r="A19327" t="str">
            <v>PF0051</v>
          </cell>
          <cell r="B19327" t="str">
            <v>CERRADURA POMO CILIN OVALADA E</v>
          </cell>
        </row>
        <row r="19328">
          <cell r="A19328" t="str">
            <v>PF0053</v>
          </cell>
          <cell r="B19328" t="str">
            <v>CERRADURA POMO CILIN OVALADA E</v>
          </cell>
        </row>
        <row r="19329">
          <cell r="A19329" t="str">
            <v>PF0054</v>
          </cell>
          <cell r="B19329" t="str">
            <v>CERRADURA POMO CILIN OVALADA R</v>
          </cell>
        </row>
        <row r="19330">
          <cell r="A19330" t="str">
            <v>PF0055</v>
          </cell>
          <cell r="B19330" t="str">
            <v>CERRADURA POMO CILIN OVALADA REC LA</v>
          </cell>
        </row>
        <row r="19331">
          <cell r="A19331" t="str">
            <v>PF0056</v>
          </cell>
          <cell r="B19331" t="str">
            <v>CERRADURA POMO CILIN OVALADA R</v>
          </cell>
        </row>
        <row r="19332">
          <cell r="A19332" t="str">
            <v>PF0057</v>
          </cell>
          <cell r="B19332" t="str">
            <v>CERRADURA POMO CILIN OVALADA BA„O LB</v>
          </cell>
        </row>
        <row r="19333">
          <cell r="A19333" t="str">
            <v>PF0059</v>
          </cell>
          <cell r="B19333" t="str">
            <v>CERRADURA POMO CILIN OVALADA B</v>
          </cell>
        </row>
        <row r="19334">
          <cell r="A19334" t="str">
            <v>PF0060</v>
          </cell>
          <cell r="B19334" t="str">
            <v>CERRADURA MANIJA RECTA ENT/REC</v>
          </cell>
        </row>
        <row r="19335">
          <cell r="A19335" t="str">
            <v>PF0061</v>
          </cell>
          <cell r="B19335" t="str">
            <v>CERRADURA MANIJA RECTA ENT/RECÊLA</v>
          </cell>
        </row>
        <row r="19336">
          <cell r="A19336" t="str">
            <v>PF0062</v>
          </cell>
          <cell r="B19336" t="str">
            <v>CERRADURA MANIJA RECTA ENT/REC</v>
          </cell>
        </row>
        <row r="19337">
          <cell r="A19337" t="str">
            <v>PF0063</v>
          </cell>
          <cell r="B19337" t="str">
            <v>CERRADURA MANIJA RECTA BA„O LB</v>
          </cell>
        </row>
        <row r="19338">
          <cell r="A19338" t="str">
            <v>PF0065</v>
          </cell>
          <cell r="B19338" t="str">
            <v>CERRADURA MANIJA RECTA BAÌÔO CM</v>
          </cell>
        </row>
        <row r="19339">
          <cell r="A19339" t="str">
            <v>PF0066</v>
          </cell>
          <cell r="B19339" t="str">
            <v>CERRADURA MANIJA CURVA REC/ENTÊLB</v>
          </cell>
        </row>
        <row r="19340">
          <cell r="A19340" t="str">
            <v>PF0068</v>
          </cell>
          <cell r="B19340" t="str">
            <v>CERRADURA MANIJA CURVA REC/ENT</v>
          </cell>
        </row>
        <row r="19341">
          <cell r="A19341" t="str">
            <v>PF0069</v>
          </cell>
          <cell r="B19341" t="str">
            <v>CERRADURA MANIJA CURVA BA„O LB</v>
          </cell>
        </row>
        <row r="19342">
          <cell r="A19342" t="str">
            <v>PF0071</v>
          </cell>
          <cell r="B19342" t="str">
            <v>CERRADURA MANIJA CURVA BA„O CM</v>
          </cell>
        </row>
        <row r="19343">
          <cell r="A19343" t="str">
            <v>PF0072</v>
          </cell>
          <cell r="B19343" t="str">
            <v>CERRADURA MANIJA INST REC/ENT</v>
          </cell>
        </row>
        <row r="19344">
          <cell r="A19344" t="str">
            <v>PF0073</v>
          </cell>
          <cell r="B19344" t="str">
            <v>CERRADURA MANIJA INST BA„O CM</v>
          </cell>
        </row>
        <row r="19345">
          <cell r="A19345" t="str">
            <v>PF0074</v>
          </cell>
          <cell r="B19345" t="str">
            <v>CERROJO CILINDRO MARIPOSA LB</v>
          </cell>
        </row>
        <row r="19346">
          <cell r="A19346" t="str">
            <v>PF0076</v>
          </cell>
          <cell r="B19346" t="str">
            <v>CERROJO CILINDRO MARIPOSA CM</v>
          </cell>
        </row>
        <row r="19347">
          <cell r="A19347" t="str">
            <v>PF0077</v>
          </cell>
          <cell r="B19347" t="str">
            <v>CERROJO DOBLE CILINDRO LB</v>
          </cell>
        </row>
        <row r="19348">
          <cell r="A19348" t="str">
            <v>PF0078</v>
          </cell>
          <cell r="B19348" t="str">
            <v>CERROJO DOBLE CILINDRO LA</v>
          </cell>
        </row>
        <row r="19349">
          <cell r="A19349" t="str">
            <v>PF0079</v>
          </cell>
          <cell r="B19349" t="str">
            <v>CERROJO DOBLE CILINDRO CM</v>
          </cell>
        </row>
        <row r="19350">
          <cell r="A19350" t="str">
            <v>PF0080</v>
          </cell>
          <cell r="B19350" t="str">
            <v>CERRADURA POMO CILIN ESFERA EN</v>
          </cell>
        </row>
        <row r="19351">
          <cell r="A19351" t="str">
            <v>PF0081</v>
          </cell>
          <cell r="B19351" t="str">
            <v>CERRADURA POMO CILIN ESFERA ENT/REC LA ELEMENT</v>
          </cell>
        </row>
        <row r="19352">
          <cell r="A19352" t="str">
            <v>PF0082</v>
          </cell>
          <cell r="B19352" t="str">
            <v>CERRADURA POMO CILIN ESFERA EN</v>
          </cell>
        </row>
        <row r="19353">
          <cell r="A19353" t="str">
            <v>PF0083</v>
          </cell>
          <cell r="B19353" t="str">
            <v>CERRADURA POMO CILIN ESFERA BA</v>
          </cell>
        </row>
        <row r="19354">
          <cell r="A19354" t="str">
            <v>PF0084</v>
          </cell>
          <cell r="B19354" t="str">
            <v>CERRADURA POMO CILIN ESFERA BA„O LA ELEMENT</v>
          </cell>
        </row>
        <row r="19355">
          <cell r="A19355" t="str">
            <v>PF0085</v>
          </cell>
          <cell r="B19355" t="str">
            <v>CERRADURA POMO CILIN ESFERA BA</v>
          </cell>
        </row>
        <row r="19356">
          <cell r="A19356" t="str">
            <v>PF0086</v>
          </cell>
          <cell r="B19356" t="str">
            <v>CERRADURA POMO TUB ESFERA ENT/</v>
          </cell>
        </row>
        <row r="19357">
          <cell r="A19357" t="str">
            <v>PF0087</v>
          </cell>
          <cell r="B19357" t="str">
            <v>CERRADURA POMO TUB ESFERA ENT/REC LA ELEMENT</v>
          </cell>
        </row>
        <row r="19358">
          <cell r="A19358" t="str">
            <v>PF0088</v>
          </cell>
          <cell r="B19358" t="str">
            <v>CERRADURA POMO TUB ESFERA ENT/REC CM ELEMENT</v>
          </cell>
        </row>
        <row r="19359">
          <cell r="A19359" t="str">
            <v>PF0089</v>
          </cell>
          <cell r="B19359" t="str">
            <v>CERRADURA POMO TUB ESFERA BA„OÊLB ELEMENT</v>
          </cell>
        </row>
        <row r="19360">
          <cell r="A19360" t="str">
            <v>PF0090</v>
          </cell>
          <cell r="B19360" t="str">
            <v>CERRADURA POMO TUB ESFERA BA„O LA ELEMENT</v>
          </cell>
        </row>
        <row r="19361">
          <cell r="A19361" t="str">
            <v>PF0091</v>
          </cell>
          <cell r="B19361" t="str">
            <v>CERRADURA POMO TUB ESFERA BA„</v>
          </cell>
        </row>
        <row r="19362">
          <cell r="A19362" t="str">
            <v>PF0092</v>
          </cell>
          <cell r="B19362" t="str">
            <v>CERROJO CILINDRO MARIPOSA LB ELEMENT</v>
          </cell>
        </row>
        <row r="19363">
          <cell r="A19363" t="str">
            <v>PF0093</v>
          </cell>
          <cell r="B19363" t="str">
            <v>CERROJO CILINDRO MARIPOSA LA ELEMENT</v>
          </cell>
        </row>
        <row r="19364">
          <cell r="A19364" t="str">
            <v>PF0094</v>
          </cell>
          <cell r="B19364" t="str">
            <v>CERROJO CILINDRO MARIPOSA CM E</v>
          </cell>
        </row>
        <row r="19365">
          <cell r="A19365" t="str">
            <v>PF0095</v>
          </cell>
          <cell r="B19365" t="str">
            <v>CERROJO DOBLE CILINDRO LB ELEM</v>
          </cell>
        </row>
        <row r="19366">
          <cell r="A19366" t="str">
            <v>PF0096</v>
          </cell>
          <cell r="B19366" t="str">
            <v>CERROJO DOBLE CILINDRO LA ELEMENT</v>
          </cell>
        </row>
        <row r="19367">
          <cell r="A19367" t="str">
            <v>PF0097</v>
          </cell>
          <cell r="B19367" t="str">
            <v>CERROJO DOBLE CILINDRO CM ELEM</v>
          </cell>
        </row>
        <row r="19368">
          <cell r="A19368" t="str">
            <v>PF0098</v>
          </cell>
          <cell r="B19368" t="str">
            <v>JUEGO POMO CERROJO CILINDRO MARIPOSA LATON BRILLANTE ELEMENT</v>
          </cell>
        </row>
        <row r="19369">
          <cell r="A19369" t="str">
            <v>PF0099</v>
          </cell>
          <cell r="B19369" t="str">
            <v>JUEGO POMO CERROJO CILINDRO MARIPOSA LATON ANTIGUO</v>
          </cell>
        </row>
        <row r="19370">
          <cell r="A19370" t="str">
            <v>PF0100</v>
          </cell>
          <cell r="B19370" t="str">
            <v>JUEGO POMO CERROJO CILINDRO MAARIPOSA CROMO MATE ELEMENT</v>
          </cell>
        </row>
        <row r="19371">
          <cell r="A19371" t="str">
            <v>PF0101</v>
          </cell>
          <cell r="B19371" t="str">
            <v>JUEGO POMO CERROJO DOBLE CILINDRO LATON BRILLANTE ELEMENT</v>
          </cell>
        </row>
        <row r="19372">
          <cell r="A19372" t="str">
            <v>PF0102</v>
          </cell>
          <cell r="B19372" t="str">
            <v>JUEGO POMO CERROJO DOBLE CILINDRO LATON ANTIGUO</v>
          </cell>
        </row>
        <row r="19373">
          <cell r="A19373" t="str">
            <v>PF0103</v>
          </cell>
          <cell r="B19373" t="str">
            <v>JUEGO POMO CERROJO DOBLE CILINDRO CROMO MATE ELEMENT</v>
          </cell>
        </row>
        <row r="19374">
          <cell r="A19374" t="str">
            <v>PF0104</v>
          </cell>
          <cell r="B19374" t="str">
            <v>""BISAGRA CUADRADA 2""x2"" LATON"</v>
          </cell>
        </row>
        <row r="19375">
          <cell r="A19375" t="str">
            <v>PF0105</v>
          </cell>
          <cell r="B19375" t="str">
            <v>""BISAGRA CUADRADA 21/2""x21/2"" L"</v>
          </cell>
        </row>
        <row r="19376">
          <cell r="A19376" t="str">
            <v>PF0106</v>
          </cell>
          <cell r="B19376" t="str">
            <v>""BISAGRA CUADRADA 3""x3"" LATON"</v>
          </cell>
        </row>
        <row r="19377">
          <cell r="A19377" t="str">
            <v>PF0107</v>
          </cell>
          <cell r="B19377" t="str">
            <v>""BISAGRA CUADRADA 31/2""x31/2"" L"</v>
          </cell>
        </row>
        <row r="19378">
          <cell r="A19378" t="str">
            <v>PF0108</v>
          </cell>
          <cell r="B19378" t="str">
            <v>""BISAGRA CUADRADA 4""x4"" LATON"</v>
          </cell>
        </row>
        <row r="19379">
          <cell r="A19379" t="str">
            <v>PF0111</v>
          </cell>
          <cell r="B19379" t="str">
            <v>""BISAGRA CUADRADA 3""x3"" LATON ANTIGUO"</v>
          </cell>
        </row>
        <row r="19380">
          <cell r="A19380" t="str">
            <v>PF0112</v>
          </cell>
          <cell r="B19380" t="str">
            <v>""BISAGRA CUADRADA 31/2""x31/2"" L"</v>
          </cell>
          <cell r="C19380">
            <v>10</v>
          </cell>
        </row>
        <row r="19381">
          <cell r="A19381" t="str">
            <v>PF0114</v>
          </cell>
          <cell r="B19381" t="str">
            <v>""BISAGRA CUADRADA 2""x2"" CROMO M"</v>
          </cell>
        </row>
        <row r="19382">
          <cell r="A19382" t="str">
            <v>PF0115</v>
          </cell>
          <cell r="B19382" t="str">
            <v>""BISAGRA CUADRADA 21/2""x 21/2"""</v>
          </cell>
        </row>
        <row r="19383">
          <cell r="A19383" t="str">
            <v>PF0116</v>
          </cell>
          <cell r="B19383" t="str">
            <v>""BISAGRA CUADRADA 3""x3"" CROMO M"</v>
          </cell>
        </row>
        <row r="19384">
          <cell r="A19384" t="str">
            <v>PF0117</v>
          </cell>
          <cell r="B19384" t="str">
            <v>""BISAGRA CUADRADA 31/2""x 31/2"""</v>
          </cell>
        </row>
        <row r="19385">
          <cell r="A19385" t="str">
            <v>PF0118</v>
          </cell>
          <cell r="B19385" t="str">
            <v>""BISAGRA CUADRADA 4""x4"" CROMO M"</v>
          </cell>
        </row>
        <row r="19386">
          <cell r="A19386" t="str">
            <v>PF0119</v>
          </cell>
          <cell r="B19386" t="str">
            <v>""BISAGRA CUADRADA 3""X3"" CROMO MATE BLISTER 2 PZS             "</v>
          </cell>
        </row>
        <row r="19387">
          <cell r="A19387" t="str">
            <v>PF0120</v>
          </cell>
          <cell r="B19387" t="str">
            <v>""BISAGRA CUADRADA 3""X3"" LATON B"</v>
          </cell>
        </row>
        <row r="19388">
          <cell r="A19388" t="str">
            <v>PF0121</v>
          </cell>
          <cell r="B19388" t="str">
            <v>""BISAGRA CUADRADA 3""X3"" LATON A"</v>
          </cell>
        </row>
        <row r="19389">
          <cell r="A19389" t="str">
            <v>PF0122</v>
          </cell>
          <cell r="B19389" t="str">
            <v>""BISAGRA CUADRADA 3""X3"" CROMO P"</v>
          </cell>
        </row>
        <row r="19390">
          <cell r="A19390" t="str">
            <v>PF0123</v>
          </cell>
          <cell r="B19390" t="str">
            <v>""BISAGRA CUADRADA 3""X3"" LATON PERNO REMACHADO                "</v>
          </cell>
        </row>
        <row r="19391">
          <cell r="A19391" t="str">
            <v>PF0125</v>
          </cell>
          <cell r="B19391" t="str">
            <v>""BISAGRA CUADRADA 3""X3"" CROMO PERNO SUELTO                   "</v>
          </cell>
        </row>
        <row r="19392">
          <cell r="A19392" t="str">
            <v>PF0126</v>
          </cell>
          <cell r="B19392" t="str">
            <v>""BISAGRA CUADRADA 3""X3"" LATON PERNO SUELTO                   "</v>
          </cell>
        </row>
        <row r="19393">
          <cell r="A19393" t="str">
            <v>PF0128</v>
          </cell>
          <cell r="B19393" t="str">
            <v>CANDADO LATON 20MM 2 PZS</v>
          </cell>
        </row>
        <row r="19394">
          <cell r="A19394" t="str">
            <v>PF0129</v>
          </cell>
          <cell r="B19394" t="str">
            <v>CANDADO LATON 40MM 2 PZS</v>
          </cell>
        </row>
        <row r="19395">
          <cell r="A19395" t="str">
            <v>PF0130</v>
          </cell>
          <cell r="B19395" t="str">
            <v>CANDADO LATON 30MM GANCHO CORT</v>
          </cell>
        </row>
        <row r="19396">
          <cell r="A19396" t="str">
            <v>PF0131</v>
          </cell>
          <cell r="B19396" t="str">
            <v>CANDADO LATON 30MM GANCHO LARG</v>
          </cell>
        </row>
        <row r="19397">
          <cell r="A19397" t="str">
            <v>PF0132</v>
          </cell>
          <cell r="B19397" t="str">
            <v>CANDADO LATON 40MM GANCHO CORT</v>
          </cell>
        </row>
        <row r="19398">
          <cell r="A19398" t="str">
            <v>PF0133</v>
          </cell>
          <cell r="B19398" t="str">
            <v>CANDADO LATON 40MM GANCHO LARG</v>
          </cell>
        </row>
        <row r="19399">
          <cell r="A19399" t="str">
            <v>PF0134</v>
          </cell>
          <cell r="B19399" t="str">
            <v>CANDADO LATON 50MM GANCHO CORTO</v>
          </cell>
        </row>
        <row r="19400">
          <cell r="A19400" t="str">
            <v>PF0135</v>
          </cell>
          <cell r="B19400" t="str">
            <v>CANDADO LATON 50MM GANCHO LARG</v>
          </cell>
        </row>
        <row r="19401">
          <cell r="A19401" t="str">
            <v>PF0136</v>
          </cell>
          <cell r="B19401" t="str">
            <v>CANDADO LAMINADO 30MM GANCHO CORTO</v>
          </cell>
        </row>
        <row r="19402">
          <cell r="A19402" t="str">
            <v>PF0137</v>
          </cell>
          <cell r="B19402" t="str">
            <v>CANDADO LAMINADO 40MM GANCHO CORTO</v>
          </cell>
        </row>
        <row r="19403">
          <cell r="A19403" t="str">
            <v>PF0138</v>
          </cell>
          <cell r="B19403" t="str">
            <v>CANDADO LAMINADO 50MM GANCHO C</v>
          </cell>
        </row>
        <row r="19404">
          <cell r="A19404" t="str">
            <v>PF0139</v>
          </cell>
          <cell r="B19404" t="str">
            <v>CANDADO LAMINADO 40MM GANCHO C</v>
          </cell>
        </row>
        <row r="19405">
          <cell r="A19405" t="str">
            <v>PF0140</v>
          </cell>
          <cell r="B19405" t="str">
            <v>CANDADO LAMINADO 40MM GANCHO CORTO 4 PZS</v>
          </cell>
        </row>
        <row r="19406">
          <cell r="A19406" t="str">
            <v>PF0141</v>
          </cell>
          <cell r="B19406" t="str">
            <v>CANDADO ZAMAC 40MM GANCHO CORT</v>
          </cell>
        </row>
        <row r="19407">
          <cell r="A19407" t="str">
            <v>PF0142</v>
          </cell>
          <cell r="B19407" t="str">
            <v>CANDADO ZAMAC 40MM GANCHO LARG</v>
          </cell>
        </row>
        <row r="19408">
          <cell r="A19408" t="str">
            <v>PF0143</v>
          </cell>
          <cell r="B19408" t="str">
            <v>CANDADO ZAMAC 50MM GANCHO CORT</v>
          </cell>
        </row>
        <row r="19409">
          <cell r="A19409" t="str">
            <v>PF0144</v>
          </cell>
          <cell r="B19409" t="str">
            <v>CANDADO ZAMAC 50MM GANCHO LARG</v>
          </cell>
        </row>
        <row r="19410">
          <cell r="A19410" t="str">
            <v>PF0145</v>
          </cell>
          <cell r="B19410" t="str">
            <v>CANDADO HIERRO 40MM GANCHO CORTO 4 PZS</v>
          </cell>
        </row>
        <row r="19411">
          <cell r="A19411" t="str">
            <v>PF0146</v>
          </cell>
          <cell r="B19411" t="str">
            <v>CANDADO HIERRO 40MM GANCHO CORTO 2 PZS</v>
          </cell>
        </row>
        <row r="19412">
          <cell r="A19412" t="str">
            <v>PF0147</v>
          </cell>
          <cell r="B19412" t="str">
            <v>CANDADO HIERRO 40MM GANCHO LARGO 2 PZS</v>
          </cell>
        </row>
        <row r="19413">
          <cell r="A19413" t="str">
            <v>PF0148</v>
          </cell>
          <cell r="B19413" t="str">
            <v>CANDADO HIERRO 50MM GANCHO CORTO</v>
          </cell>
        </row>
        <row r="19414">
          <cell r="A19414" t="str">
            <v>PF0149</v>
          </cell>
          <cell r="B19414" t="str">
            <v>CANDADO HIERRO 50MM GANCHO LARGO 2 PZS</v>
          </cell>
        </row>
        <row r="19415">
          <cell r="A19415" t="str">
            <v>PF0150</v>
          </cell>
          <cell r="B19415" t="str">
            <v>CANDADO HIERRO 30MM GANCHO CORTO</v>
          </cell>
        </row>
        <row r="19416">
          <cell r="A19416" t="str">
            <v>PF0151</v>
          </cell>
          <cell r="B19416" t="str">
            <v>CANDADO HIERRO 30MM GANCHO LARGO</v>
          </cell>
        </row>
        <row r="19417">
          <cell r="A19417" t="str">
            <v>PF0152</v>
          </cell>
          <cell r="B19417" t="str">
            <v>CANDADO HIERRO 40MM GANCHO COR</v>
          </cell>
        </row>
        <row r="19418">
          <cell r="A19418" t="str">
            <v>PF0153</v>
          </cell>
          <cell r="B19418" t="str">
            <v>CANDADO HIERRO 40MM GANCHO LARGO</v>
          </cell>
        </row>
        <row r="19419">
          <cell r="A19419" t="str">
            <v>PF0154</v>
          </cell>
          <cell r="B19419" t="str">
            <v>CANDADO HIERRO 50MM GANCHO CORTO</v>
          </cell>
        </row>
        <row r="19420">
          <cell r="A19420" t="str">
            <v>PF0155</v>
          </cell>
          <cell r="B19420" t="str">
            <v>CANDADO HIERRO 50MM GANCHO LARGO</v>
          </cell>
        </row>
        <row r="19421">
          <cell r="A19421" t="str">
            <v>PF0156</v>
          </cell>
          <cell r="B19421" t="str">
            <v>CANDADO LATON CORTINA 75MM LLA</v>
          </cell>
        </row>
        <row r="19422">
          <cell r="A19422" t="str">
            <v>PF0157</v>
          </cell>
          <cell r="B19422" t="str">
            <v>CANDADO LATON CORTINA 75MM LLAVE TETRA</v>
          </cell>
        </row>
        <row r="19423">
          <cell r="A19423" t="str">
            <v>PF0158</v>
          </cell>
          <cell r="B19423" t="str">
            <v>CANDADO HIERRO CORTINA 70MM LL</v>
          </cell>
        </row>
        <row r="19424">
          <cell r="A19424" t="str">
            <v>PF0159</v>
          </cell>
          <cell r="B19424" t="str">
            <v>CANDADO HIERRO CORTINA 70MM LLAVE TETRA</v>
          </cell>
        </row>
        <row r="19425">
          <cell r="A19425" t="str">
            <v>PF0172</v>
          </cell>
          <cell r="B19425" t="str">
            <v>CANDADO COMBINACION ACERO</v>
          </cell>
        </row>
        <row r="19426">
          <cell r="A19426" t="str">
            <v>PF0173</v>
          </cell>
          <cell r="B19426" t="str">
            <v>CANDADO MALETERO 3 DIGITOS VERTICAL</v>
          </cell>
        </row>
        <row r="19427">
          <cell r="A19427" t="str">
            <v>PF0174</v>
          </cell>
          <cell r="B19427" t="str">
            <v>CANDADO MALETERO 3 DIGITOS HORIZONTAL</v>
          </cell>
        </row>
        <row r="19428">
          <cell r="A19428" t="str">
            <v>PF0175</v>
          </cell>
          <cell r="B19428" t="str">
            <v>CANDADO HIERRO 20MM GANCHO CORTO COLOR LATON 2 PZS</v>
          </cell>
        </row>
        <row r="19429">
          <cell r="A19429" t="str">
            <v>PF0176</v>
          </cell>
          <cell r="B19429" t="str">
            <v>CANDADO HIERRO 30MM GANCHO COR</v>
          </cell>
        </row>
        <row r="19430">
          <cell r="A19430" t="str">
            <v>PF0177</v>
          </cell>
          <cell r="B19430" t="str">
            <v>CANDADO HIERRO 30MM GANCHO LAR</v>
          </cell>
        </row>
        <row r="19431">
          <cell r="A19431" t="str">
            <v>PF0178</v>
          </cell>
          <cell r="B19431" t="str">
            <v>CANDADO HIERRO 40MM GANCHO COR</v>
          </cell>
        </row>
        <row r="19432">
          <cell r="A19432" t="str">
            <v>PF0179</v>
          </cell>
          <cell r="B19432" t="str">
            <v>CANDADO HIERRO 40MM GANCHO LAR</v>
          </cell>
        </row>
        <row r="19433">
          <cell r="A19433" t="str">
            <v>PF0180</v>
          </cell>
          <cell r="B19433" t="str">
            <v>CANDADO HIERRO 50MM GANCHO COR</v>
          </cell>
        </row>
        <row r="19434">
          <cell r="A19434" t="str">
            <v>PF0181</v>
          </cell>
          <cell r="B19434" t="str">
            <v>CANDADO HIERRO 50MM GANCHO LARGO COLOR LATON</v>
          </cell>
        </row>
        <row r="19435">
          <cell r="A19435" t="str">
            <v>PF0182</v>
          </cell>
          <cell r="B19435" t="str">
            <v>CANDADO HIERRO 20MM GANCHO COR</v>
          </cell>
        </row>
        <row r="19436">
          <cell r="A19436" t="str">
            <v>PF0183</v>
          </cell>
          <cell r="B19436" t="str">
            <v>CANDADO HIERRO 30MM GANCHO COR</v>
          </cell>
        </row>
        <row r="19437">
          <cell r="A19437" t="str">
            <v>PF0184</v>
          </cell>
          <cell r="B19437" t="str">
            <v>CANDADO HIERRO 30MM GANCHO LAR</v>
          </cell>
        </row>
        <row r="19438">
          <cell r="A19438" t="str">
            <v>PF0185</v>
          </cell>
          <cell r="B19438" t="str">
            <v>CANDADO HIERRO 40MM GANCHO COR</v>
          </cell>
        </row>
        <row r="19439">
          <cell r="A19439" t="str">
            <v>PF0186</v>
          </cell>
          <cell r="B19439" t="str">
            <v>CANDADO HIERRO 40MM GANCHO LAR</v>
          </cell>
        </row>
        <row r="19440">
          <cell r="A19440" t="str">
            <v>PF0187</v>
          </cell>
          <cell r="B19440" t="str">
            <v>CANDADO HIERRO 50MM GANCHO COR</v>
          </cell>
        </row>
        <row r="19441">
          <cell r="A19441" t="str">
            <v>PF0188</v>
          </cell>
          <cell r="B19441" t="str">
            <v>CANDADO HIERRO 50MM GANCHO LAR</v>
          </cell>
        </row>
        <row r="19442">
          <cell r="A19442" t="str">
            <v>PF0189</v>
          </cell>
          <cell r="B19442" t="str">
            <v>CERRADURA GATILLO VALIANT LATO</v>
          </cell>
        </row>
        <row r="19443">
          <cell r="A19443" t="str">
            <v>PF0190</v>
          </cell>
          <cell r="B19443" t="str">
            <v>CERRADURA GATILLO VALIANT LATO</v>
          </cell>
        </row>
        <row r="19444">
          <cell r="A19444" t="str">
            <v>PF0191</v>
          </cell>
          <cell r="B19444" t="str">
            <v>CERRADURA GATILLO VALIANT CROM</v>
          </cell>
        </row>
        <row r="19445">
          <cell r="A19445" t="str">
            <v>PF0192</v>
          </cell>
          <cell r="B19445" t="str">
            <v>CERRADURA GATILLO ROYAL LATON BRILLANTE</v>
          </cell>
        </row>
        <row r="19446">
          <cell r="A19446" t="str">
            <v>PF0194</v>
          </cell>
          <cell r="B19446" t="str">
            <v>CERRADURA GATILLO VIENNA LATON</v>
          </cell>
        </row>
        <row r="19447">
          <cell r="A19447" t="str">
            <v>PF0196</v>
          </cell>
          <cell r="B19447" t="str">
            <v>CERRADURA GATILLO VIENNA CROMOMATE</v>
          </cell>
        </row>
        <row r="19448">
          <cell r="A19448" t="str">
            <v>PF0197</v>
          </cell>
          <cell r="B19448" t="str">
            <v>CERRADURA GATILLO MONACO LATONBRILLANTE</v>
          </cell>
        </row>
        <row r="19449">
          <cell r="A19449" t="str">
            <v>PF0199</v>
          </cell>
          <cell r="B19449" t="str">
            <v>CERRADURA GATILLO MONACO CROMOMATE</v>
          </cell>
        </row>
        <row r="19450">
          <cell r="A19450" t="str">
            <v>PF0200</v>
          </cell>
          <cell r="B19450" t="str">
            <v>CANDADO HIERRO 30MM GANCHO CORTO</v>
          </cell>
        </row>
        <row r="19451">
          <cell r="A19451" t="str">
            <v>PF0201</v>
          </cell>
          <cell r="B19451" t="str">
            <v>CANDADO HIERRO 30MM GANCHO LARGO</v>
          </cell>
        </row>
        <row r="19452">
          <cell r="A19452" t="str">
            <v>PF0202</v>
          </cell>
          <cell r="B19452" t="str">
            <v>PASADOR ABATIBLE CROMO</v>
          </cell>
        </row>
        <row r="19453">
          <cell r="A19453" t="str">
            <v>PF0203</v>
          </cell>
          <cell r="B19453" t="str">
            <v>PASADOR ABATIBLE LATON PULIDO</v>
          </cell>
        </row>
        <row r="19454">
          <cell r="A19454" t="str">
            <v>PF0205</v>
          </cell>
          <cell r="B19454" t="str">
            <v>PASADOR CON CADENA CROMO</v>
          </cell>
        </row>
        <row r="19455">
          <cell r="A19455" t="str">
            <v>PF0206</v>
          </cell>
          <cell r="B19455" t="str">
            <v>PASADOR CON CADENA LATON PULID</v>
          </cell>
        </row>
        <row r="19456">
          <cell r="A19456" t="str">
            <v>PF0208</v>
          </cell>
          <cell r="B19456" t="str">
            <v>""PASADOR ROBUSTO 2 1/2"" (6.35)C"</v>
          </cell>
        </row>
        <row r="19457">
          <cell r="A19457" t="str">
            <v>PF0209</v>
          </cell>
          <cell r="B19457" t="str">
            <v>""PASADOR ROBUSTO 4 1/4"" (11 CM)"</v>
          </cell>
        </row>
        <row r="19458">
          <cell r="A19458" t="str">
            <v>PF0211</v>
          </cell>
          <cell r="B19458" t="str">
            <v>""PASADOR ROBUSTO 2 1/2"" (6.35 C"</v>
          </cell>
        </row>
        <row r="19459">
          <cell r="A19459" t="str">
            <v>PF0212</v>
          </cell>
          <cell r="B19459" t="str">
            <v>""PASADOR ROBUSTO 4 1/4"" (10.8CM) LATON PULIDO                "</v>
          </cell>
        </row>
        <row r="19460">
          <cell r="A19460" t="str">
            <v>PF0214</v>
          </cell>
          <cell r="B19460" t="str">
            <v>MIRILLA LATON BRILLANTE</v>
          </cell>
        </row>
        <row r="19461">
          <cell r="A19461" t="str">
            <v>PF0216</v>
          </cell>
          <cell r="B19461" t="str">
            <v>MIRILLA CROMO MATE</v>
          </cell>
        </row>
        <row r="19462">
          <cell r="A19462" t="str">
            <v>PF0217</v>
          </cell>
          <cell r="B19462" t="str">
            <v>FIJA PUERTA CROMO</v>
          </cell>
        </row>
        <row r="19463">
          <cell r="A19463" t="str">
            <v>PF0218</v>
          </cell>
          <cell r="B19463" t="str">
            <v>FIJA PUERTA LATON PULIDO</v>
          </cell>
        </row>
        <row r="19464">
          <cell r="A19464" t="str">
            <v>PF0219</v>
          </cell>
          <cell r="B19464" t="str">
            <v>TOPE PUERTA DOMO CROMO</v>
          </cell>
        </row>
        <row r="19465">
          <cell r="A19465" t="str">
            <v>PF0220</v>
          </cell>
          <cell r="B19465" t="str">
            <v>TOPE PUERTA DOMO LATON PULIDO</v>
          </cell>
        </row>
        <row r="19466">
          <cell r="A19466" t="str">
            <v>PF0221</v>
          </cell>
          <cell r="B19466" t="str">
            <v>TOPE PUERTA CODO CROMO</v>
          </cell>
        </row>
        <row r="19467">
          <cell r="A19467" t="str">
            <v>PF0222</v>
          </cell>
          <cell r="B19467" t="str">
            <v>TOPE PUERTA CODO LATON PULIDO</v>
          </cell>
        </row>
        <row r="19468">
          <cell r="A19468" t="str">
            <v>PF0223</v>
          </cell>
          <cell r="B19468" t="str">
            <v>TOPE PUERTA RECTO CROMO</v>
          </cell>
        </row>
        <row r="19469">
          <cell r="A19469" t="str">
            <v>PF0224</v>
          </cell>
          <cell r="B19469" t="str">
            <v>TOPE PUERTA RECTO LATON PULIDO</v>
          </cell>
        </row>
        <row r="19470">
          <cell r="A19470" t="str">
            <v>PF0225</v>
          </cell>
          <cell r="B19470" t="str">
            <v>GUARDA POLVOS COLOR ALUMINIO 1M</v>
          </cell>
        </row>
        <row r="19471">
          <cell r="A19471" t="str">
            <v>PF0226</v>
          </cell>
          <cell r="B19471" t="str">
            <v>GUARDA POLVOS COLOR DORADO 1M</v>
          </cell>
        </row>
        <row r="19472">
          <cell r="A19472" t="str">
            <v>PF0227</v>
          </cell>
          <cell r="B19472" t="str">
            <v>GUARDAPOLVOS BLANCO 1M</v>
          </cell>
          <cell r="C19472">
            <v>5</v>
          </cell>
        </row>
        <row r="19473">
          <cell r="A19473" t="str">
            <v>PF0228</v>
          </cell>
          <cell r="B19473" t="str">
            <v>GUARDAPOLVOS NEGRO 1M</v>
          </cell>
        </row>
        <row r="19474">
          <cell r="A19474" t="str">
            <v>PF0229</v>
          </cell>
          <cell r="B19474" t="str">
            <v>CERRADURA CAJON CROMO</v>
          </cell>
        </row>
        <row r="19475">
          <cell r="A19475" t="str">
            <v>PF0230</v>
          </cell>
          <cell r="B19475" t="str">
            <v>CERRADURA CAJON LATON</v>
          </cell>
        </row>
        <row r="19476">
          <cell r="A19476" t="str">
            <v>PF0231</v>
          </cell>
          <cell r="B19476" t="str">
            <v>CERRADURA PUERTA CORREDIZA TIP</v>
          </cell>
        </row>
        <row r="19477">
          <cell r="A19477" t="str">
            <v>PF0232</v>
          </cell>
          <cell r="B19477" t="str">
            <v>CERRADURA PUERTA CORREDIZA TIP</v>
          </cell>
        </row>
        <row r="19478">
          <cell r="A19478" t="str">
            <v>PF0233</v>
          </cell>
          <cell r="B19478" t="str">
            <v>CERRADURA CLOSET 29MM CROMO</v>
          </cell>
        </row>
        <row r="19479">
          <cell r="A19479" t="str">
            <v>PF0234</v>
          </cell>
          <cell r="B19479" t="str">
            <v>CERRADURA CLOSET 29MM LATON</v>
          </cell>
        </row>
        <row r="19480">
          <cell r="A19480" t="str">
            <v>PF0235</v>
          </cell>
          <cell r="B19480" t="str">
            <v>CERRADURA CLOSET 36MM CROME</v>
          </cell>
        </row>
        <row r="19481">
          <cell r="A19481" t="str">
            <v>PF0236</v>
          </cell>
          <cell r="B19481" t="str">
            <v>CERRADURA CLOSET 36MM LATON</v>
          </cell>
        </row>
        <row r="19482">
          <cell r="A19482" t="str">
            <v>PF0237</v>
          </cell>
          <cell r="B19482" t="str">
            <v>CERRADURA VERTICAL CAJON LATON</v>
          </cell>
        </row>
        <row r="19483">
          <cell r="A19483" t="str">
            <v>PF0238</v>
          </cell>
          <cell r="B19483" t="str">
            <v>CERRADURA VERTICAL CAJON CROM</v>
          </cell>
        </row>
        <row r="19484">
          <cell r="A19484" t="str">
            <v>PF0241</v>
          </cell>
          <cell r="B19484" t="str">
            <v>""GUIA  DE EXTENSION    BLANCA  30 CM 12"""</v>
          </cell>
        </row>
        <row r="19485">
          <cell r="A19485" t="str">
            <v>PF0242</v>
          </cell>
          <cell r="B19485" t="str">
            <v>""GUIA  DE EXTENSION   BLANCA35 CM  14"""</v>
          </cell>
        </row>
        <row r="19486">
          <cell r="A19486" t="str">
            <v>PF0243</v>
          </cell>
          <cell r="B19486" t="str">
            <v>""GUIA  DE EXTENSION   BLANCA  40 CM  16 """</v>
          </cell>
        </row>
        <row r="19487">
          <cell r="A19487" t="str">
            <v>PF0244</v>
          </cell>
          <cell r="B19487" t="str">
            <v>""GUIA  DE EXTENSION   BLANCA  45 CM  18"""</v>
          </cell>
        </row>
        <row r="19488">
          <cell r="A19488" t="str">
            <v>PF0245</v>
          </cell>
          <cell r="B19488" t="str">
            <v>""GUIA  DE EXTENSION  BLANCA  50  CM  20"""</v>
          </cell>
        </row>
        <row r="19489">
          <cell r="A19489" t="str">
            <v>PF0246</v>
          </cell>
          <cell r="B19489" t="str">
            <v>""GUIA  DE EXTENSION BLANCA 55 CM  22"""</v>
          </cell>
        </row>
        <row r="19490">
          <cell r="A19490" t="str">
            <v>PF0247</v>
          </cell>
          <cell r="B19490" t="str">
            <v>""GUIA  DE EXTENSION BLANCA  60  CM  24"""</v>
          </cell>
        </row>
        <row r="19491">
          <cell r="A19491" t="str">
            <v>PF0248</v>
          </cell>
          <cell r="B19491" t="str">
            <v>""GUIA  DE EXTENSION    30 CM 12"""</v>
          </cell>
        </row>
        <row r="19492">
          <cell r="A19492" t="str">
            <v>PF0249</v>
          </cell>
          <cell r="B19492" t="str">
            <v>""GUIA  DE EXTENSION    35 CM  14"""</v>
          </cell>
        </row>
        <row r="19493">
          <cell r="A19493" t="str">
            <v>PF0250</v>
          </cell>
          <cell r="B19493" t="str">
            <v>""GUIA  DE EXTENSION   40 CM  16 """</v>
          </cell>
          <cell r="C19493">
            <v>1</v>
          </cell>
        </row>
        <row r="19494">
          <cell r="A19494" t="str">
            <v>PF0251</v>
          </cell>
          <cell r="B19494" t="str">
            <v>""GUIA  DE EXTENSION    45 CM  18"""</v>
          </cell>
        </row>
        <row r="19495">
          <cell r="A19495" t="str">
            <v>PF0252</v>
          </cell>
          <cell r="B19495" t="str">
            <v>""GUIA  DE EXTENSION   50  CM  20"""</v>
          </cell>
        </row>
        <row r="19496">
          <cell r="A19496" t="str">
            <v>PF0253</v>
          </cell>
          <cell r="B19496" t="str">
            <v>""GUIA  DE EXTENSION  55 CM  22"""</v>
          </cell>
        </row>
        <row r="19497">
          <cell r="A19497" t="str">
            <v>PF0254</v>
          </cell>
          <cell r="B19497" t="str">
            <v>""GUIA  DE EXTENSION   60  CM  24"""</v>
          </cell>
        </row>
        <row r="19498">
          <cell r="A19498" t="str">
            <v>PF0255</v>
          </cell>
          <cell r="B19498" t="str">
            <v>""GUIA  DE EXTENSION  CIERRE SUAVE  40 CM 16"""</v>
          </cell>
        </row>
        <row r="19499">
          <cell r="A19499" t="str">
            <v>PF0256</v>
          </cell>
          <cell r="B19499" t="str">
            <v>""GUIA  DE EXTENSION  CIERRE SUAVE  45 CM 18"""</v>
          </cell>
        </row>
        <row r="19500">
          <cell r="A19500" t="str">
            <v>PF0257</v>
          </cell>
          <cell r="B19500" t="str">
            <v>""GUIA  DE EXTENSION  CIERRE SUAVE  50  CM 20"""</v>
          </cell>
        </row>
        <row r="19501">
          <cell r="A19501" t="str">
            <v>PF0258</v>
          </cell>
          <cell r="B19501" t="str">
            <v>""GUIA  DE EXTENSION  CIERRE SUAVE  55  CM  22"""</v>
          </cell>
        </row>
        <row r="19502">
          <cell r="A19502" t="str">
            <v>PF0259</v>
          </cell>
          <cell r="B19502" t="str">
            <v>""GUIA  DE EXTENSION   2 SECCIONES 30 CM 12"""</v>
          </cell>
        </row>
        <row r="19503">
          <cell r="A19503" t="str">
            <v>PF0260</v>
          </cell>
          <cell r="B19503" t="str">
            <v>""GUIA  DE EXTENSION  2 SECCIONES35 CM  14"""</v>
          </cell>
        </row>
        <row r="19504">
          <cell r="A19504" t="str">
            <v>PF0261</v>
          </cell>
          <cell r="B19504" t="str">
            <v>""CORREDERA DE EXTENSION 2 SECCIONES 16""JGO 2 PZS             "</v>
          </cell>
        </row>
        <row r="19505">
          <cell r="A19505" t="str">
            <v>PF0262</v>
          </cell>
          <cell r="B19505" t="str">
            <v>""GUIA  DE EXTENSION  2 SECCIONES  45 CM  18"""</v>
          </cell>
        </row>
        <row r="19506">
          <cell r="A19506" t="str">
            <v>PF0263</v>
          </cell>
          <cell r="B19506" t="str">
            <v>""GUIA  DE EXTENSION  2 SECCIONES  50  CM  20"""</v>
          </cell>
        </row>
        <row r="19507">
          <cell r="A19507" t="str">
            <v>PF0264</v>
          </cell>
          <cell r="B19507" t="str">
            <v>""GUIA  DE EXTENSION 2 SECCIONES  55 CM  22"""</v>
          </cell>
        </row>
        <row r="19508">
          <cell r="A19508" t="str">
            <v>PF0266</v>
          </cell>
          <cell r="B19508" t="str">
            <v>GUARDAPOLVO DORADO  1 CM</v>
          </cell>
        </row>
        <row r="19509">
          <cell r="A19509" t="str">
            <v>PF0267</v>
          </cell>
          <cell r="B19509" t="str">
            <v>""PORTACANDADO ACERO ZINCADO 2  1/2""                          "</v>
          </cell>
        </row>
        <row r="19510">
          <cell r="A19510" t="str">
            <v>PF0268</v>
          </cell>
          <cell r="B19510" t="str">
            <v>""PORTACANADADOS   DE ACERO   3 1/2 """</v>
          </cell>
        </row>
        <row r="19511">
          <cell r="A19511" t="str">
            <v>PF0269</v>
          </cell>
          <cell r="B19511" t="str">
            <v>""PORTACANADADOS   DE ACERO   4 1/2 """</v>
          </cell>
        </row>
        <row r="19512">
          <cell r="A19512" t="str">
            <v>PF0270</v>
          </cell>
          <cell r="B19512" t="str">
            <v>""PORTACANADADOS   DE ACERO  1 3/4 """</v>
          </cell>
        </row>
        <row r="19513">
          <cell r="A19513" t="str">
            <v>PF0271</v>
          </cell>
          <cell r="B19513" t="str">
            <v>""PORTACANADADOS   DE ACERO  2 1/2 """</v>
          </cell>
        </row>
        <row r="19514">
          <cell r="A19514" t="str">
            <v>PF0272</v>
          </cell>
          <cell r="B19514" t="str">
            <v>""PORTACANADADOS   DE ACERO   3 1/2 """</v>
          </cell>
        </row>
        <row r="19515">
          <cell r="A19515" t="str">
            <v>PF0273</v>
          </cell>
          <cell r="B19515" t="str">
            <v>""PORTACANADADOS   DE ACERO   4 1/2 """</v>
          </cell>
        </row>
        <row r="19516">
          <cell r="A19516" t="str">
            <v>PF0274</v>
          </cell>
          <cell r="B19516" t="str">
            <v>BISAGRA BIDIMENSIONAL RECTA 26MM</v>
          </cell>
        </row>
        <row r="19517">
          <cell r="A19517" t="str">
            <v>PF0275</v>
          </cell>
          <cell r="B19517" t="str">
            <v>BISAGRA BIDIMENSIONAL RECTA 35MM</v>
          </cell>
        </row>
        <row r="19518">
          <cell r="A19518" t="str">
            <v>PF0276</v>
          </cell>
          <cell r="B19518" t="str">
            <v>BISAGRA BIDIMENSIONAL SEMICURVA 26MM</v>
          </cell>
        </row>
        <row r="19519">
          <cell r="A19519" t="str">
            <v>PF0277</v>
          </cell>
          <cell r="B19519" t="str">
            <v>BISAGRA BIDIMENSIONAL SEMICURVA 35MM</v>
          </cell>
        </row>
        <row r="19520">
          <cell r="A19520" t="str">
            <v>PF0278</v>
          </cell>
          <cell r="B19520" t="str">
            <v>BISAGRA BIDIMENSIONAL CURVA 26MM</v>
          </cell>
        </row>
        <row r="19521">
          <cell r="A19521" t="str">
            <v>PF0279</v>
          </cell>
          <cell r="B19521" t="str">
            <v>BISAGRA BIDIMENSIONAL CURVA 35MM</v>
          </cell>
        </row>
        <row r="19522">
          <cell r="A19522" t="str">
            <v>PUNTO SONDEO</v>
          </cell>
          <cell r="B19522" t="str">
            <v>PUNTO SONDEO</v>
          </cell>
        </row>
        <row r="19523">
          <cell r="A19523" t="str">
            <v>Q00100</v>
          </cell>
          <cell r="B19523" t="str">
            <v>CANAL ACO Q-MAX225 C/RANURA DE 26MM HIERRO F900</v>
          </cell>
        </row>
        <row r="19524">
          <cell r="A19524" t="str">
            <v>Q00101</v>
          </cell>
          <cell r="B19524" t="str">
            <v>CANAL ACO Q-MAX225 C/RANURA DE 2X8MM HIERRO F900</v>
          </cell>
        </row>
        <row r="19525">
          <cell r="A19525" t="str">
            <v>Q00102</v>
          </cell>
          <cell r="B19525" t="str">
            <v>CANAL ACO Q-MAX225 C/RANURA 26MM ACERO GALVANIZADO F900</v>
          </cell>
        </row>
        <row r="19526">
          <cell r="A19526" t="str">
            <v>Q00103</v>
          </cell>
          <cell r="B19526" t="str">
            <v>CANAL ACO Q-MAX225 C/RANURA 10MM ACERO GALVANIZADO F900</v>
          </cell>
        </row>
        <row r="19527">
          <cell r="A19527" t="str">
            <v>Q00104</v>
          </cell>
          <cell r="B19527" t="str">
            <v>CANAL ACO QMAX350 C/RANURA DE 26MM HIERROX2MT</v>
          </cell>
        </row>
        <row r="19528">
          <cell r="A19528" t="str">
            <v>Q00105</v>
          </cell>
          <cell r="B19528" t="str">
            <v>CANAL ACO QMAX350 C/RANURA DE 2X8MM HIERROX2MT</v>
          </cell>
        </row>
        <row r="19529">
          <cell r="A19529" t="str">
            <v>Q00106</v>
          </cell>
          <cell r="B19529" t="str">
            <v>CANAL ACO QMAX350 C/RANURA 26MM ACERO GALVANIZADO F900</v>
          </cell>
        </row>
        <row r="19530">
          <cell r="A19530" t="str">
            <v>Q00107</v>
          </cell>
          <cell r="B19530" t="str">
            <v>CANAL ACO QMAX350 C/RANURA 10MM ACERO GALVANIZADO F900</v>
          </cell>
        </row>
        <row r="19531">
          <cell r="A19531" t="str">
            <v>Q00108</v>
          </cell>
          <cell r="B19531" t="str">
            <v>CANAL ACO QMAX550 C/RANURA DE 26MM HIERRO F900</v>
          </cell>
        </row>
        <row r="19532">
          <cell r="A19532" t="str">
            <v>Q00109</v>
          </cell>
          <cell r="B19532" t="str">
            <v>CANAL ACO QMAX550 C/RANURA DE 2X8MM HIERRO F900</v>
          </cell>
        </row>
        <row r="19533">
          <cell r="A19533" t="str">
            <v>Q00110</v>
          </cell>
          <cell r="B19533" t="str">
            <v>CANAL ACO QMAX550 C/RANURA 26MM ACERO GALVANIZADO F900</v>
          </cell>
        </row>
        <row r="19534">
          <cell r="A19534" t="str">
            <v>Q00111</v>
          </cell>
          <cell r="B19534" t="str">
            <v>CANAL ACO QMAX550 C/RANURA 10MM ACERO GALVANIZADO F900</v>
          </cell>
        </row>
        <row r="19535">
          <cell r="A19535" t="str">
            <v>Q00112</v>
          </cell>
          <cell r="B19535" t="str">
            <v>CANAL ACO QMAX700 C/RANURA DE 26MM HIERROX2MT</v>
          </cell>
        </row>
        <row r="19536">
          <cell r="A19536" t="str">
            <v>Q00113</v>
          </cell>
          <cell r="B19536" t="str">
            <v>CANAL ACO QMAX700 C/RANURA DE 2X8MM HIERRO F900</v>
          </cell>
        </row>
        <row r="19537">
          <cell r="A19537" t="str">
            <v>Q00114</v>
          </cell>
          <cell r="B19537" t="str">
            <v>CANAL ACO QMAX 700</v>
          </cell>
        </row>
        <row r="19538">
          <cell r="A19538" t="str">
            <v>Q00115</v>
          </cell>
          <cell r="B19538" t="str">
            <v>CANAL ACO QMAX700 C/RANURA 10MM ACERO GALVANIZADO F900</v>
          </cell>
        </row>
        <row r="19539">
          <cell r="A19539" t="str">
            <v>Q00116</v>
          </cell>
          <cell r="B19539" t="str">
            <v>CANAL ACO Q-MAX900 C/RANURA 26MM ACERO GALVANIZADO F900</v>
          </cell>
        </row>
        <row r="19540">
          <cell r="A19540" t="str">
            <v>Q00117</v>
          </cell>
          <cell r="B19540" t="str">
            <v>CANAL ACO QMAX 250</v>
          </cell>
        </row>
        <row r="19541">
          <cell r="A19541" t="str">
            <v>Q00118</v>
          </cell>
          <cell r="B19541" t="str">
            <v>CANAL ACO QMAX 350</v>
          </cell>
        </row>
        <row r="19542">
          <cell r="A19542" t="str">
            <v>Q00119</v>
          </cell>
          <cell r="B19542" t="str">
            <v>CANAL ACO QMAX 550</v>
          </cell>
        </row>
        <row r="19543">
          <cell r="A19543" t="str">
            <v>Q00200</v>
          </cell>
          <cell r="B19543" t="str">
            <v>TAPA ACO Q-MAX INICI/FINAL 225</v>
          </cell>
        </row>
        <row r="19544">
          <cell r="A19544" t="str">
            <v>Q00201</v>
          </cell>
          <cell r="B19544" t="str">
            <v>TAPA ACO Q-MAX350 INICIO/FINAL</v>
          </cell>
        </row>
        <row r="19545">
          <cell r="A19545" t="str">
            <v>Q00202</v>
          </cell>
          <cell r="B19545" t="str">
            <v>TAPA ACO Q-MAX550</v>
          </cell>
        </row>
        <row r="19546">
          <cell r="A19546" t="str">
            <v>Q00203</v>
          </cell>
          <cell r="B19546" t="str">
            <v>TAPA ACO Q-MAX550 P/CANAL CORTADO</v>
          </cell>
        </row>
        <row r="19547">
          <cell r="A19547" t="str">
            <v>Q00206</v>
          </cell>
          <cell r="B19547" t="str">
            <v>TAPA ACO Q-MAX900</v>
          </cell>
        </row>
        <row r="19548">
          <cell r="A19548" t="str">
            <v>Q00304</v>
          </cell>
          <cell r="B19548" t="str">
            <v>CONECTOR CANAL ACO 550 C/CAJA DE REGISTRO</v>
          </cell>
        </row>
        <row r="19549">
          <cell r="A19549" t="str">
            <v>Q00305</v>
          </cell>
          <cell r="B19549" t="str">
            <v>CONECTOR CANAL ACO Q-MAX900 550 C/CAJA DE REGISTRO</v>
          </cell>
        </row>
        <row r="19550">
          <cell r="A19550" t="str">
            <v>Q00400</v>
          </cell>
          <cell r="B19550" t="str">
            <v>CAJA DE REGISTRO ACO Q-MAX350 C/REJA EN HIERRO D400</v>
          </cell>
        </row>
        <row r="19551">
          <cell r="A19551" t="str">
            <v>Q00401</v>
          </cell>
          <cell r="B19551" t="str">
            <v>CAJA DE REGISTRO ACO Q-MAX350 C/REJA EN HIERRO F900</v>
          </cell>
        </row>
        <row r="19552">
          <cell r="A19552" t="str">
            <v>Q00402</v>
          </cell>
          <cell r="B19552" t="str">
            <v>CAJA DE REGISTRO ACO Q-MAX350 C/REJA Y SALIDA HIERRO D400</v>
          </cell>
        </row>
        <row r="19553">
          <cell r="A19553" t="str">
            <v>Q00403</v>
          </cell>
          <cell r="B19553" t="str">
            <v>CAJA DE REGISTRO ACO Q-MAX350 C/REJA Y SALIDA HIERRO F900</v>
          </cell>
        </row>
        <row r="19554">
          <cell r="A19554" t="str">
            <v>RO0082</v>
          </cell>
          <cell r="B19554" t="str">
            <v>CAJA ACCESORIOS CARRETILLA LLANTA REFORZADA</v>
          </cell>
        </row>
        <row r="19555">
          <cell r="A19555" t="str">
            <v>RO0099</v>
          </cell>
          <cell r="B19555" t="str">
            <v>BOMBA PERIFERICA 1/2HP</v>
          </cell>
        </row>
        <row r="19556">
          <cell r="A19556" t="str">
            <v>RO0125</v>
          </cell>
          <cell r="B19556" t="str">
            <v>LINTERNA ROTTER PLASTICA 2 AA</v>
          </cell>
          <cell r="C19556">
            <v>1</v>
          </cell>
        </row>
        <row r="19557">
          <cell r="A19557" t="str">
            <v>RO0126</v>
          </cell>
          <cell r="B19557" t="str">
            <v>LINTERNA ROTTER PLASTICA 2 D</v>
          </cell>
        </row>
        <row r="19558">
          <cell r="A19558" t="str">
            <v>RO0301</v>
          </cell>
          <cell r="B19558" t="str">
            <v>""CONECTOR EN """"Y"""" DE PLÁSTICO PARA MANGUERA LAVADORA """</v>
          </cell>
          <cell r="C19558">
            <v>14</v>
          </cell>
        </row>
        <row r="19559">
          <cell r="A19559" t="str">
            <v>RO0305</v>
          </cell>
          <cell r="B19559" t="str">
            <v>PISTOLA PARA MANGUERA DE 5 1/2"" DE PLASTICO"</v>
          </cell>
        </row>
        <row r="19560">
          <cell r="A19560" t="str">
            <v>RO0307</v>
          </cell>
          <cell r="B19560" t="str">
            <v>EMPAQUES DE CAUCHO PARA MANGUERA DE JARDIN (KIT X 12 UNIDADES)</v>
          </cell>
        </row>
        <row r="19561">
          <cell r="A19561" t="str">
            <v>RO0308</v>
          </cell>
          <cell r="B19561" t="str">
            <v>PISTOLA PARA MANGUERA DE PLASTICO CON 4 FUNCIONES</v>
          </cell>
        </row>
        <row r="19562">
          <cell r="A19562" t="str">
            <v>RO0309</v>
          </cell>
          <cell r="B19562" t="str">
            <v>PISTOLA PARA MANGUERA DE PLASTICO CON 6 FUNCIONES</v>
          </cell>
          <cell r="C19562">
            <v>3</v>
          </cell>
        </row>
        <row r="19563">
          <cell r="A19563" t="str">
            <v>RO0310</v>
          </cell>
          <cell r="B19563" t="str">
            <v>BOQUILLA PARA MANGUERA DE AGUA (PLASTICA)</v>
          </cell>
        </row>
        <row r="19564">
          <cell r="A19564" t="str">
            <v>RO0311</v>
          </cell>
          <cell r="B19564" t="str">
            <v>""PISTOLA PARA MANGUERA DE 4 1/2"""" DE PLASTICO"""</v>
          </cell>
        </row>
        <row r="19565">
          <cell r="A19565" t="str">
            <v>RO0531</v>
          </cell>
          <cell r="B19565" t="str">
            <v>MARCO DE SEGUETA ""ROTTER"" TUBULAR  12"" CON SEGUETA"</v>
          </cell>
        </row>
        <row r="19566">
          <cell r="A19566" t="str">
            <v>RO0532</v>
          </cell>
          <cell r="B19566" t="str">
            <v>MARCO DE SEGUETA """"ROTTER"""" TIPO ARCO DE ALTA TENSION 12"""" CON SEGUETA"""</v>
          </cell>
        </row>
        <row r="19567">
          <cell r="A19567" t="str">
            <v>RO0533</v>
          </cell>
          <cell r="B19567" t="str">
            <v>""MARCO DE SEGUETA """"ROTTER"""" AJUSTABLE DE 12"""" CON SEGUETA """</v>
          </cell>
          <cell r="C19567">
            <v>1</v>
          </cell>
        </row>
        <row r="19568">
          <cell r="A19568" t="str">
            <v>RO0540</v>
          </cell>
          <cell r="B19568" t="str">
            <v>MARCO PARA CALAR MARQUETERO""""ROTTER""""  6 1/2"""" CON SEGUETA (M/PLASTICO)"""</v>
          </cell>
        </row>
        <row r="19569">
          <cell r="A19569" t="str">
            <v>RO0602</v>
          </cell>
          <cell r="B19569" t="str">
            <v>ASPERSOR DE PISO PARA RIEGO DE 16 SALIDAS PLASTICO CON GRADUACION</v>
          </cell>
          <cell r="C19569">
            <v>1</v>
          </cell>
        </row>
        <row r="19570">
          <cell r="A19570" t="str">
            <v>RO0653</v>
          </cell>
          <cell r="B19570" t="str">
            <v>LINTERNA DE CRIPTON NEGRA        4  x 1.5 V</v>
          </cell>
          <cell r="C19570">
            <v>6</v>
          </cell>
        </row>
        <row r="19571">
          <cell r="A19571" t="str">
            <v>RO0655</v>
          </cell>
          <cell r="B19571" t="str">
            <v>LINTERNA DE CRIPTON AMARILLA   4  x 1.5 V</v>
          </cell>
        </row>
        <row r="19572">
          <cell r="A19572" t="str">
            <v>RO0828</v>
          </cell>
          <cell r="B19572" t="str">
            <v>ALICATE ELECTRICISTA DE = 8"" USO RUDO"</v>
          </cell>
        </row>
        <row r="19573">
          <cell r="A19573" t="str">
            <v>RO0829</v>
          </cell>
          <cell r="B19573" t="str">
            <v>ALICATE ELECTRICISTA DE = 9"" USO RUDO"</v>
          </cell>
        </row>
        <row r="19574">
          <cell r="A19574" t="str">
            <v>RO0857</v>
          </cell>
          <cell r="B19574" t="str">
            <v>""ALICATE ELECTRICISTA DE = 7"""""""</v>
          </cell>
          <cell r="C19574">
            <v>1</v>
          </cell>
        </row>
        <row r="19575">
          <cell r="A19575" t="str">
            <v>RO0858</v>
          </cell>
          <cell r="B19575" t="str">
            <v>""ALICATE ELECTRICISTA DE = 8"""""""</v>
          </cell>
          <cell r="C19575">
            <v>1</v>
          </cell>
        </row>
        <row r="19576">
          <cell r="A19576" t="str">
            <v>RO0866</v>
          </cell>
          <cell r="B19576" t="str">
            <v>ALICATE DE PUNTA Y CORTE DE = 6"""</v>
          </cell>
        </row>
        <row r="19577">
          <cell r="A19577" t="str">
            <v>RO0868</v>
          </cell>
          <cell r="B19577" t="str">
            <v>""ALICATE DE PUNTA Y CORTE DE = 8"""""""</v>
          </cell>
          <cell r="C19577">
            <v>3</v>
          </cell>
        </row>
        <row r="19578">
          <cell r="A19578" t="str">
            <v>RO0876</v>
          </cell>
          <cell r="B19578" t="str">
            <v>ALICATE DE COMBINACION = 6"""</v>
          </cell>
        </row>
        <row r="19579">
          <cell r="A19579" t="str">
            <v>RO0878</v>
          </cell>
          <cell r="B19579" t="str">
            <v>ALICATE DE COMBINACION = 8"""</v>
          </cell>
        </row>
        <row r="19580">
          <cell r="A19580" t="str">
            <v>RO0879</v>
          </cell>
          <cell r="B19580" t="str">
            <v>ALICATE CORTE DIAGONAL DE = 6"""</v>
          </cell>
        </row>
        <row r="19581">
          <cell r="A19581" t="str">
            <v>RO0880</v>
          </cell>
          <cell r="B19581" t="str">
            <v>""ALICATE CORTE DIAGONAL DE = 8"""""""</v>
          </cell>
        </row>
        <row r="19582">
          <cell r="A19582" t="str">
            <v>RO0890</v>
          </cell>
          <cell r="B19582" t="str">
            <v>""ALICATE HOMBRE SOLO DE PRESION RECTA DE = 7"""""""</v>
          </cell>
        </row>
        <row r="19583">
          <cell r="A19583" t="str">
            <v>RO0891</v>
          </cell>
          <cell r="B19583" t="str">
            <v>ALICATE HOMBRE SOLO DE PRESION RECTA DE = 10"""</v>
          </cell>
        </row>
        <row r="19584">
          <cell r="A19584" t="str">
            <v>RO0901</v>
          </cell>
          <cell r="B19584" t="str">
            <v>""BROCHA CERDA NEGRA MANGO PLASTICO ROTTER (CAJA X 12 UNDS.) =  1/2"""""""""""""""</v>
          </cell>
          <cell r="C19584">
            <v>21</v>
          </cell>
        </row>
        <row r="19585">
          <cell r="A19585" t="str">
            <v>RO0902</v>
          </cell>
          <cell r="B19585" t="str">
            <v>""BROCHA CERDA NEGRA MANGO PLASTICO ROTTER (CAJA X 12 UNDS.) =  1"""""""""""""""</v>
          </cell>
          <cell r="C19585">
            <v>13</v>
          </cell>
        </row>
        <row r="19586">
          <cell r="A19586" t="str">
            <v>RO0903</v>
          </cell>
          <cell r="B19586" t="str">
            <v>""BROCHA CERDA NEGRA MANGO PLASTICO ROTTER (CAJA X 12 UNDS.) =  1 1/2"""""""""""""""</v>
          </cell>
          <cell r="C19586">
            <v>17</v>
          </cell>
        </row>
        <row r="19587">
          <cell r="A19587" t="str">
            <v>RO0904</v>
          </cell>
          <cell r="B19587" t="str">
            <v>BROCHA CERDA NEGRA MANGO PLASTICO ROTTER (CAJA X 12 UNDS.) =  2</v>
          </cell>
        </row>
        <row r="19588">
          <cell r="A19588" t="str">
            <v>RO0905</v>
          </cell>
          <cell r="B19588" t="str">
            <v>""BROCHA CERDA NEGRA MANGO PLASTICO ROTTER (CAJA X 12 UNDS.) =  2 1/2"""""""""""""""</v>
          </cell>
          <cell r="C19588">
            <v>31</v>
          </cell>
        </row>
        <row r="19589">
          <cell r="A19589" t="str">
            <v>RO0906</v>
          </cell>
          <cell r="B19589" t="str">
            <v>""BROCHA CERDA NEGRA MANGO PLASTICO ROTTER (CAJA X 12 UNDS.) =  3"""""""""""""""</v>
          </cell>
          <cell r="C19589">
            <v>1</v>
          </cell>
        </row>
        <row r="19590">
          <cell r="A19590" t="str">
            <v>RO0907</v>
          </cell>
          <cell r="B19590" t="str">
            <v>""BROCHA CERDA NEGRA MANGO PLASTICO ROTTER (CAJA X 12 UNDS.) =  4"""""""""""""""</v>
          </cell>
        </row>
        <row r="19591">
          <cell r="A19591" t="str">
            <v>RO0908</v>
          </cell>
          <cell r="B19591" t="str">
            <v>""BROCHA CERDA NEGRA MANGO PLASTICO ROTTER (CAJA X 12 UNDS.) =  5"""""""""""""""</v>
          </cell>
          <cell r="C19591">
            <v>7</v>
          </cell>
        </row>
        <row r="19592">
          <cell r="A19592" t="str">
            <v>RO0909</v>
          </cell>
          <cell r="B19592" t="str">
            <v>""BROCHA CERDA NEGRA MANGO PLASTICO ROTTER (CAJA X 12 UNDS.) =  6"""""""""""""""</v>
          </cell>
          <cell r="C19592">
            <v>2</v>
          </cell>
        </row>
        <row r="19593">
          <cell r="A19593" t="str">
            <v>RO1001</v>
          </cell>
          <cell r="B19593" t="str">
            <v>BOMBA DE PIE PARA INFLAR LLANTAS CON MANOMETRO</v>
          </cell>
        </row>
        <row r="19594">
          <cell r="A19594" t="str">
            <v>RO1005</v>
          </cell>
          <cell r="B19594" t="str">
            <v>""BOMBA DE MANO PARA INFLAR LLANTAS DE 15"""""""</v>
          </cell>
        </row>
        <row r="19595">
          <cell r="A19595" t="str">
            <v>RO1006</v>
          </cell>
          <cell r="B19595" t="str">
            <v>""BOMBA DE MANO PARA INFLAR LLANTAS DE 20"""""""</v>
          </cell>
        </row>
        <row r="19596">
          <cell r="A19596" t="str">
            <v>RO1010</v>
          </cell>
          <cell r="B19596" t="str">
            <v>""COMPRESOR DE PARA AIRE AUTOMOVIL """"""""ROTTER"""""""" 3 EN 1 C/M  300 PSI 12 VOLT."""""""</v>
          </cell>
          <cell r="C19596">
            <v>1</v>
          </cell>
        </row>
        <row r="19597">
          <cell r="A19597" t="str">
            <v>RO1011</v>
          </cell>
          <cell r="B19597" t="str">
            <v>""COMPRESOR DE PARA AIRE AUTOMOVIL """"""""ROTTER"""""""" C/M  300 PSI 12 VOLT"""""""</v>
          </cell>
        </row>
        <row r="19598">
          <cell r="A19598" t="str">
            <v>RO1101</v>
          </cell>
          <cell r="B19598" t="str">
            <v>""BROCA PARA CONCRETO = 3/16"""" X 4"""""""</v>
          </cell>
          <cell r="C19598">
            <v>3</v>
          </cell>
        </row>
        <row r="19599">
          <cell r="A19599" t="str">
            <v>RO1103</v>
          </cell>
          <cell r="B19599" t="str">
            <v>""BROCA PARA CONCRETO = 1/4"""" X 4"""""""</v>
          </cell>
        </row>
        <row r="19600">
          <cell r="A19600" t="str">
            <v>RO1104</v>
          </cell>
          <cell r="B19600" t="str">
            <v>BROCA PARA CONCRETO = 1/4"" X 6"""</v>
          </cell>
        </row>
        <row r="19601">
          <cell r="A19601" t="str">
            <v>RO1106</v>
          </cell>
          <cell r="B19601" t="str">
            <v>""BROCA PARA CONCRETO = 1/4"""" X12"""""""</v>
          </cell>
          <cell r="C19601">
            <v>17</v>
          </cell>
        </row>
        <row r="19602">
          <cell r="A19602" t="str">
            <v>RO1107</v>
          </cell>
          <cell r="B19602" t="str">
            <v>BROCA PARA CONCRETO = 5/16"" X 4"""</v>
          </cell>
        </row>
        <row r="19603">
          <cell r="A19603" t="str">
            <v>RO1109</v>
          </cell>
          <cell r="B19603" t="str">
            <v>""BROCA PARA CONCRETO = 5/16"""" X 6"""""""</v>
          </cell>
          <cell r="C19603">
            <v>10</v>
          </cell>
        </row>
        <row r="19604">
          <cell r="A19604" t="str">
            <v>RO1110</v>
          </cell>
          <cell r="B19604" t="str">
            <v>CABLES PARA VEHICULO PASA-CORRIENTE 10 AWG 3M LARGO ROTTER</v>
          </cell>
        </row>
        <row r="19605">
          <cell r="A19605" t="str">
            <v>RO1112</v>
          </cell>
          <cell r="B19605" t="str">
            <v>BROCA PARA CONCRETO = 3/8"" X 4"""</v>
          </cell>
        </row>
        <row r="19606">
          <cell r="A19606" t="str">
            <v>RO1113</v>
          </cell>
          <cell r="B19606" t="str">
            <v>BROCA PARA CONCRETO = 3/8"" X 6"""</v>
          </cell>
        </row>
        <row r="19607">
          <cell r="A19607" t="str">
            <v>RO1118</v>
          </cell>
          <cell r="B19607" t="str">
            <v>""BROCA PARA CONCRETO = 1/2"""" X 6"""""""</v>
          </cell>
          <cell r="C19607">
            <v>1</v>
          </cell>
        </row>
        <row r="19608">
          <cell r="A19608" t="str">
            <v>RO1119</v>
          </cell>
          <cell r="B19608" t="str">
            <v>BROCA PARA CONCRETO = (JUEGO EN BLISTER X  4 PIEZAS 3/16"""".1/4"""".5/16"""".3/8"""")"""</v>
          </cell>
        </row>
        <row r="19609">
          <cell r="A19609" t="str">
            <v>RO1201</v>
          </cell>
          <cell r="B19609" t="str">
            <v>BOTIQUIN METALICO PORTATIL</v>
          </cell>
        </row>
        <row r="19610">
          <cell r="A19610" t="str">
            <v>RO1202</v>
          </cell>
          <cell r="B19610" t="str">
            <v>BUZON METALICO EXTERNO</v>
          </cell>
          <cell r="C19610">
            <v>3</v>
          </cell>
        </row>
        <row r="19611">
          <cell r="A19611" t="str">
            <v>RO1203</v>
          </cell>
          <cell r="B19611" t="str">
            <v>BUZON METALICO INTERNO</v>
          </cell>
        </row>
        <row r="19612">
          <cell r="A19612" t="str">
            <v>RO1204</v>
          </cell>
          <cell r="B19612" t="str">
            <v>BUZON METALICO EXTERNO COLOR CAFÉ</v>
          </cell>
        </row>
        <row r="19613">
          <cell r="A19613" t="str">
            <v>RO1205</v>
          </cell>
          <cell r="B19613" t="str">
            <v>CAJA DE VALORES CHICA CON PORTACANDADO</v>
          </cell>
        </row>
        <row r="19614">
          <cell r="A19614" t="str">
            <v>RO1206</v>
          </cell>
          <cell r="B19614" t="str">
            <v>BOTIQUIN METALICO CON ESPEJO</v>
          </cell>
        </row>
        <row r="19615">
          <cell r="A19615" t="str">
            <v>RO1348</v>
          </cell>
          <cell r="B19615" t="str">
            <v>BISTURI TIPO NAVAJA DE 5"" CON 13 PUNTAS"</v>
          </cell>
        </row>
        <row r="19616">
          <cell r="A19616" t="str">
            <v>RO1349</v>
          </cell>
          <cell r="B19616" t="str">
            <v>BISTURI TIPO NAVAJA DE 6 1/2"" CON 8 PUNTAS"</v>
          </cell>
        </row>
        <row r="19617">
          <cell r="A19617" t="str">
            <v>RO1350</v>
          </cell>
          <cell r="B19617" t="str">
            <v>PICA-HIELO 7"""</v>
          </cell>
        </row>
        <row r="19618">
          <cell r="A19618" t="str">
            <v>RO1372</v>
          </cell>
          <cell r="B19618" t="str">
            <v>BISTURI TIPO NAVAJA MULTIUSOS DE 6"""</v>
          </cell>
        </row>
        <row r="19619">
          <cell r="A19619" t="str">
            <v>RO1406</v>
          </cell>
          <cell r="B19619" t="str">
            <v>CINTA AISLANTE EN VINILO 19 MM.  (JUEGO SURTIDO X 6 COLORES)</v>
          </cell>
        </row>
        <row r="19620">
          <cell r="A19620" t="str">
            <v>RO1428</v>
          </cell>
          <cell r="B19620" t="str">
            <v>""CEPILLO PARA CARPINTERO """"ROTTER""""  BASE RANURADA # 4"""</v>
          </cell>
          <cell r="C19620">
            <v>1</v>
          </cell>
        </row>
        <row r="19621">
          <cell r="A19621" t="str">
            <v>RO1429</v>
          </cell>
          <cell r="B19621" t="str">
            <v>""CEPILLO PARA CARPINTERO """"ROTTER""""  BASE RANURADA # 5"""</v>
          </cell>
        </row>
        <row r="19622">
          <cell r="A19622" t="str">
            <v>RO1515</v>
          </cell>
          <cell r="B19622" t="str">
            <v>CAJA DE HERRAMIENTAS METALICACON CHAROLA 15"</v>
          </cell>
        </row>
        <row r="19623">
          <cell r="A19623" t="str">
            <v>RO1517</v>
          </cell>
          <cell r="B19623" t="str">
            <v>CAJA DE HERRAMIENTAS METALICACON CHAROLA 17"</v>
          </cell>
        </row>
        <row r="19624">
          <cell r="A19624" t="str">
            <v>RO1519</v>
          </cell>
          <cell r="B19624" t="str">
            <v>CAJA DE HERRAMIENTAS METALICACON CHAROLA 19"</v>
          </cell>
        </row>
        <row r="19625">
          <cell r="A19625" t="str">
            <v>RO1600</v>
          </cell>
          <cell r="B19625" t="str">
            <v>CERRADURA DE POMO """"ROTTER"""" ESFERA ENTRADA PRINCIPAL LATON BRILLANTE"""</v>
          </cell>
        </row>
        <row r="19626">
          <cell r="A19626" t="str">
            <v>RO1601</v>
          </cell>
          <cell r="B19626" t="str">
            <v>CERRADURA DE POMO """"ROTTER"""" ESFERA ENTRADA PRINCIPAL LATON ANTIGUO"""</v>
          </cell>
        </row>
        <row r="19627">
          <cell r="A19627" t="str">
            <v>RO1602</v>
          </cell>
          <cell r="B19627" t="str">
            <v>CERRADURA DE POMO """"ROTTER"""" ESFERA ENTRADA PRINCIPAL CROMO MATE"""</v>
          </cell>
        </row>
        <row r="19628">
          <cell r="A19628" t="str">
            <v>RO1603</v>
          </cell>
          <cell r="B19628" t="str">
            <v>CERRADURA DE POMO ""ROTTER"" ESFERA ALCOBA LATON BRILLANTE"</v>
          </cell>
        </row>
        <row r="19629">
          <cell r="A19629" t="str">
            <v>RO1604</v>
          </cell>
          <cell r="B19629" t="str">
            <v>CERRADURA DE POMO ""ROTTER"" ESFERA ALCOBA LATON ANTIGUO"</v>
          </cell>
        </row>
        <row r="19630">
          <cell r="A19630" t="str">
            <v>RO1605</v>
          </cell>
          <cell r="B19630" t="str">
            <v>CERRADURA DE POMO ""ROTTER"" ESFERA ALCOBA CROMO MATE"</v>
          </cell>
        </row>
        <row r="19631">
          <cell r="A19631" t="str">
            <v>RO1606</v>
          </cell>
          <cell r="B19631" t="str">
            <v>""CERRADURA DE POMO """"ROTTER"""" ESFERA BAÑO LATON BRILLANTE"""</v>
          </cell>
          <cell r="C19631">
            <v>1</v>
          </cell>
        </row>
        <row r="19632">
          <cell r="A19632" t="str">
            <v>RO1607</v>
          </cell>
          <cell r="B19632" t="str">
            <v>CERRADURA DE POMO ""ROTTER"" ESFERA BAÑO LATON ANTIGUO"</v>
          </cell>
        </row>
        <row r="19633">
          <cell r="A19633" t="str">
            <v>RO1608</v>
          </cell>
          <cell r="B19633" t="str">
            <v>""CERRADURA DE POMO """"ROTTER"""" ESFERA BAÑO CROMO MATE"""</v>
          </cell>
          <cell r="C19633">
            <v>2</v>
          </cell>
        </row>
        <row r="19634">
          <cell r="A19634" t="str">
            <v>RO1609</v>
          </cell>
          <cell r="B19634" t="str">
            <v>CERRADURA DE POMO """"ROTTER"""" CAMPANA ENTRADA PRINCIPAL LATON BRILLANTE"""</v>
          </cell>
        </row>
        <row r="19635">
          <cell r="A19635" t="str">
            <v>RO1610</v>
          </cell>
          <cell r="B19635" t="str">
            <v>CERRADURA DE POMO """"ROTTER"""" CAMPANA ENTRADA PRINCIPAL LATON ANTIGUO"""</v>
          </cell>
        </row>
        <row r="19636">
          <cell r="A19636" t="str">
            <v>RO1611</v>
          </cell>
          <cell r="B19636" t="str">
            <v>CERRADURA DE POMO """"ROTTER"""" CAMPANA ENTRADA PRINCIPAL CROMO MATE"""</v>
          </cell>
        </row>
        <row r="19637">
          <cell r="A19637" t="str">
            <v>RO1612</v>
          </cell>
          <cell r="B19637" t="str">
            <v>""CERRADURA DE POMO """"ROTTER"""" CAMPANA ALCOBA LATON BRILLANTE"""</v>
          </cell>
          <cell r="C19637">
            <v>117</v>
          </cell>
        </row>
        <row r="19638">
          <cell r="A19638" t="str">
            <v>RO1613</v>
          </cell>
          <cell r="B19638" t="str">
            <v>""CERRADURA DE POMO """"ROTTER"""" CAMPANA ALCOBA LATON ANTIGUO"""</v>
          </cell>
          <cell r="C19638">
            <v>86</v>
          </cell>
        </row>
        <row r="19639">
          <cell r="A19639" t="str">
            <v>RO1614</v>
          </cell>
          <cell r="B19639" t="str">
            <v>CERRADURA DE POMO ""ROTTER"" CAMPANA ALCOBA CROMO MATE"</v>
          </cell>
        </row>
        <row r="19640">
          <cell r="A19640" t="str">
            <v>RO1615</v>
          </cell>
          <cell r="B19640" t="str">
            <v>""CERRADURA DE POMO """"ROTTER"""" CAMPANA BAÑO LATON BRILLANTE"""</v>
          </cell>
          <cell r="C19640">
            <v>74</v>
          </cell>
        </row>
        <row r="19641">
          <cell r="A19641" t="str">
            <v>RO1616</v>
          </cell>
          <cell r="B19641" t="str">
            <v>CERRADURA DE POMO ""ROTTER"" CAMPANA BAÑO LATON ANTIGUO"</v>
          </cell>
        </row>
        <row r="19642">
          <cell r="A19642" t="str">
            <v>RO1617</v>
          </cell>
          <cell r="B19642" t="str">
            <v>CERRADURA DE POMO ""ROTTER"" CAMPANA BAÑO CROMO MATE"</v>
          </cell>
        </row>
        <row r="19643">
          <cell r="A19643" t="str">
            <v>RO1622</v>
          </cell>
          <cell r="B19643" t="str">
            <v>MARTILLO DE UÑA CURVA TUBULAR PULIDO 25 MM-16 OZ</v>
          </cell>
        </row>
        <row r="19644">
          <cell r="A19644" t="str">
            <v>RO1623</v>
          </cell>
          <cell r="B19644" t="str">
            <v>CORTAPERNO - CIZALLA """"ROTTER"""" MANGO TUBULAR. Cr-V. = 18"""" (BAJO CARBONO)"""</v>
          </cell>
        </row>
        <row r="19645">
          <cell r="A19645" t="str">
            <v>RO1624</v>
          </cell>
          <cell r="B19645" t="str">
            <v>CORTAPERNO - CIZALLA """"ROTTER"""" MANGO TUBULAR. Cr-V. = 24"""" (BAJO CARBONO)"""</v>
          </cell>
        </row>
        <row r="19646">
          <cell r="A19646" t="str">
            <v>RO1625</v>
          </cell>
          <cell r="B19646" t="str">
            <v>CORTAPERNO - CIZALLA """"ROTTER"""" MANGO TUBULAR. Cr-V. = 30"""" (BAJO CARBONO)"""</v>
          </cell>
        </row>
        <row r="19647">
          <cell r="A19647" t="str">
            <v>RO1633</v>
          </cell>
          <cell r="B19647" t="str">
            <v>BOMBILLO AHORRADOR TIPO ESPIRAL - 13W LUZ DE DIA</v>
          </cell>
          <cell r="C19647">
            <v>3</v>
          </cell>
        </row>
        <row r="19648">
          <cell r="A19648" t="str">
            <v>RO1634</v>
          </cell>
          <cell r="B19648" t="str">
            <v>BOMBILLO AHORRADOR TIPO ESPIRAL - 15W LUZ DE DIA</v>
          </cell>
        </row>
        <row r="19649">
          <cell r="A19649" t="str">
            <v>RO1635</v>
          </cell>
          <cell r="B19649" t="str">
            <v>BOMBILLO AHORRADOR TIPO ESPIRAL - 20W LUZ DE DIA</v>
          </cell>
          <cell r="C19649">
            <v>2</v>
          </cell>
        </row>
        <row r="19650">
          <cell r="A19650" t="str">
            <v>RO1636</v>
          </cell>
          <cell r="B19650" t="str">
            <v>BOMBILLO AHORRADOR TIPO ESPIRAL - 25W LUZ DE DIA</v>
          </cell>
          <cell r="C19650">
            <v>1</v>
          </cell>
        </row>
        <row r="19651">
          <cell r="A19651" t="str">
            <v>RO1637</v>
          </cell>
          <cell r="B19651" t="str">
            <v>LINTERNA DE MANO RECARGABLE (3 LED)</v>
          </cell>
        </row>
        <row r="19652">
          <cell r="A19652" t="str">
            <v>RO1639</v>
          </cell>
          <cell r="B19652" t="str">
            <v>LINTERNA DE MANO RECARGABLE (4 LED)</v>
          </cell>
          <cell r="C19652">
            <v>5</v>
          </cell>
        </row>
        <row r="19653">
          <cell r="A19653" t="str">
            <v>RO1640</v>
          </cell>
          <cell r="B19653" t="str">
            <v>MOLINO DE PRENSA PARA CARNE ""ROTTER"" #5"</v>
          </cell>
        </row>
        <row r="19654">
          <cell r="A19654" t="str">
            <v>RO1641</v>
          </cell>
          <cell r="B19654" t="str">
            <v>MOLINO DE PRENSA PARA CARNE ""ROTTER"" #8"</v>
          </cell>
        </row>
        <row r="19655">
          <cell r="A19655" t="str">
            <v>RO1642</v>
          </cell>
          <cell r="B19655" t="str">
            <v>""MOLINO DE PRENSA PARA CARNE """"ROTTER"""" #10"""</v>
          </cell>
        </row>
        <row r="19656">
          <cell r="A19656" t="str">
            <v>RO1643</v>
          </cell>
          <cell r="B19656" t="str">
            <v>""MOLINO DESMONTABLE PARA """"ROTTER"""" CARNE #12"""</v>
          </cell>
          <cell r="C19656">
            <v>1</v>
          </cell>
        </row>
        <row r="19657">
          <cell r="A19657" t="str">
            <v>RO1644</v>
          </cell>
          <cell r="B19657" t="str">
            <v>MOLINO DESMONTABLE PARA ""ROTTER"" CARNE #22"</v>
          </cell>
        </row>
        <row r="19658">
          <cell r="A19658" t="str">
            <v>RO1645</v>
          </cell>
          <cell r="B19658" t="str">
            <v>MOLINO DESMONTABLE PARA ""ROTTER"" CARNE #32"</v>
          </cell>
        </row>
        <row r="19659">
          <cell r="A19659" t="str">
            <v>RO1648</v>
          </cell>
          <cell r="B19659" t="str">
            <v>BALANZA ROMANA DE RESORTE DE = 50 KG</v>
          </cell>
        </row>
        <row r="19660">
          <cell r="A19660" t="str">
            <v>RO1649</v>
          </cell>
          <cell r="B19660" t="str">
            <v>BALANZA ROMANA DE RESORTE DE = 100 KG</v>
          </cell>
        </row>
        <row r="19661">
          <cell r="A19661" t="str">
            <v>RO1652</v>
          </cell>
          <cell r="B19661" t="str">
            <v>""MAQUINA CORTA AZULEJOS """"ROTTER"""" = 400 MM (4 EN 1) """</v>
          </cell>
        </row>
        <row r="19662">
          <cell r="A19662" t="str">
            <v>RO1653</v>
          </cell>
          <cell r="B19662" t="str">
            <v>MAQUINA CORTA AZULEJOS ""ROTTER"" = 600 MM (4 EN 1)"</v>
          </cell>
        </row>
        <row r="19663">
          <cell r="A19663" t="str">
            <v>RO1654</v>
          </cell>
          <cell r="B19663" t="str">
            <v>CADENA PARA PERRO GALVANIZADA = 2.0 MM X 1.20M</v>
          </cell>
        </row>
        <row r="19664">
          <cell r="A19664" t="str">
            <v>RO1655</v>
          </cell>
          <cell r="B19664" t="str">
            <v>CADENA PARA PERRO GALVANIZADA = 2.5 MM X 1.20M</v>
          </cell>
        </row>
        <row r="19665">
          <cell r="A19665" t="str">
            <v>RO1656</v>
          </cell>
          <cell r="B19665" t="str">
            <v>CADENA PARA PERRO GALVANIZADA = 3.0 MM X 1.20M</v>
          </cell>
        </row>
        <row r="19666">
          <cell r="A19666" t="str">
            <v>RO1657</v>
          </cell>
          <cell r="B19666" t="str">
            <v>CADENA PARA PERRO GALVANIZADA = 3.5 MM X 1.20M</v>
          </cell>
        </row>
        <row r="19667">
          <cell r="A19667" t="str">
            <v>RO1658</v>
          </cell>
          <cell r="B19667" t="str">
            <v>CADENA PARA PERRO GALVANIZADA = 4.0 MM X 1.20M</v>
          </cell>
        </row>
        <row r="19668">
          <cell r="A19668" t="str">
            <v>RO1659</v>
          </cell>
          <cell r="B19668" t="str">
            <v>CADENA DE CASTIGO 2.0 MM X 40CM (16´´)</v>
          </cell>
        </row>
        <row r="19669">
          <cell r="A19669" t="str">
            <v>RO1660</v>
          </cell>
          <cell r="B19669" t="str">
            <v>CADENA DE CASTIGO 2.5 MM X 45CM (18´´)</v>
          </cell>
        </row>
        <row r="19670">
          <cell r="A19670" t="str">
            <v>RO1661</v>
          </cell>
          <cell r="B19670" t="str">
            <v>CADENA DE CASTIGO 3.0 MM X 50CM (20´´)</v>
          </cell>
        </row>
        <row r="19671">
          <cell r="A19671" t="str">
            <v>RO1662</v>
          </cell>
          <cell r="B19671" t="str">
            <v>CADENA DE CASTIGO 3.5 MM X 55CM (22´´)</v>
          </cell>
        </row>
        <row r="19672">
          <cell r="A19672" t="str">
            <v>RO1663</v>
          </cell>
          <cell r="B19672" t="str">
            <v>CADENA DE CASTIGO 4.0 MM X 65CM (26´´)</v>
          </cell>
        </row>
        <row r="19673">
          <cell r="A19673" t="str">
            <v>RO1664</v>
          </cell>
          <cell r="B19673" t="str">
            <v>MAQUINA CORTA PELO ""ROTTER"" (KIT FAMILIAR)"</v>
          </cell>
        </row>
        <row r="19674">
          <cell r="A19674" t="str">
            <v>RO1665</v>
          </cell>
          <cell r="B19674" t="str">
            <v>""MAQUINA CORTA PELO """"""""ROTTER"""""""" Y MAQUINA INALAMBRICA TIPO GAMA (KIT PROFESIONAL)"""""""</v>
          </cell>
        </row>
        <row r="19675">
          <cell r="A19675" t="str">
            <v>RO1666</v>
          </cell>
          <cell r="B19675" t="str">
            <v>SERRUCHO CON MANGO DE MADERA HOJA = 18´´</v>
          </cell>
        </row>
        <row r="19676">
          <cell r="A19676" t="str">
            <v>RO1667</v>
          </cell>
          <cell r="B19676" t="str">
            <v>SERRUCHO CON MANGO DE MADERA HOJA = 20´´</v>
          </cell>
          <cell r="C19676">
            <v>2</v>
          </cell>
        </row>
        <row r="19677">
          <cell r="A19677" t="str">
            <v>RO1668</v>
          </cell>
          <cell r="B19677" t="str">
            <v>SERRUCHO CON MANGO DE MADERA HOJA = 22´´</v>
          </cell>
        </row>
        <row r="19678">
          <cell r="A19678" t="str">
            <v>RO1670</v>
          </cell>
          <cell r="B19678" t="str">
            <v>CERROJO CILINDRO MARIPOSA ""ROTTER"" = LATON PULIDO"</v>
          </cell>
        </row>
        <row r="19679">
          <cell r="A19679" t="str">
            <v>RO1671</v>
          </cell>
          <cell r="B19679" t="str">
            <v>CERROJO CILINDRO MARIPOSA ""ROTTER"" = LATON ANTIGUO"</v>
          </cell>
        </row>
        <row r="19680">
          <cell r="A19680" t="str">
            <v>RO1672</v>
          </cell>
          <cell r="B19680" t="str">
            <v>""CERROJO CILINDRO MARIPOSA """"ROTTER"""" = CROMO MATE"""</v>
          </cell>
          <cell r="C19680">
            <v>3</v>
          </cell>
        </row>
        <row r="19681">
          <cell r="A19681" t="str">
            <v>RO1673</v>
          </cell>
          <cell r="B19681" t="str">
            <v>CERROJO DOBLE CILINDRO ""ROTTER"" = LATON PULIDO"</v>
          </cell>
        </row>
        <row r="19682">
          <cell r="A19682" t="str">
            <v>RO1674</v>
          </cell>
          <cell r="B19682" t="str">
            <v>""CERROJO DOBLE CILINDRO """"ROTTER"""" = LATON ANTIGUO"""</v>
          </cell>
          <cell r="C19682">
            <v>3</v>
          </cell>
        </row>
        <row r="19683">
          <cell r="A19683" t="str">
            <v>RO1675</v>
          </cell>
          <cell r="B19683" t="str">
            <v>CERROJO DOBLE CILINDRO ""ROTTER""=  CROMO MATE"</v>
          </cell>
        </row>
        <row r="19684">
          <cell r="A19684" t="str">
            <v>RO1680</v>
          </cell>
          <cell r="B19684" t="str">
            <v>ESTUFA DE GAS LP DOS QUEMADORES</v>
          </cell>
        </row>
        <row r="19685">
          <cell r="A19685" t="str">
            <v>RO1681</v>
          </cell>
          <cell r="B19685" t="str">
            <v>CAUTIN ""ROTTER"" 30 W TIPO LAPIZ (CON ACCESORIOS)"</v>
          </cell>
        </row>
        <row r="19686">
          <cell r="A19686" t="str">
            <v>RO1684</v>
          </cell>
          <cell r="B19686" t="str">
            <v>ASPERSOR BASE PLASTICO DE TRES BRAZOS METALICOS</v>
          </cell>
          <cell r="C19686">
            <v>1</v>
          </cell>
        </row>
        <row r="19687">
          <cell r="A19687" t="str">
            <v>RO1685</v>
          </cell>
          <cell r="B19687" t="str">
            <v>DESTORNILLADOR PUNTAS INTERCAMBIABLES (INCLUYE 6 PUNTAS SURTIDAS)</v>
          </cell>
        </row>
        <row r="19688">
          <cell r="A19688" t="str">
            <v>RO1686</v>
          </cell>
          <cell r="B19688" t="str">
            <v>DESTORNILLADOR TIPO RACHET (JUEGO X 34 PIEZAS)</v>
          </cell>
        </row>
        <row r="19689">
          <cell r="A19689" t="str">
            <v>RO1687</v>
          </cell>
          <cell r="B19689" t="str">
            <v>DESTORNILLADOR TIPO RACHET (JUEGO X 53 PIEZAS)</v>
          </cell>
        </row>
        <row r="19690">
          <cell r="A19690" t="str">
            <v>RO1690</v>
          </cell>
          <cell r="B19690" t="str">
            <v>PLOMADA EN ZAMAC CILINDRICA CON CENTRO # 1</v>
          </cell>
        </row>
        <row r="19691">
          <cell r="A19691" t="str">
            <v>RO1691</v>
          </cell>
          <cell r="B19691" t="str">
            <v>PLOMADA EN ZAMAC CILINDRICA CON CENTRO # 2</v>
          </cell>
          <cell r="C19691">
            <v>10</v>
          </cell>
        </row>
        <row r="19692">
          <cell r="A19692" t="str">
            <v>RO1692</v>
          </cell>
          <cell r="B19692" t="str">
            <v>PLOMADA EN ZAMAC CILINDRICA CON CENTRO # 3</v>
          </cell>
        </row>
        <row r="19693">
          <cell r="A19693" t="str">
            <v>RO1693</v>
          </cell>
          <cell r="B19693" t="str">
            <v>PLOMADA EN ZAMAC CILINDRICA CON CENTRO # 4</v>
          </cell>
          <cell r="C19693">
            <v>4</v>
          </cell>
        </row>
        <row r="19694">
          <cell r="A19694" t="str">
            <v>RO1696</v>
          </cell>
          <cell r="B19694" t="str">
            <v>DESTAPADOR DE CAÑERIAS ""ROTTER"" (TIPO CHUPA) DE = 5´´"</v>
          </cell>
        </row>
        <row r="19695">
          <cell r="A19695" t="str">
            <v>RO1697</v>
          </cell>
          <cell r="B19695" t="str">
            <v>LLANA MANGO DE PLASTICO ""FLOTA"" DE HULE 9 1/2´´ NEGRA"</v>
          </cell>
        </row>
        <row r="19696">
          <cell r="A19696" t="str">
            <v>RO1698</v>
          </cell>
          <cell r="B19696" t="str">
            <v>TIJERA CORTA CESPED A DOS MANOS 19"" MANGO DE MADERA"</v>
          </cell>
        </row>
        <row r="19697">
          <cell r="A19697" t="str">
            <v>RO1699</v>
          </cell>
          <cell r="B19697" t="str">
            <v>CHINCHE PLASTIFICADO  (CAJA X 100 PIEZAS) COLORES SURTIDOS</v>
          </cell>
        </row>
        <row r="19698">
          <cell r="A19698" t="str">
            <v>RO1701</v>
          </cell>
          <cell r="B19698" t="str">
            <v>CUCHILLO DE MESA CORTE SIERRA MANGO DE MADERA</v>
          </cell>
        </row>
        <row r="19699">
          <cell r="A19699" t="str">
            <v>RO1702</v>
          </cell>
          <cell r="B19699" t="str">
            <v>CUCHILLO DE MESA CORTE LISO MANGO DE MADERA</v>
          </cell>
        </row>
        <row r="19700">
          <cell r="A19700" t="str">
            <v>RO1703</v>
          </cell>
          <cell r="B19700" t="str">
            <v>CUCHILLO DE COCINA PECHO PALOMA CROMADO MANGO MADERA = 5"""</v>
          </cell>
        </row>
        <row r="19701">
          <cell r="A19701" t="str">
            <v>RO1704</v>
          </cell>
          <cell r="B19701" t="str">
            <v>CUCHILLO DE COCINA PECHO PALOMA CROMADO MANGO MADERA = 6"""</v>
          </cell>
        </row>
        <row r="19702">
          <cell r="A19702" t="str">
            <v>RO1705</v>
          </cell>
          <cell r="B19702" t="str">
            <v>""CUCHILLO DE COCINA PECHO PALOMA CROMADO MANGO MADERA = 7"""""""</v>
          </cell>
          <cell r="C19702">
            <v>2</v>
          </cell>
        </row>
        <row r="19703">
          <cell r="A19703" t="str">
            <v>RO1706</v>
          </cell>
          <cell r="B19703" t="str">
            <v>CUCHILLO DE COCINA PECHO PALOMA CROMADO MANGO MADERA = 8"""</v>
          </cell>
        </row>
        <row r="19704">
          <cell r="A19704" t="str">
            <v>RO1707</v>
          </cell>
          <cell r="B19704" t="str">
            <v>CUCHILLO CARNICERO CROMADO MANGO MADERA = 5"""</v>
          </cell>
        </row>
        <row r="19705">
          <cell r="A19705" t="str">
            <v>RO1708</v>
          </cell>
          <cell r="B19705" t="str">
            <v>""CUCHILLO CARNICERO CROMADO MANGO MADERA = 6"""""""</v>
          </cell>
        </row>
        <row r="19706">
          <cell r="A19706" t="str">
            <v>RO1709</v>
          </cell>
          <cell r="B19706" t="str">
            <v>""CUCHILLO CARNICERO CROMADO MANGO MADERA = 7"""""""</v>
          </cell>
          <cell r="C19706">
            <v>5</v>
          </cell>
        </row>
        <row r="19707">
          <cell r="A19707" t="str">
            <v>RO1710</v>
          </cell>
          <cell r="B19707" t="str">
            <v>CUCHILLO CARNICERO CROMADO MANGO MADERA = 8"""</v>
          </cell>
        </row>
        <row r="19708">
          <cell r="A19708" t="str">
            <v>RO1711</v>
          </cell>
          <cell r="B19708" t="str">
            <v>CUCHILLO CARNICERO CROMADO MANGO MADERA = 9"""</v>
          </cell>
        </row>
        <row r="19709">
          <cell r="A19709" t="str">
            <v>RO1712</v>
          </cell>
          <cell r="B19709" t="str">
            <v>CUCHILLO DE COCINA CROMADO MANGO PLASTICO =  6"""</v>
          </cell>
        </row>
        <row r="19710">
          <cell r="A19710" t="str">
            <v>RO1713</v>
          </cell>
          <cell r="B19710" t="str">
            <v>CUCHILLO DE COCINA CROMADO MANGO PLASTICO =  7"""</v>
          </cell>
        </row>
        <row r="19711">
          <cell r="A19711" t="str">
            <v>RO1714</v>
          </cell>
          <cell r="B19711" t="str">
            <v>CUCHILLO DE COCINA CROMADO MANGO PLASTICO =  8"""</v>
          </cell>
        </row>
        <row r="19712">
          <cell r="A19712" t="str">
            <v>RO1715</v>
          </cell>
          <cell r="B19712" t="str">
            <v>CUCHILLO DE MESA CORTE SIERRA MANGO BAQUELITA</v>
          </cell>
        </row>
        <row r="19713">
          <cell r="A19713" t="str">
            <v>RO1716</v>
          </cell>
          <cell r="B19713" t="str">
            <v>CUCHILLO DE MESA CORTE LISO MANGO BAQUELITA</v>
          </cell>
        </row>
        <row r="19714">
          <cell r="A19714" t="str">
            <v>RO1801</v>
          </cell>
          <cell r="B19714" t="str">
            <v>CORTADOR DE TUBO ""ROTTER"" DE 1/8"" - 1 1/8"""</v>
          </cell>
        </row>
        <row r="19715">
          <cell r="A19715" t="str">
            <v>RO1830</v>
          </cell>
          <cell r="B19715" t="str">
            <v>""MAQUINA CORTA AZULEJOS """"ROTTER"""" = 300 MM """</v>
          </cell>
        </row>
        <row r="19716">
          <cell r="A19716" t="str">
            <v>RO1840</v>
          </cell>
          <cell r="B19716" t="str">
            <v>""MAQUINA CORTA AZULEJOS """"ROTTER"""" = 400 MM"""</v>
          </cell>
          <cell r="C19716">
            <v>3</v>
          </cell>
        </row>
        <row r="19717">
          <cell r="A19717" t="str">
            <v>RO1890</v>
          </cell>
          <cell r="B19717" t="str">
            <v>CONTADOR DE MANO ""ROTTER"" METALICO CROMADO DE 4 DIGITOS"</v>
          </cell>
        </row>
        <row r="19718">
          <cell r="A19718" t="str">
            <v>RO1909</v>
          </cell>
          <cell r="B19718" t="str">
            <v>""PALUSTRE PARA ALBAÑIL """"ROTTER"""" PHILADELPHIA DE 9"""""""</v>
          </cell>
          <cell r="C19718">
            <v>1</v>
          </cell>
        </row>
        <row r="19719">
          <cell r="A19719" t="str">
            <v>RO1910</v>
          </cell>
          <cell r="B19719" t="str">
            <v>""PALUSTRE PARA ALBAÑIL """"ROTTER"""" PHILADELPHIA DE 10"""""""</v>
          </cell>
          <cell r="C19719">
            <v>3</v>
          </cell>
        </row>
        <row r="19720">
          <cell r="A19720" t="str">
            <v>RO1911</v>
          </cell>
          <cell r="B19720" t="str">
            <v>PALUSTRE PARA ALBAÑIL ""ROTTER"" PHILADELPHIA DE 11"""</v>
          </cell>
        </row>
        <row r="19721">
          <cell r="A19721" t="str">
            <v>RO1929</v>
          </cell>
          <cell r="B19721" t="str">
            <v>PALUSTRE PARA ALBAÑIL ""ROTTER"" GUADALAJARA DE 9"""</v>
          </cell>
        </row>
        <row r="19722">
          <cell r="A19722" t="str">
            <v>RO2009</v>
          </cell>
          <cell r="B19722" t="str">
            <v>COPAS M-3/8"""" DE 6 PUNTAS  MILIMETRICAS SENCILLO 10-18 MM (JUEGO X 9 PIEZAS)"""</v>
          </cell>
        </row>
        <row r="19723">
          <cell r="A19723" t="str">
            <v>RO2010</v>
          </cell>
          <cell r="B19723" t="str">
            <v>COPAS M-3/8"""" DE 6 PUNTAS  PULGADAS SENCILLO  3/8-7/8"""" (JUEGO X 9 PIEZAS)"""</v>
          </cell>
        </row>
        <row r="19724">
          <cell r="A19724" t="str">
            <v>RO2019</v>
          </cell>
          <cell r="B19724" t="str">
            <v>COPAS M-1/2"""" DE 6 PUNTAS MILIMETRICAS SENCILLO 13-24 MM.(JUEGO X 6 PIEZAS)"""</v>
          </cell>
        </row>
        <row r="19725">
          <cell r="A19725" t="str">
            <v>RO2025</v>
          </cell>
          <cell r="B19725" t="str">
            <v>COPAS M-1/2"" USO AUTOMOTRIZ ESTUCHE RIGIDO (JUEGO X 25 PIEZAS)"</v>
          </cell>
        </row>
        <row r="19726">
          <cell r="A19726" t="str">
            <v>RO2029</v>
          </cell>
          <cell r="B19726" t="str">
            <v>COPAS M-1/2"""" DE 6 PUNTAS  PULGADAS SENCILLO  1/2-15/16"""" (JUEGO X 8 PIEZAS)"""</v>
          </cell>
        </row>
        <row r="19727">
          <cell r="A19727" t="str">
            <v>RO2040</v>
          </cell>
          <cell r="B19727" t="str">
            <v>COPAS M-3/8"" USO AUTOMOTRIZ ESTUCHE RIGIDO (JUEGO X 40 PIEZAS)"</v>
          </cell>
        </row>
        <row r="19728">
          <cell r="A19728" t="str">
            <v>RO2102</v>
          </cell>
          <cell r="B19728" t="str">
            <v>""DESTORNILLADOR ESTANDAR = 3/16 x 4"""""""</v>
          </cell>
          <cell r="C19728">
            <v>9</v>
          </cell>
        </row>
        <row r="19729">
          <cell r="A19729" t="str">
            <v>RO2104</v>
          </cell>
          <cell r="B19729" t="str">
            <v>DESTORNILLADOR ESTANDAR = 1/4 x 4"""</v>
          </cell>
        </row>
        <row r="19730">
          <cell r="A19730" t="str">
            <v>RO2106</v>
          </cell>
          <cell r="B19730" t="str">
            <v>DESTORNILLADOR ESTANDAR = 1/4 x 6"""</v>
          </cell>
        </row>
        <row r="19731">
          <cell r="A19731" t="str">
            <v>RO2113</v>
          </cell>
          <cell r="B19731" t="str">
            <v>DESTORNILLADOR PHILLIPS =  3/16 x 3"""</v>
          </cell>
        </row>
        <row r="19732">
          <cell r="A19732" t="str">
            <v>RO2116</v>
          </cell>
          <cell r="B19732" t="str">
            <v>DESTORNILLADOR PHILLIPS =  3/16 x 6"""</v>
          </cell>
        </row>
        <row r="19733">
          <cell r="A19733" t="str">
            <v>RO2118</v>
          </cell>
          <cell r="B19733" t="str">
            <v>DESTORNILLADOR PHILLIPS =  3/16 x 8"""</v>
          </cell>
        </row>
        <row r="19734">
          <cell r="A19734" t="str">
            <v>RO2124</v>
          </cell>
          <cell r="B19734" t="str">
            <v>DESTORNILLADOR PHILLIPS =  1/4 x 4"""</v>
          </cell>
        </row>
        <row r="19735">
          <cell r="A19735" t="str">
            <v>RO2126</v>
          </cell>
          <cell r="B19735" t="str">
            <v>DESTORNILLADOR PHILLIPS =  1/4 x 6"""</v>
          </cell>
        </row>
        <row r="19736">
          <cell r="A19736" t="str">
            <v>RO2128</v>
          </cell>
          <cell r="B19736" t="str">
            <v>DESTORNILLADOR PHILLIPS =  1/4 x 8"""</v>
          </cell>
        </row>
        <row r="19737">
          <cell r="A19737" t="str">
            <v>RO2134</v>
          </cell>
          <cell r="B19737" t="str">
            <v>DESTORNILLADOR TIPO GABINETE = 1/8 x4"""</v>
          </cell>
        </row>
        <row r="19738">
          <cell r="A19738" t="str">
            <v>RO2136</v>
          </cell>
          <cell r="B19738" t="str">
            <v>DESTORNILLADOR TIPO GABINETE = 1/8 x6"""</v>
          </cell>
        </row>
        <row r="19739">
          <cell r="A19739" t="str">
            <v>RO2138</v>
          </cell>
          <cell r="B19739" t="str">
            <v>""DESTORNILLADOR TIPO GABINETE = 1/8 x8"""""""</v>
          </cell>
          <cell r="C19739">
            <v>7</v>
          </cell>
        </row>
        <row r="19740">
          <cell r="A19740" t="str">
            <v>RO2144</v>
          </cell>
          <cell r="B19740" t="str">
            <v>DESTORNILLADOR TIPO GABINETE = 3/16x 4"""</v>
          </cell>
        </row>
        <row r="19741">
          <cell r="A19741" t="str">
            <v>RO2146</v>
          </cell>
          <cell r="B19741" t="str">
            <v>""DESTORNILLADOR TIPO GABINETE = 3/16x 6"""""""</v>
          </cell>
          <cell r="C19741">
            <v>8</v>
          </cell>
        </row>
        <row r="19742">
          <cell r="A19742" t="str">
            <v>RO2148</v>
          </cell>
          <cell r="B19742" t="str">
            <v>DESTORNILLADOR TIPO GABINETE = 3/16x 8"""</v>
          </cell>
        </row>
        <row r="19743">
          <cell r="A19743" t="str">
            <v>RO2184</v>
          </cell>
          <cell r="B19743" t="str">
            <v>DESTORNILLADORES SURTIDOS ""ROTTER""  (JUEGO X 4 PIEZAS)"</v>
          </cell>
        </row>
        <row r="19744">
          <cell r="A19744" t="str">
            <v>RO2186</v>
          </cell>
          <cell r="B19744" t="str">
            <v>DESTORNILLADORES SURTIDOS ""ROTTER""  (JUEGO X 6 PIEZAS)"</v>
          </cell>
        </row>
        <row r="19745">
          <cell r="A19745" t="str">
            <v>RO2187</v>
          </cell>
          <cell r="B19745" t="str">
            <v>DESTORNILLADOR DE GOLPE      (JUEGO X 7 PIEZAS)</v>
          </cell>
        </row>
        <row r="19746">
          <cell r="A19746" t="str">
            <v>RO2190</v>
          </cell>
          <cell r="B19746" t="str">
            <v>DESTORNILLADOR DE PRECISION (JUEGO X 6 PIEZAS)</v>
          </cell>
        </row>
        <row r="19747">
          <cell r="A19747" t="str">
            <v>RO2201</v>
          </cell>
          <cell r="B19747" t="str">
            <v>CINTA LARGA METALICA 10MTS</v>
          </cell>
        </row>
        <row r="19748">
          <cell r="A19748" t="str">
            <v>RO2202</v>
          </cell>
          <cell r="B19748" t="str">
            <v>CINTA LARGA METALICA 20MTS</v>
          </cell>
        </row>
        <row r="19749">
          <cell r="A19749" t="str">
            <v>RO2203</v>
          </cell>
          <cell r="B19749" t="str">
            <v>CINTA LARGA METALICA 30MTS</v>
          </cell>
        </row>
        <row r="19750">
          <cell r="A19750" t="str">
            <v>RO2250</v>
          </cell>
          <cell r="B19750" t="str">
            <v>CINTA DE TEFLON ""ROTTER"" (1/2"")  (ECONOMICA)"</v>
          </cell>
        </row>
        <row r="19751">
          <cell r="A19751" t="str">
            <v>RO2601</v>
          </cell>
          <cell r="B19751" t="str">
            <v>AMARRE PLASTICO SURTIDO       (ESTUCHE X 650 PIEZAS)</v>
          </cell>
        </row>
        <row r="19752">
          <cell r="A19752" t="str">
            <v>RO2703</v>
          </cell>
          <cell r="B19752" t="str">
            <v>BOMBILLO AHORRADOR TIPO 2U - 13W LUZ DE DIA</v>
          </cell>
          <cell r="C19752">
            <v>119</v>
          </cell>
        </row>
        <row r="19753">
          <cell r="A19753" t="str">
            <v>RO2705</v>
          </cell>
          <cell r="B19753" t="str">
            <v>BOMBILLO AHORRADOR TIPO 3U - 20W LUZ DE DIA</v>
          </cell>
        </row>
        <row r="19754">
          <cell r="A19754" t="str">
            <v>RO2707</v>
          </cell>
          <cell r="B19754" t="str">
            <v>CINTA AISLANTE EN PVC. 19MM X 16,76 MTS  NEGRA</v>
          </cell>
        </row>
        <row r="19755">
          <cell r="A19755" t="str">
            <v>RO2708</v>
          </cell>
          <cell r="B19755" t="str">
            <v>EXTENSION CAFE USO DOMESTICO = 2 MTS</v>
          </cell>
          <cell r="C19755">
            <v>2</v>
          </cell>
        </row>
        <row r="19756">
          <cell r="A19756" t="str">
            <v>RO2709</v>
          </cell>
          <cell r="B19756" t="str">
            <v>EXTENSION CAFE USO DOMESTICO = 3 MTS</v>
          </cell>
          <cell r="C19756">
            <v>19</v>
          </cell>
        </row>
        <row r="19757">
          <cell r="A19757" t="str">
            <v>RO2710</v>
          </cell>
          <cell r="B19757" t="str">
            <v>EXTENSION CAFE USO DOMESTICO = 4 MTS</v>
          </cell>
        </row>
        <row r="19758">
          <cell r="A19758" t="str">
            <v>RO2711</v>
          </cell>
          <cell r="B19758" t="str">
            <v>EXTENSION CAFE USO DOMESTICO = 5 MTS</v>
          </cell>
          <cell r="C19758">
            <v>1</v>
          </cell>
        </row>
        <row r="19759">
          <cell r="A19759" t="str">
            <v>RO2712</v>
          </cell>
          <cell r="B19759" t="str">
            <v>EXTENSION CAFE USO DOMESTICO = 6 MTS</v>
          </cell>
          <cell r="C19759">
            <v>12</v>
          </cell>
        </row>
        <row r="19760">
          <cell r="A19760" t="str">
            <v>RO2713</v>
          </cell>
          <cell r="B19760" t="str">
            <v>EXTENSION CAFE USO DOMESTICO = 8 MTS</v>
          </cell>
          <cell r="C19760">
            <v>6</v>
          </cell>
        </row>
        <row r="19761">
          <cell r="A19761" t="str">
            <v>RO2714</v>
          </cell>
          <cell r="B19761" t="str">
            <v>EXTENSION CAFE USO DOMESTICO = 10 MTS</v>
          </cell>
          <cell r="C19761">
            <v>4</v>
          </cell>
        </row>
        <row r="19762">
          <cell r="A19762" t="str">
            <v>RO2715</v>
          </cell>
          <cell r="B19762" t="str">
            <v>EXTENSION BLANCA USO DOMESTICO =  2 MTS</v>
          </cell>
          <cell r="C19762">
            <v>1</v>
          </cell>
        </row>
        <row r="19763">
          <cell r="A19763" t="str">
            <v>RO2716</v>
          </cell>
          <cell r="B19763" t="str">
            <v>EXTENSION BLANCA USO DOMESTICO =  3 MTS</v>
          </cell>
        </row>
        <row r="19764">
          <cell r="A19764" t="str">
            <v>RO2717</v>
          </cell>
          <cell r="B19764" t="str">
            <v>EXTENSION BLANCA USO DOMESTICO =  4 MTS</v>
          </cell>
        </row>
        <row r="19765">
          <cell r="A19765" t="str">
            <v>RO2718</v>
          </cell>
          <cell r="B19765" t="str">
            <v>EXTENSION BLANCA USO DOMESTICO =  5 MTS</v>
          </cell>
        </row>
        <row r="19766">
          <cell r="A19766" t="str">
            <v>RO2719</v>
          </cell>
          <cell r="B19766" t="str">
            <v>EXTENSION BLANCA USO DOMESTICO =  6 MTS</v>
          </cell>
          <cell r="C19766">
            <v>10</v>
          </cell>
        </row>
        <row r="19767">
          <cell r="A19767" t="str">
            <v>RO2720</v>
          </cell>
          <cell r="B19767" t="str">
            <v>EXTENSION BLANCA USO DOMESTICO =  8 MTS</v>
          </cell>
        </row>
        <row r="19768">
          <cell r="A19768" t="str">
            <v>RO2721</v>
          </cell>
          <cell r="B19768" t="str">
            <v>EXTENSION BLANCA USO DOMESTICO =  10 MTS</v>
          </cell>
          <cell r="C19768">
            <v>6</v>
          </cell>
        </row>
        <row r="19769">
          <cell r="A19769" t="str">
            <v>RO2722</v>
          </cell>
          <cell r="B19769" t="str">
            <v>MULTI-TOMA  P/T 6 SALIDAS ESTÁNDAR</v>
          </cell>
        </row>
        <row r="19770">
          <cell r="A19770" t="str">
            <v>RO2723</v>
          </cell>
          <cell r="B19770" t="str">
            <v>EXTENSION NARANJA USO RUDO = 4 MTS</v>
          </cell>
        </row>
        <row r="19771">
          <cell r="A19771" t="str">
            <v>RO2724</v>
          </cell>
          <cell r="B19771" t="str">
            <v>EXTENSION NARANJA USO RUDO = 6 MTS</v>
          </cell>
        </row>
        <row r="19772">
          <cell r="A19772" t="str">
            <v>RO2725</v>
          </cell>
          <cell r="B19772" t="str">
            <v>EXTENSION NARANJA USO RUDO = 8 MTS</v>
          </cell>
        </row>
        <row r="19773">
          <cell r="A19773" t="str">
            <v>RO2726</v>
          </cell>
          <cell r="B19773" t="str">
            <v>EXTENSION NARANJA USO RUDO =10 MTS</v>
          </cell>
          <cell r="C19773">
            <v>1</v>
          </cell>
        </row>
        <row r="19774">
          <cell r="A19774" t="str">
            <v>RO2727</v>
          </cell>
          <cell r="B19774" t="str">
            <v>EXTENSION NARANJA USO RUDO =15 MTS</v>
          </cell>
        </row>
        <row r="19775">
          <cell r="A19775" t="str">
            <v>RO2728</v>
          </cell>
          <cell r="B19775" t="str">
            <v>EXTENSION NARANJA USO RUDO =20 MTS</v>
          </cell>
        </row>
        <row r="19776">
          <cell r="A19776" t="str">
            <v>RO2729</v>
          </cell>
          <cell r="B19776" t="str">
            <v>EXTENSION NARANJA USO RUDO =30 MTS</v>
          </cell>
          <cell r="C19776">
            <v>2</v>
          </cell>
        </row>
        <row r="19777">
          <cell r="A19777" t="str">
            <v>RO2730</v>
          </cell>
          <cell r="B19777" t="str">
            <v>ADAPTADOR  DE CORRIENTE TRIPLE GRIS TERMOPLASTICO-ROTTER</v>
          </cell>
        </row>
        <row r="19778">
          <cell r="A19778" t="str">
            <v>RO2731</v>
          </cell>
          <cell r="B19778" t="str">
            <v>PORTA-LAMPARA INTEMPERIE EN CAUCHO CON CABLES</v>
          </cell>
        </row>
        <row r="19779">
          <cell r="A19779" t="str">
            <v>RO2732</v>
          </cell>
          <cell r="B19779" t="str">
            <v>""PLAFON """"ROSETA"""" DE PORCELANA PARA TECHO DE 4"""" ROTTER"""</v>
          </cell>
          <cell r="C19779">
            <v>3</v>
          </cell>
        </row>
        <row r="19780">
          <cell r="A19780" t="str">
            <v>RO2733</v>
          </cell>
          <cell r="B19780" t="str">
            <v>BENJAMIN CON CADENA</v>
          </cell>
        </row>
        <row r="19781">
          <cell r="A19781" t="str">
            <v>RO2734</v>
          </cell>
          <cell r="B19781" t="str">
            <v>BENJAMIN SIN CADENA</v>
          </cell>
        </row>
        <row r="19782">
          <cell r="A19782" t="str">
            <v>RO2735</v>
          </cell>
          <cell r="B19782" t="str">
            <v>PORTA-LAMPARA EN BAQUELITA SENCILLO</v>
          </cell>
        </row>
        <row r="19783">
          <cell r="A19783" t="str">
            <v>RO2736</v>
          </cell>
          <cell r="B19783" t="str">
            <v>TOMA DOBLE HORIZONTAL CON P/T. DE INCRUSTAR (T/L)</v>
          </cell>
          <cell r="C19783">
            <v>16</v>
          </cell>
        </row>
        <row r="19784">
          <cell r="A19784" t="str">
            <v>RO2737</v>
          </cell>
          <cell r="B19784" t="str">
            <v>PLACA DE PLÁSTICO PARA CONTACTO DUPLEX</v>
          </cell>
        </row>
        <row r="19785">
          <cell r="A19785" t="str">
            <v>RO2738</v>
          </cell>
          <cell r="B19785" t="str">
            <v>TOMA DOBLE DE SOBREPONER SIN P/T.</v>
          </cell>
        </row>
        <row r="19786">
          <cell r="A19786" t="str">
            <v>RO2739</v>
          </cell>
          <cell r="B19786" t="str">
            <v>CLAVIJA PLANO COLOR MARFIL</v>
          </cell>
        </row>
        <row r="19787">
          <cell r="A19787" t="str">
            <v>RO2740</v>
          </cell>
          <cell r="B19787" t="str">
            <v>CLAVIJA PLANO COLOR NEGRA</v>
          </cell>
        </row>
        <row r="19788">
          <cell r="A19788" t="str">
            <v>RO2741</v>
          </cell>
          <cell r="B19788" t="str">
            <v>CLAVIJA DE HULE NEGRA</v>
          </cell>
        </row>
        <row r="19789">
          <cell r="A19789" t="str">
            <v>RO2742</v>
          </cell>
          <cell r="B19789" t="str">
            <v>TOMA SENCILLO SOBREPONER OVALADO</v>
          </cell>
        </row>
        <row r="19790">
          <cell r="A19790" t="str">
            <v>RO2743</v>
          </cell>
          <cell r="B19790" t="str">
            <v>INTERRUPTOR SENCILLO SOBREPONER OVALADO</v>
          </cell>
        </row>
        <row r="19791">
          <cell r="A19791" t="str">
            <v>RO2744</v>
          </cell>
          <cell r="B19791" t="str">
            <v>TEE PATA DE COBRE CUADRADA CAFE</v>
          </cell>
        </row>
        <row r="19792">
          <cell r="A19792" t="str">
            <v>RO2745</v>
          </cell>
          <cell r="B19792" t="str">
            <v>BOMBILLO AHORRADOR TIPO 2U -  9W LUZ DE DIA</v>
          </cell>
          <cell r="C19792">
            <v>210</v>
          </cell>
        </row>
        <row r="19793">
          <cell r="A19793" t="str">
            <v>RO2746</v>
          </cell>
          <cell r="B19793" t="str">
            <v>BOMBILLO AHORRADOR TIPO 2U - 11W LUZ DE DIA</v>
          </cell>
          <cell r="C19793">
            <v>228</v>
          </cell>
        </row>
        <row r="19794">
          <cell r="A19794" t="str">
            <v>RO2747</v>
          </cell>
          <cell r="B19794" t="str">
            <v>BOMBILLO AHORRADOR TIPO 2U - 15W LUZ DE DIA</v>
          </cell>
          <cell r="C19794">
            <v>12</v>
          </cell>
        </row>
        <row r="19795">
          <cell r="A19795" t="str">
            <v>RO2748</v>
          </cell>
          <cell r="B19795" t="str">
            <v>BOMBILLO AHORRADOR TIPO 3U - 25W LUZ DE DIA</v>
          </cell>
        </row>
        <row r="19796">
          <cell r="A19796" t="str">
            <v>RO2749</v>
          </cell>
          <cell r="B19796" t="str">
            <v>TOMA DOBLE DE SOBREPONER CON P/T.</v>
          </cell>
        </row>
        <row r="19797">
          <cell r="A19797" t="str">
            <v>RO2750</v>
          </cell>
          <cell r="B19797" t="str">
            <v>REFLECTOR  DE CUARZO 500W</v>
          </cell>
        </row>
        <row r="19798">
          <cell r="A19798" t="str">
            <v>RO2751</v>
          </cell>
          <cell r="B19798" t="str">
            <v>TEE PATA DE COBRE CUADRADA BLANCA</v>
          </cell>
          <cell r="C19798">
            <v>8</v>
          </cell>
        </row>
        <row r="19799">
          <cell r="A19799" t="str">
            <v>RO2754</v>
          </cell>
          <cell r="B19799" t="str">
            <v>TIMBRE DING DONG DOMESTICO</v>
          </cell>
        </row>
        <row r="19800">
          <cell r="A19800" t="str">
            <v>RO2757</v>
          </cell>
          <cell r="B19800" t="str">
            <v>""LINTERNA """"ROTTER"""" AUTO-RECARGABLE"""</v>
          </cell>
          <cell r="C19800">
            <v>12</v>
          </cell>
        </row>
        <row r="19801">
          <cell r="A19801" t="str">
            <v>RO2807</v>
          </cell>
          <cell r="B19801" t="str">
            <v>CABECERA ARCOS 30CM X 80CM</v>
          </cell>
        </row>
        <row r="19802">
          <cell r="A19802" t="str">
            <v>RO2808</v>
          </cell>
          <cell r="B19802" t="str">
            <v>CABECERA DESARMADORES 30CM X 80CM</v>
          </cell>
        </row>
        <row r="19803">
          <cell r="A19803" t="str">
            <v>RO2809</v>
          </cell>
          <cell r="B19803" t="str">
            <v>CABECERA LLAVES 30CM X 80CM</v>
          </cell>
        </row>
        <row r="19804">
          <cell r="A19804" t="str">
            <v>RO2810</v>
          </cell>
          <cell r="B19804" t="str">
            <v>CABECERA MEDICION 30CM X 80CM</v>
          </cell>
        </row>
        <row r="19805">
          <cell r="A19805" t="str">
            <v>RO2811</v>
          </cell>
          <cell r="B19805" t="str">
            <v>CABECERA MULTIHERRAMIENTAS 30CM X 80CM</v>
          </cell>
        </row>
        <row r="19806">
          <cell r="A19806" t="str">
            <v>RO2812</v>
          </cell>
          <cell r="B19806" t="str">
            <v>CABECERA JARDINERIA 30CM X 80CM</v>
          </cell>
        </row>
        <row r="19807">
          <cell r="A19807" t="str">
            <v>RO2813</v>
          </cell>
          <cell r="B19807" t="str">
            <v>CABECERA ARCOS 15CM X 60CM</v>
          </cell>
        </row>
        <row r="19808">
          <cell r="A19808" t="str">
            <v>RO2814</v>
          </cell>
          <cell r="B19808" t="str">
            <v>CABECERA DESARMADORES 15CM X 60CM</v>
          </cell>
        </row>
        <row r="19809">
          <cell r="A19809" t="str">
            <v>RO2815</v>
          </cell>
          <cell r="B19809" t="str">
            <v>CABECERA LLAVES 15CM X 60CM</v>
          </cell>
        </row>
        <row r="19810">
          <cell r="A19810" t="str">
            <v>RO2816</v>
          </cell>
          <cell r="B19810" t="str">
            <v>CABECERA MEDICION 15CM X 60CM</v>
          </cell>
        </row>
        <row r="19811">
          <cell r="A19811" t="str">
            <v>RO2817</v>
          </cell>
          <cell r="B19811" t="str">
            <v>CABECERA MULTIHERRAMIENTAS 15CM X 60CM</v>
          </cell>
        </row>
        <row r="19812">
          <cell r="A19812" t="str">
            <v>RO2818</v>
          </cell>
          <cell r="B19812" t="str">
            <v>CABECERA JARDINERIA 15CM X 60CM</v>
          </cell>
        </row>
        <row r="19813">
          <cell r="A19813" t="str">
            <v>RO2980</v>
          </cell>
          <cell r="B19813" t="str">
            <v>ESCOBILLA METALICA JARDINERO DE 15 DIENTES CON MANGO DE METAL</v>
          </cell>
          <cell r="C19813">
            <v>9</v>
          </cell>
        </row>
        <row r="19814">
          <cell r="A19814" t="str">
            <v>RO3021</v>
          </cell>
          <cell r="B19814" t="str">
            <v>ENGRAPADORA TIPO 21B DE (3/16"" A  9/16"" )"</v>
          </cell>
        </row>
        <row r="19815">
          <cell r="A19815" t="str">
            <v>RO3101</v>
          </cell>
          <cell r="B19815" t="str">
            <v>ESPATULA FLEXIBLE MANGO DE PLASTICO = 1"""</v>
          </cell>
        </row>
        <row r="19816">
          <cell r="A19816" t="str">
            <v>RO3102</v>
          </cell>
          <cell r="B19816" t="str">
            <v>ESPATULA FLEXIBLE MANGO DE PLASTICO = 2"</v>
          </cell>
          <cell r="C19816">
            <v>1</v>
          </cell>
        </row>
        <row r="19817">
          <cell r="A19817" t="str">
            <v>RO3103</v>
          </cell>
          <cell r="B19817" t="str">
            <v>ESPATULA FLEXIBLE MANGO DE PLASTICO = 3"""</v>
          </cell>
        </row>
        <row r="19818">
          <cell r="A19818" t="str">
            <v>RO3104</v>
          </cell>
          <cell r="B19818" t="str">
            <v>ESPATULA FLEXIBLE MANGO DE PLASTICO = 4"""</v>
          </cell>
        </row>
        <row r="19819">
          <cell r="A19819" t="str">
            <v>RO3105</v>
          </cell>
          <cell r="B19819" t="str">
            <v>ESPATULA FLEXIBLE MANGO DE PLASTICO = 5"""</v>
          </cell>
        </row>
        <row r="19820">
          <cell r="A19820" t="str">
            <v>RO3106</v>
          </cell>
          <cell r="B19820" t="str">
            <v>ESPATULA RIGIDA MANGO DE PLASTICO = 1"""</v>
          </cell>
        </row>
        <row r="19821">
          <cell r="A19821" t="str">
            <v>RO3107</v>
          </cell>
          <cell r="B19821" t="str">
            <v>ESPATULA RIGIDA MANGO DE PLASTICO = 2"""</v>
          </cell>
        </row>
        <row r="19822">
          <cell r="A19822" t="str">
            <v>RO3108</v>
          </cell>
          <cell r="B19822" t="str">
            <v>ESPATULA RIGIDA MANGO DE PLASTICO = 3"""</v>
          </cell>
        </row>
        <row r="19823">
          <cell r="A19823" t="str">
            <v>RO3401</v>
          </cell>
          <cell r="B19823" t="str">
            <v>GATO ZORRA HIDRAULICO 2 TONELADAS ""ROTTER"" (CAJA)"</v>
          </cell>
        </row>
        <row r="19824">
          <cell r="A19824" t="str">
            <v>RO3502</v>
          </cell>
          <cell r="B19824" t="str">
            <v>FLEXOMETRO TIPO LLAVERO 1.5 MTS</v>
          </cell>
        </row>
        <row r="19825">
          <cell r="A19825" t="str">
            <v>RO3503</v>
          </cell>
          <cell r="B19825" t="str">
            <v>FLEXOMETRO AZUL 3 MTS</v>
          </cell>
          <cell r="C19825">
            <v>1</v>
          </cell>
        </row>
        <row r="19826">
          <cell r="A19826" t="str">
            <v>RO3505</v>
          </cell>
          <cell r="B19826" t="str">
            <v>FLEXOMETRO AZUL 5 MTS</v>
          </cell>
          <cell r="C19826">
            <v>2</v>
          </cell>
        </row>
        <row r="19827">
          <cell r="A19827" t="str">
            <v>RO3506</v>
          </cell>
          <cell r="B19827" t="str">
            <v>FLEXOMETRO AZUL 7.5 MTS</v>
          </cell>
          <cell r="C19827">
            <v>6</v>
          </cell>
        </row>
        <row r="19828">
          <cell r="A19828" t="str">
            <v>RO3513</v>
          </cell>
          <cell r="B19828" t="str">
            <v>""FLEXOMETRO """"VERDE NEON"""" =  3 MTS (TERJ. X 12 UND.)"""</v>
          </cell>
          <cell r="C19828">
            <v>4</v>
          </cell>
        </row>
        <row r="19829">
          <cell r="A19829" t="str">
            <v>RO3515</v>
          </cell>
          <cell r="B19829" t="str">
            <v>FLEXOMETRO ""VERDE NEON"" =  5 MTS  (TERJ. X 9 UND.)"</v>
          </cell>
        </row>
        <row r="19830">
          <cell r="A19830" t="str">
            <v>RO3523</v>
          </cell>
          <cell r="B19830" t="str">
            <v>FLEXOMETRO """"COLORES SURTIDOS"""" (AMARILLO. NARANJA Y VERDE NEON)=  3 MTS (TERJ. X 12 UND.)"""</v>
          </cell>
          <cell r="C19830">
            <v>1</v>
          </cell>
        </row>
        <row r="19831">
          <cell r="A19831" t="str">
            <v>RO3525</v>
          </cell>
          <cell r="B19831" t="str">
            <v>FLEXOMETRO """"COLORES SURTIDOS"""" (AMARILLO. NARANJA Y VERDE NEON)=  5 MTS  (TERJ. X 9 UND.)"""</v>
          </cell>
          <cell r="C19831">
            <v>1</v>
          </cell>
        </row>
        <row r="19832">
          <cell r="A19832" t="str">
            <v>RO3604</v>
          </cell>
          <cell r="B19832" t="str">
            <v>GUANTE DE LATEX PARA MANIPULACION DE ALIMENTOS MEDIANO</v>
          </cell>
        </row>
        <row r="19833">
          <cell r="A19833" t="str">
            <v>RO3605</v>
          </cell>
          <cell r="B19833" t="str">
            <v>GUANTE DE LATEX PARA MANIPULACION DE ALIMENTOS GRANDE</v>
          </cell>
        </row>
        <row r="19834">
          <cell r="A19834" t="str">
            <v>RO3606</v>
          </cell>
          <cell r="B19834" t="str">
            <v>GUANTE DESECHABLE EN LATEX CON TALCO (CAJA 25 PIEZAS)</v>
          </cell>
          <cell r="C19834">
            <v>55</v>
          </cell>
        </row>
        <row r="19835">
          <cell r="A19835" t="str">
            <v>RO4506</v>
          </cell>
          <cell r="B19835" t="str">
            <v>LLAVE AJUSTABLE ""ROTTER"" CROMADA 6"""</v>
          </cell>
        </row>
        <row r="19836">
          <cell r="A19836" t="str">
            <v>RO4508</v>
          </cell>
          <cell r="B19836" t="str">
            <v>LLAVE AJUSTABLE ""ROTTER"" CROMADA 8"""</v>
          </cell>
        </row>
        <row r="19837">
          <cell r="A19837" t="str">
            <v>RO4510</v>
          </cell>
          <cell r="B19837" t="str">
            <v>LLAVE AJUSTABLE ""ROTTER"" CROMADA 10"""</v>
          </cell>
        </row>
        <row r="19838">
          <cell r="A19838" t="str">
            <v>RO4512</v>
          </cell>
          <cell r="B19838" t="str">
            <v>""LLAVE AJUSTABLE """"ROTTER"""" CROMADA 12"""""""</v>
          </cell>
          <cell r="C19838">
            <v>7</v>
          </cell>
        </row>
        <row r="19839">
          <cell r="A19839" t="str">
            <v>RO4525</v>
          </cell>
          <cell r="B19839" t="str">
            <v>""LLAVE COMBINADA """"ROTTER""""= 1/4"""""""</v>
          </cell>
          <cell r="C19839">
            <v>17</v>
          </cell>
        </row>
        <row r="19840">
          <cell r="A19840" t="str">
            <v>RO4526</v>
          </cell>
          <cell r="B19840" t="str">
            <v>""LLAVE COMBINADA """"ROTTER""""= 5/16"""""""</v>
          </cell>
          <cell r="C19840">
            <v>3</v>
          </cell>
        </row>
        <row r="19841">
          <cell r="A19841" t="str">
            <v>RO4527</v>
          </cell>
          <cell r="B19841" t="str">
            <v>""LLAVE COMBINADA """"ROTTER""""= 3/8"""""""</v>
          </cell>
          <cell r="C19841">
            <v>12</v>
          </cell>
        </row>
        <row r="19842">
          <cell r="A19842" t="str">
            <v>RO4528</v>
          </cell>
          <cell r="B19842" t="str">
            <v>LLAVE COMBINADA ""ROTTER""= 7/16"""</v>
          </cell>
        </row>
        <row r="19843">
          <cell r="A19843" t="str">
            <v>RO4529</v>
          </cell>
          <cell r="B19843" t="str">
            <v>LLAVE COMBINADA ""ROTTER""= 1/2"""</v>
          </cell>
        </row>
        <row r="19844">
          <cell r="A19844" t="str">
            <v>RO4530</v>
          </cell>
          <cell r="B19844" t="str">
            <v>""LLAVE COMBINADA """"ROTTER""""= 9/16"""""""</v>
          </cell>
          <cell r="C19844">
            <v>2</v>
          </cell>
        </row>
        <row r="19845">
          <cell r="A19845" t="str">
            <v>RO4531</v>
          </cell>
          <cell r="B19845" t="str">
            <v>LLAVE COMBINADA ""ROTTER""= 5/8"""</v>
          </cell>
        </row>
        <row r="19846">
          <cell r="A19846" t="str">
            <v>RO4532</v>
          </cell>
          <cell r="B19846" t="str">
            <v>""LLAVE COMBINADA """"ROTTER""""= 11/16"""""""</v>
          </cell>
          <cell r="C19846">
            <v>18</v>
          </cell>
        </row>
        <row r="19847">
          <cell r="A19847" t="str">
            <v>RO4533</v>
          </cell>
          <cell r="B19847" t="str">
            <v>""LLAVE COMBINADA """"ROTTER""""= 3/4"""""""</v>
          </cell>
          <cell r="C19847">
            <v>2</v>
          </cell>
        </row>
        <row r="19848">
          <cell r="A19848" t="str">
            <v>RO4534</v>
          </cell>
          <cell r="B19848" t="str">
            <v>""LLAVE COMBINADA """"ROTTER""""= 13/16"""""""</v>
          </cell>
          <cell r="C19848">
            <v>10</v>
          </cell>
        </row>
        <row r="19849">
          <cell r="A19849" t="str">
            <v>RO4535</v>
          </cell>
          <cell r="B19849" t="str">
            <v>""LLAVE COMBINADA """"ROTTER""""= 7/8"""""""</v>
          </cell>
          <cell r="C19849">
            <v>15</v>
          </cell>
        </row>
        <row r="19850">
          <cell r="A19850" t="str">
            <v>RO4536</v>
          </cell>
          <cell r="B19850" t="str">
            <v>LLAVE COMBINADA ""ROTTER""= 15/16"""</v>
          </cell>
        </row>
        <row r="19851">
          <cell r="A19851" t="str">
            <v>RO4537</v>
          </cell>
          <cell r="B19851" t="str">
            <v>""LLAVE COMBINADA """"ROTTER""""= 1"""""""</v>
          </cell>
          <cell r="C19851">
            <v>5</v>
          </cell>
        </row>
        <row r="19852">
          <cell r="A19852" t="str">
            <v>RO4538</v>
          </cell>
          <cell r="B19852" t="str">
            <v>""LLAVE COMBINADA """"ROTTER""""= 6 MM"""</v>
          </cell>
          <cell r="C19852">
            <v>4</v>
          </cell>
        </row>
        <row r="19853">
          <cell r="A19853" t="str">
            <v>RO4539</v>
          </cell>
          <cell r="B19853" t="str">
            <v>LLAVE COMBINADA ""ROTTER""= 7 MM"</v>
          </cell>
        </row>
        <row r="19854">
          <cell r="A19854" t="str">
            <v>RO4540</v>
          </cell>
          <cell r="B19854" t="str">
            <v>LLAVE COMBINADA ""ROTTER""= 8 MM"</v>
          </cell>
        </row>
        <row r="19855">
          <cell r="A19855" t="str">
            <v>RO4541</v>
          </cell>
          <cell r="B19855" t="str">
            <v>LLAVES HEXAGONAL TIPO NAVAJA PLEGABLES (JUEGO X 7 PIEZAS)</v>
          </cell>
          <cell r="C19855">
            <v>23</v>
          </cell>
        </row>
        <row r="19856">
          <cell r="A19856" t="str">
            <v>RO4542</v>
          </cell>
          <cell r="B19856" t="str">
            <v>LLAVES HEXAGONAL TIPO ALLEN PLEGABLES PULDADAS (JUEGO X 7 PIEZAS)</v>
          </cell>
        </row>
        <row r="19857">
          <cell r="A19857" t="str">
            <v>RO4543</v>
          </cell>
          <cell r="B19857" t="str">
            <v>""LLAVE COMBINADA """"ROTTER""""= 11 MM"""</v>
          </cell>
          <cell r="C19857">
            <v>3</v>
          </cell>
        </row>
        <row r="19858">
          <cell r="A19858" t="str">
            <v>RO4544</v>
          </cell>
          <cell r="B19858" t="str">
            <v>""LLAVE COMBINADA """"ROTTER""""= 12 MM"""</v>
          </cell>
          <cell r="C19858">
            <v>3</v>
          </cell>
        </row>
        <row r="19859">
          <cell r="A19859" t="str">
            <v>RO4545</v>
          </cell>
          <cell r="B19859" t="str">
            <v>LLAVES TORX PLEGABLES (JUEGO X 7 PIEZAS)</v>
          </cell>
        </row>
        <row r="19860">
          <cell r="A19860" t="str">
            <v>RO4546</v>
          </cell>
          <cell r="B19860" t="str">
            <v>LLAVE COMBINADA ""ROTTER""= 14 MM"</v>
          </cell>
        </row>
        <row r="19861">
          <cell r="A19861" t="str">
            <v>RO4547</v>
          </cell>
          <cell r="B19861" t="str">
            <v>LLAVE COMBINADA ""ROTTER""= 15 MM"</v>
          </cell>
        </row>
        <row r="19862">
          <cell r="A19862" t="str">
            <v>RO4548</v>
          </cell>
          <cell r="B19862" t="str">
            <v>""LLAVE COMBINADA """"ROTTER""""= 16 MM"""</v>
          </cell>
          <cell r="C19862">
            <v>6</v>
          </cell>
        </row>
        <row r="19863">
          <cell r="A19863" t="str">
            <v>RO4549</v>
          </cell>
          <cell r="B19863" t="str">
            <v>""LLAVE COMBINADA """"ROTTER""""= 17 MM"""</v>
          </cell>
          <cell r="C19863">
            <v>17</v>
          </cell>
        </row>
        <row r="19864">
          <cell r="A19864" t="str">
            <v>RO4550</v>
          </cell>
          <cell r="B19864" t="str">
            <v>""LLAVE COMBINADA """"ROTTER""""= 18 MM"""</v>
          </cell>
          <cell r="C19864">
            <v>1</v>
          </cell>
        </row>
        <row r="19865">
          <cell r="A19865" t="str">
            <v>RO4551</v>
          </cell>
          <cell r="B19865" t="str">
            <v>""LLAVE COMBINADA """"ROTTER""""= 19 MM"""</v>
          </cell>
          <cell r="C19865">
            <v>16</v>
          </cell>
        </row>
        <row r="19866">
          <cell r="A19866" t="str">
            <v>RO4552</v>
          </cell>
          <cell r="B19866" t="str">
            <v>""LLAVE BOCA FIJA """"ROTTER"""" PULGADAS 1/4"""" X 5/16"""""""</v>
          </cell>
          <cell r="C19866">
            <v>2</v>
          </cell>
        </row>
        <row r="19867">
          <cell r="A19867" t="str">
            <v>RO4553</v>
          </cell>
          <cell r="B19867" t="str">
            <v>""LLAVE BOCA FIJA """"ROTTER"""" PULGADAS 5/16"""" X 3/8"""""""</v>
          </cell>
          <cell r="C19867">
            <v>17</v>
          </cell>
        </row>
        <row r="19868">
          <cell r="A19868" t="str">
            <v>RO4554</v>
          </cell>
          <cell r="B19868" t="str">
            <v>""LLAVE BOCA FIJA """"ROTTER"""" PULGADAS 3/8"""" X 7/16"""""""</v>
          </cell>
          <cell r="C19868">
            <v>18</v>
          </cell>
        </row>
        <row r="19869">
          <cell r="A19869" t="str">
            <v>RO4555</v>
          </cell>
          <cell r="B19869" t="str">
            <v>""LLAVE BOCA FIJA """"ROTTER"""" PULGADAS 7/16"""" X 1/2"""""""</v>
          </cell>
          <cell r="C19869">
            <v>10</v>
          </cell>
        </row>
        <row r="19870">
          <cell r="A19870" t="str">
            <v>RO4556</v>
          </cell>
          <cell r="B19870" t="str">
            <v>""LLAVE BOCA FIJA """"ROTTER"""" PULGADAS 1/2"""" X 9/16"""""""</v>
          </cell>
          <cell r="C19870">
            <v>15</v>
          </cell>
        </row>
        <row r="19871">
          <cell r="A19871" t="str">
            <v>RO4557</v>
          </cell>
          <cell r="B19871" t="str">
            <v>""LLAVE BOCA FIJA """"ROTTER"""" PULGADAS 9/16"""" X 5/8"""""""</v>
          </cell>
          <cell r="C19871">
            <v>9</v>
          </cell>
        </row>
        <row r="19872">
          <cell r="A19872" t="str">
            <v>RO4558</v>
          </cell>
          <cell r="B19872" t="str">
            <v>""LLAVE BOCA FIJA """"ROTTER"""" PULGADAS 5/8"""" X 3/4"""""""</v>
          </cell>
          <cell r="C19872">
            <v>4</v>
          </cell>
        </row>
        <row r="19873">
          <cell r="A19873" t="str">
            <v>RO4559</v>
          </cell>
          <cell r="B19873" t="str">
            <v>""LLAVE BOCA FIJA """"ROTTER"""" PULGADAS 5/8"""" X 11/16"""""""</v>
          </cell>
          <cell r="C19873">
            <v>2</v>
          </cell>
        </row>
        <row r="19874">
          <cell r="A19874" t="str">
            <v>RO4560</v>
          </cell>
          <cell r="B19874" t="str">
            <v>""LLAVE BOCA FIJA """"ROTTER"""" PULGADAS 11/16"""" X 3/4"""""""</v>
          </cell>
          <cell r="C19874">
            <v>5</v>
          </cell>
        </row>
        <row r="19875">
          <cell r="A19875" t="str">
            <v>RO4561</v>
          </cell>
          <cell r="B19875" t="str">
            <v>""LLAVE BOCA FIJA """"ROTTER"""" MILIMETRICA 6 X 7 MM"""</v>
          </cell>
          <cell r="C19875">
            <v>40</v>
          </cell>
        </row>
        <row r="19876">
          <cell r="A19876" t="str">
            <v>RO4562</v>
          </cell>
          <cell r="B19876" t="str">
            <v>""LLAVE BOCA FIJA """"ROTTER"""" MILIMETRICA 8 X 9 MM"""</v>
          </cell>
          <cell r="C19876">
            <v>33</v>
          </cell>
        </row>
        <row r="19877">
          <cell r="A19877" t="str">
            <v>RO4563</v>
          </cell>
          <cell r="B19877" t="str">
            <v>""LLAVE BOCA FIJA """"ROTTER"""" MILIMETRICA 10 X 11 MM"""</v>
          </cell>
          <cell r="C19877">
            <v>30</v>
          </cell>
        </row>
        <row r="19878">
          <cell r="A19878" t="str">
            <v>RO4564</v>
          </cell>
          <cell r="B19878" t="str">
            <v>""LLAVE BOCA FIJA """"ROTTER"""" MILIMETRICA 12 X 13 MM"""</v>
          </cell>
          <cell r="C19878">
            <v>5</v>
          </cell>
        </row>
        <row r="19879">
          <cell r="A19879" t="str">
            <v>RO4565</v>
          </cell>
          <cell r="B19879" t="str">
            <v>""LLAVE BOCA FIJA """"ROTTER"""" MILIMETRICA 14 X 15 MM"""</v>
          </cell>
          <cell r="C19879">
            <v>11</v>
          </cell>
        </row>
        <row r="19880">
          <cell r="A19880" t="str">
            <v>RO4566</v>
          </cell>
          <cell r="B19880" t="str">
            <v>""LLAVE BOCA FIJA """"ROTTER"""" MILIMETRICA 16 X 17 MM"""</v>
          </cell>
        </row>
        <row r="19881">
          <cell r="A19881" t="str">
            <v>RO4567</v>
          </cell>
          <cell r="B19881" t="str">
            <v>""LLAVE BOCA FIJA """"ROTTER"""" MILIMETRICA 18 X 19 MM"""</v>
          </cell>
          <cell r="C19881">
            <v>2</v>
          </cell>
        </row>
        <row r="19882">
          <cell r="A19882" t="str">
            <v>RO4568</v>
          </cell>
          <cell r="B19882" t="str">
            <v>LLAVE COMBINADA ""ROTTER""= 9 MM"</v>
          </cell>
        </row>
        <row r="19883">
          <cell r="A19883" t="str">
            <v>RO4569</v>
          </cell>
          <cell r="B19883" t="str">
            <v>""LLAVE COMBINADA """"ROTTER""""= 10 MM"""</v>
          </cell>
          <cell r="C19883">
            <v>5</v>
          </cell>
        </row>
        <row r="19884">
          <cell r="A19884" t="str">
            <v>RO4570</v>
          </cell>
          <cell r="B19884" t="str">
            <v>LLAVE COMBINADA ""ROTTER""= 13 MM"</v>
          </cell>
        </row>
        <row r="19885">
          <cell r="A19885" t="str">
            <v>RO4571</v>
          </cell>
          <cell r="B19885" t="str">
            <v>LLAVES HEXAGONAL TIPO ALLEN PLEGABLES MILIMETRICA (JUEGO X 7 PIEZAS)</v>
          </cell>
        </row>
        <row r="19886">
          <cell r="A19886" t="str">
            <v>RO4608</v>
          </cell>
          <cell r="B19886" t="str">
            <v>LLAVE PARA TUBO ""ROTTER"" =   8"""</v>
          </cell>
        </row>
        <row r="19887">
          <cell r="A19887" t="str">
            <v>RO4610</v>
          </cell>
          <cell r="B19887" t="str">
            <v>""LLAVE PARA TUBO """"ROTTER"""" =   10"""""""</v>
          </cell>
        </row>
        <row r="19888">
          <cell r="A19888" t="str">
            <v>RO4612</v>
          </cell>
          <cell r="B19888" t="str">
            <v>LLAVE PARA TUBO ""ROTTER"" =   12"""</v>
          </cell>
        </row>
        <row r="19889">
          <cell r="A19889" t="str">
            <v>RO4614</v>
          </cell>
          <cell r="B19889" t="str">
            <v>LLAVE PARA TUBO ""ROTTER"" =   14"""</v>
          </cell>
        </row>
        <row r="19890">
          <cell r="A19890" t="str">
            <v>RO4618</v>
          </cell>
          <cell r="B19890" t="str">
            <v>LLAVE PARA TUBO ""ROTTER"" =   18"""</v>
          </cell>
        </row>
        <row r="19891">
          <cell r="A19891" t="str">
            <v>RO4650</v>
          </cell>
          <cell r="B19891" t="str">
            <v>CRUCETA AUTOMOTRIZ ""ROTTER"" (LLAVE EN CRUZ) CROMADA DE 14"""</v>
          </cell>
        </row>
        <row r="19892">
          <cell r="A19892" t="str">
            <v>RO4704</v>
          </cell>
          <cell r="B19892" t="str">
            <v>LINTERNA PLASTICA 2 D (JUEGO EN DISPLAY X 12 PIEZAS)</v>
          </cell>
          <cell r="C19892">
            <v>5</v>
          </cell>
        </row>
        <row r="19893">
          <cell r="A19893" t="str">
            <v>RO4722</v>
          </cell>
          <cell r="B19893" t="str">
            <v>LAMPARA CIRCULAR LUZ DIA 22 WATT</v>
          </cell>
        </row>
        <row r="19894">
          <cell r="A19894" t="str">
            <v>RO4801</v>
          </cell>
          <cell r="B19894" t="str">
            <v>LLAVES COMBINADAS ""ROTTER"" PULGADAS (JUEGO X 5 PIEZAS)"</v>
          </cell>
        </row>
        <row r="19895">
          <cell r="A19895" t="str">
            <v>RO4802</v>
          </cell>
          <cell r="B19895" t="str">
            <v>LLAVES COMBINADAS ""ROTTER"" MILIMETRICAS (JUEGO X 5 PIEZAS)"</v>
          </cell>
        </row>
        <row r="19896">
          <cell r="A19896" t="str">
            <v>RO4803</v>
          </cell>
          <cell r="B19896" t="str">
            <v>LLAVES COMBINADAS ""ROTTER"" PULGADAS (JUEGO X 9 PIEZAS)"</v>
          </cell>
        </row>
        <row r="19897">
          <cell r="A19897" t="str">
            <v>RO4804</v>
          </cell>
          <cell r="B19897" t="str">
            <v>""LLAVES COMBINADAS """"ROTTER"""" MILIMETRICAS (JUEGO X 9 PIEZAS)"""</v>
          </cell>
        </row>
        <row r="19898">
          <cell r="A19898" t="str">
            <v>RO4805</v>
          </cell>
          <cell r="B19898" t="str">
            <v>LLAVES COMBINADAS ""ROTTER"" PULGADAS (JUEGO X 11 PIEZAS)"</v>
          </cell>
        </row>
        <row r="19899">
          <cell r="A19899" t="str">
            <v>RO4806</v>
          </cell>
          <cell r="B19899" t="str">
            <v>LLAVES COMBINADAS ""ROTTER"" MILIMETRICAS (JUEGO X 11 PIEZAS)"</v>
          </cell>
        </row>
        <row r="19900">
          <cell r="A19900" t="str">
            <v>RO4809</v>
          </cell>
          <cell r="B19900" t="str">
            <v>LLAVES BOCA FIJA  ""ROTTER"" PULGADAS (JUEGO X 5 PIEZAS)"</v>
          </cell>
        </row>
        <row r="19901">
          <cell r="A19901" t="str">
            <v>RO4810</v>
          </cell>
          <cell r="B19901" t="str">
            <v>""LLAVES BOCA FIJA  """"ROTTER""""MILIMETROS (JUEGO X 5 PIEZAS)"""</v>
          </cell>
        </row>
        <row r="19902">
          <cell r="A19902" t="str">
            <v>RO5111</v>
          </cell>
          <cell r="B19902" t="str">
            <v>HERRAMIENTAS PARA JARDINERO (SET X 3 PIEZAS)</v>
          </cell>
        </row>
        <row r="19903">
          <cell r="A19903" t="str">
            <v>RO5301</v>
          </cell>
          <cell r="B19903" t="str">
            <v>RACHET ""ROTTER"" DE 1/2"""</v>
          </cell>
        </row>
        <row r="19904">
          <cell r="A19904" t="str">
            <v>RO5302</v>
          </cell>
          <cell r="B19904" t="str">
            <v>RACHET ""ROTTER"" DE 1/4"""</v>
          </cell>
        </row>
        <row r="19905">
          <cell r="A19905" t="str">
            <v>RO5303</v>
          </cell>
          <cell r="B19905" t="str">
            <v>RACHET ""ROTTER"" DE 3/8"""</v>
          </cell>
        </row>
        <row r="19906">
          <cell r="A19906" t="str">
            <v>RO5304</v>
          </cell>
          <cell r="B19906" t="str">
            <v>RACHET ""ROTTER"" REVERSIBLE DE 1/2"""</v>
          </cell>
        </row>
        <row r="19907">
          <cell r="A19907" t="str">
            <v>RO5305</v>
          </cell>
          <cell r="B19907" t="str">
            <v>RACHET ""ROTTER"" REVERSIBLE DE 1/4"""</v>
          </cell>
        </row>
        <row r="19908">
          <cell r="A19908" t="str">
            <v>RO5306</v>
          </cell>
          <cell r="B19908" t="str">
            <v>RACHET ""ROTTER"" REVERSIBLE DE 3/8"""</v>
          </cell>
        </row>
        <row r="19909">
          <cell r="A19909" t="str">
            <v>RO5901</v>
          </cell>
          <cell r="B19909" t="str">
            <v>PARCHES PARA BICICLETA (ESTUCHE CON 10 PIEZAS)</v>
          </cell>
          <cell r="C19909">
            <v>43</v>
          </cell>
        </row>
        <row r="19910">
          <cell r="A19910" t="str">
            <v>RO6008</v>
          </cell>
          <cell r="B19910" t="str">
            <v>LONA ""ROTTER"" =  AZUL 8' X 10'"</v>
          </cell>
        </row>
        <row r="19911">
          <cell r="A19911" t="str">
            <v>RO6009</v>
          </cell>
          <cell r="B19911" t="str">
            <v>LONA ""ROTTER"" =  AZUL 6' X 8'"</v>
          </cell>
        </row>
        <row r="19912">
          <cell r="A19912" t="str">
            <v>RO6010</v>
          </cell>
          <cell r="B19912" t="str">
            <v>LONA ""ROTTER"" =  AZUL 10' X 10'"</v>
          </cell>
        </row>
        <row r="19913">
          <cell r="A19913" t="str">
            <v>RO6011</v>
          </cell>
          <cell r="B19913" t="str">
            <v>LONA ""ROTTER"" =  NARANJA 10' X 10'"</v>
          </cell>
        </row>
        <row r="19914">
          <cell r="A19914" t="str">
            <v>RO6012</v>
          </cell>
          <cell r="B19914" t="str">
            <v>""LONA """"ROTTER"""" =  AZUL 10' X 12'"""</v>
          </cell>
          <cell r="C19914">
            <v>1</v>
          </cell>
        </row>
        <row r="19915">
          <cell r="A19915" t="str">
            <v>RO6013</v>
          </cell>
          <cell r="B19915" t="str">
            <v>LONA ""ROTTER"" =  NARANJA 10' X 12'"</v>
          </cell>
        </row>
        <row r="19916">
          <cell r="A19916" t="str">
            <v>RO6016</v>
          </cell>
          <cell r="B19916" t="str">
            <v>LONA ""ROTTER"" =  AZUL 10' X 16'"</v>
          </cell>
        </row>
        <row r="19917">
          <cell r="A19917" t="str">
            <v>RO6017</v>
          </cell>
          <cell r="B19917" t="str">
            <v>LONA ""ROTTER"" =  AZUL 12' X 16'"</v>
          </cell>
        </row>
        <row r="19918">
          <cell r="A19918" t="str">
            <v>RO6018</v>
          </cell>
          <cell r="B19918" t="str">
            <v>LONA ""ROTTER"" =  NARANJA 6' X 8'"</v>
          </cell>
        </row>
        <row r="19919">
          <cell r="A19919" t="str">
            <v>RO6019</v>
          </cell>
          <cell r="B19919" t="str">
            <v>LONA ""ROTTER"" =  NARANJA 12' X 16'"</v>
          </cell>
        </row>
        <row r="19920">
          <cell r="A19920" t="str">
            <v>RO6020</v>
          </cell>
          <cell r="B19920" t="str">
            <v>LONA ""ROTTER"" =  AZUL 10' X 20'"</v>
          </cell>
        </row>
        <row r="19921">
          <cell r="A19921" t="str">
            <v>RO6021</v>
          </cell>
          <cell r="B19921" t="str">
            <v>LONA ""ROTTER"" =  AZUL 12' X 20'"</v>
          </cell>
        </row>
        <row r="19922">
          <cell r="A19922" t="str">
            <v>RO6022</v>
          </cell>
          <cell r="B19922" t="str">
            <v>LONA ""ROTTER"" =  AZUL 16' X 20'"</v>
          </cell>
        </row>
        <row r="19923">
          <cell r="A19923" t="str">
            <v>RO6023</v>
          </cell>
          <cell r="B19923" t="str">
            <v>LONA ""ROTTER"" =  AZUL 20' X 20'"</v>
          </cell>
        </row>
        <row r="19924">
          <cell r="A19924" t="str">
            <v>RO6024</v>
          </cell>
          <cell r="B19924" t="str">
            <v>LONA ""ROTTER"" =  AZUL 12' X 24'"</v>
          </cell>
        </row>
        <row r="19925">
          <cell r="A19925" t="str">
            <v>RO6025</v>
          </cell>
          <cell r="B19925" t="str">
            <v>LONA ""ROTTER"" =  AZUL 18' X 24'"</v>
          </cell>
        </row>
        <row r="19926">
          <cell r="A19926" t="str">
            <v>RO6026</v>
          </cell>
          <cell r="B19926" t="str">
            <v>LONA ""ROTTER"" =  NARANJA 18' X 24'"</v>
          </cell>
        </row>
        <row r="19927">
          <cell r="A19927" t="str">
            <v>RO6027</v>
          </cell>
          <cell r="B19927" t="str">
            <v>LONA ""ROTTER"" =  NARANJA 16' X 20'"</v>
          </cell>
        </row>
        <row r="19928">
          <cell r="A19928" t="str">
            <v>RO6030</v>
          </cell>
          <cell r="B19928" t="str">
            <v>LONA ""ROTTER"" =  AZUL 20' X 30'"</v>
          </cell>
        </row>
        <row r="19929">
          <cell r="A19929" t="str">
            <v>RO6040</v>
          </cell>
          <cell r="B19929" t="str">
            <v>LONA ""ROTTER"" =  AZUL 20' X 40'"</v>
          </cell>
        </row>
        <row r="19930">
          <cell r="A19930" t="str">
            <v>RO6041</v>
          </cell>
          <cell r="B19930" t="str">
            <v>LONA ""ROTTER"" =  AZUL 30' X 40'"</v>
          </cell>
        </row>
        <row r="19931">
          <cell r="A19931" t="str">
            <v>RO6042</v>
          </cell>
          <cell r="B19931" t="str">
            <v>LONA ""ROTTER"" =  NARANJA 20' X 40'"</v>
          </cell>
        </row>
        <row r="19932">
          <cell r="A19932" t="str">
            <v>RO6060</v>
          </cell>
          <cell r="B19932" t="str">
            <v>LONA ""ROTTER"" =  AZUL 40' X 60'"</v>
          </cell>
        </row>
        <row r="19933">
          <cell r="A19933" t="str">
            <v>RO6101</v>
          </cell>
          <cell r="B19933" t="str">
            <v>CAÑA PARA PESCAR X DOS PIEZAS CON CARRETEL DE 1.8 MTS.</v>
          </cell>
          <cell r="C19933">
            <v>2</v>
          </cell>
        </row>
        <row r="19934">
          <cell r="A19934" t="str">
            <v>RO6102</v>
          </cell>
          <cell r="B19934" t="str">
            <v>""CAÑA PARA PESCAR X DOS PIEZAS CON CARRETEL DE 2</v>
          </cell>
          <cell r="C19934">
            <v>1</v>
          </cell>
        </row>
        <row r="19935">
          <cell r="A19935" t="str">
            <v>RO6103</v>
          </cell>
          <cell r="B19935" t="str">
            <v>CAÑA PARA PESCAR TELESCOPICA CON CARRETE Y ACCESORIOS 1.8 MTS.</v>
          </cell>
          <cell r="C19935">
            <v>2</v>
          </cell>
        </row>
        <row r="19936">
          <cell r="A19936" t="str">
            <v>RO6104</v>
          </cell>
          <cell r="B19936" t="str">
            <v>CAÑA PARA PESCAR TELESCOPICA CON CARRETE Y ACCESORIOS 2.1 MTS.</v>
          </cell>
        </row>
        <row r="19937">
          <cell r="A19937" t="str">
            <v>RO6301</v>
          </cell>
          <cell r="B19937" t="str">
            <v>PISTOLA DE CALAFATEO CON CREMALLERA</v>
          </cell>
        </row>
        <row r="19938">
          <cell r="A19938" t="str">
            <v>RO6302</v>
          </cell>
          <cell r="B19938" t="str">
            <v>PISTOLA DE CALAFATEO TIPO ESQUELETO</v>
          </cell>
        </row>
        <row r="19939">
          <cell r="A19939" t="str">
            <v>RO6320</v>
          </cell>
          <cell r="B19939" t="str">
            <v>PISTOLA PEGAMENTO = PARA BARRA DE SILICONA ELECTRICA 1/2""""    """"GRANDE"""""""</v>
          </cell>
        </row>
        <row r="19940">
          <cell r="A19940" t="str">
            <v>RO6321</v>
          </cell>
          <cell r="B19940" t="str">
            <v>PISTOLA PEGAMENTO = PARA BARRA DE SILICONA ELECTRICA 5/16"""" """"MINI"""""""</v>
          </cell>
        </row>
        <row r="19941">
          <cell r="A19941" t="str">
            <v>RO6330</v>
          </cell>
          <cell r="B19941" t="str">
            <v>""SILICONA EN BARRA (JUEGO X  6 UND) =    1/2"""" (PARA RO6329)"""</v>
          </cell>
          <cell r="C19941">
            <v>33</v>
          </cell>
        </row>
        <row r="19942">
          <cell r="A19942" t="str">
            <v>RO6331</v>
          </cell>
          <cell r="B19942" t="str">
            <v>SILICONA EN BARRA (JUEGO X 12 UND) = 5/16"" (PARA RO6321)"</v>
          </cell>
        </row>
        <row r="19943">
          <cell r="A19943" t="str">
            <v>RO6413</v>
          </cell>
          <cell r="B19943" t="str">
            <v>MARTILLO DE UÑA CURVA 23 MM-13 OZ.</v>
          </cell>
        </row>
        <row r="19944">
          <cell r="A19944" t="str">
            <v>RO6416</v>
          </cell>
          <cell r="B19944" t="str">
            <v>MARTILLO DE UÑA CURVA 25 MM-16 OZ</v>
          </cell>
        </row>
        <row r="19945">
          <cell r="A19945" t="str">
            <v>RO6417</v>
          </cell>
          <cell r="B19945" t="str">
            <v>MARTILLO DE UÑA RECTA 25 MM-16 OZ</v>
          </cell>
          <cell r="C19945">
            <v>7</v>
          </cell>
        </row>
        <row r="19946">
          <cell r="A19946" t="str">
            <v>RO6420</v>
          </cell>
          <cell r="B19946" t="str">
            <v>ALMADANA ""ROTTER"" =  2 LBS CON MANGO"</v>
          </cell>
        </row>
        <row r="19947">
          <cell r="A19947" t="str">
            <v>RO6421</v>
          </cell>
          <cell r="B19947" t="str">
            <v>""ALMADANA """"ROTTER"""" =  3 LBS CON MANGO"""</v>
          </cell>
          <cell r="C19947">
            <v>1</v>
          </cell>
        </row>
        <row r="19948">
          <cell r="A19948" t="str">
            <v>RO6422</v>
          </cell>
          <cell r="B19948" t="str">
            <v>ALMADANA ""ROTTER"" =  4 LBS CON MANGO"</v>
          </cell>
        </row>
        <row r="19949">
          <cell r="A19949" t="str">
            <v>RO6430</v>
          </cell>
          <cell r="B19949" t="str">
            <v>MAZO DE CAUCHO (JUEGO X 3 PIEZAS)</v>
          </cell>
        </row>
        <row r="19950">
          <cell r="A19950" t="str">
            <v>RO6438</v>
          </cell>
          <cell r="B19950" t="str">
            <v>MAZO DE CAUCHO  8 OZ</v>
          </cell>
        </row>
        <row r="19951">
          <cell r="A19951" t="str">
            <v>RO6446</v>
          </cell>
          <cell r="B19951" t="str">
            <v>MAZO DE CAUCHO 16OZ</v>
          </cell>
        </row>
        <row r="19952">
          <cell r="A19952" t="str">
            <v>RO6454</v>
          </cell>
          <cell r="B19952" t="str">
            <v>MAZO DE CAUCHO 24OZ</v>
          </cell>
        </row>
        <row r="19953">
          <cell r="A19953" t="str">
            <v>RO6601</v>
          </cell>
          <cell r="B19953" t="str">
            <v>""REMACHADORA TRABAJO PESADO """"ROTTER"""""""</v>
          </cell>
        </row>
        <row r="19954">
          <cell r="A19954" t="str">
            <v>RO6709</v>
          </cell>
          <cell r="B19954" t="str">
            <v>""NIVEL TORPEDO """"ROTTER"""" DE 9"""" """</v>
          </cell>
        </row>
        <row r="19955">
          <cell r="A19955" t="str">
            <v>RO6714</v>
          </cell>
          <cell r="B19955" t="str">
            <v>NIVEL DE ALUMINIO ""ROTTER"" =  14"""</v>
          </cell>
        </row>
        <row r="19956">
          <cell r="A19956" t="str">
            <v>RO6719</v>
          </cell>
          <cell r="B19956" t="str">
            <v>NIVEL DE ALUMINIO ""ROTTER"" =  18"""</v>
          </cell>
        </row>
        <row r="19957">
          <cell r="A19957" t="str">
            <v>RO6724</v>
          </cell>
          <cell r="B19957" t="str">
            <v>""NIVEL DE ALUMINIO """"ROTTER"""" =  24"""""""</v>
          </cell>
        </row>
        <row r="19958">
          <cell r="A19958" t="str">
            <v>RO6803</v>
          </cell>
          <cell r="B19958" t="str">
            <v>NAVAJA MULTI-HERRAMIENTA """"ROTTER"""" DE 6"""" (15 EN 1) (SET 2 PIEZAS)"""</v>
          </cell>
        </row>
        <row r="19959">
          <cell r="A19959" t="str">
            <v>RO6804</v>
          </cell>
          <cell r="B19959" t="str">
            <v>""NAVAJA MULTI-HERRAMIENTA """"ROTTER"""" DE 3"""" (15 EN 1)"""</v>
          </cell>
          <cell r="C19959">
            <v>1</v>
          </cell>
        </row>
        <row r="19960">
          <cell r="A19960" t="str">
            <v>RO6805</v>
          </cell>
          <cell r="B19960" t="str">
            <v>NAVAJA MULTI-HERRAMIENTA """"ROTTER"""" DE 6"""" (15 EN 1) (SET 3 PIEZAS)"""</v>
          </cell>
        </row>
        <row r="19961">
          <cell r="A19961" t="str">
            <v>RO7205</v>
          </cell>
          <cell r="B19961" t="str">
            <v>SEGUETAS PARA CALAR COMBINADAS (SET 5 PIEZAS)</v>
          </cell>
          <cell r="C19961">
            <v>2</v>
          </cell>
        </row>
        <row r="19962">
          <cell r="A19962" t="str">
            <v>RO7208</v>
          </cell>
          <cell r="B19962" t="str">
            <v>SEGUETAS PARA CALAR COMBINADAS (SET 8 PIEZAS)</v>
          </cell>
        </row>
        <row r="19963">
          <cell r="A19963" t="str">
            <v>RO7708</v>
          </cell>
          <cell r="B19963" t="str">
            <v>""TIJERA PARA PODAR CURVA DE = 8"""""""</v>
          </cell>
          <cell r="C19963">
            <v>1</v>
          </cell>
        </row>
        <row r="19964">
          <cell r="A19964" t="str">
            <v>RO7711</v>
          </cell>
          <cell r="B19964" t="str">
            <v>TIJERA PARA PODAR (CORTE DE UVA) RECTA DE = 8"" "</v>
          </cell>
        </row>
        <row r="19965">
          <cell r="A19965" t="str">
            <v>RO8201</v>
          </cell>
          <cell r="B19965" t="str">
            <v>VALVULA PARA INFLAR BALONES</v>
          </cell>
        </row>
        <row r="19966">
          <cell r="A19966" t="str">
            <v>RO8401</v>
          </cell>
          <cell r="B19966" t="str">
            <v>VENTILADOR DE TECHO """"ROTTER"""" CON CONTROL DE 5 VELOCIDADES DE 56"""" (CAJA X 3 PIEZAS)"""</v>
          </cell>
        </row>
        <row r="19967">
          <cell r="A19967" t="str">
            <v>RO8707</v>
          </cell>
          <cell r="B19967" t="str">
            <v>MARTILLOS Y DADOS PARA LATONERIA (JUEGO X 7 PIEZAS)</v>
          </cell>
        </row>
        <row r="19968">
          <cell r="A19968" t="str">
            <v>RO8902</v>
          </cell>
          <cell r="B19968" t="str">
            <v>""LAMPARA DE PETROLEO 12"""" (TIPO TEXAS)"""</v>
          </cell>
          <cell r="C19968">
            <v>6</v>
          </cell>
        </row>
        <row r="19969">
          <cell r="A19969" t="str">
            <v>RO8903</v>
          </cell>
          <cell r="B19969" t="str">
            <v>LAMPARA DE PETROLEO 12"" (REPUESTO CRISTAL)"</v>
          </cell>
        </row>
        <row r="19970">
          <cell r="A19970" t="str">
            <v>RO8904</v>
          </cell>
          <cell r="B19970" t="str">
            <v>""LAMPARA DE PETROLEO 14"""" (TIPO TEXAS)"""</v>
          </cell>
        </row>
        <row r="19971">
          <cell r="A19971" t="str">
            <v>RO8905</v>
          </cell>
          <cell r="B19971" t="str">
            <v>LAMPARA DE PETROLEO 14"" (REPUESTO CRISTAL)"</v>
          </cell>
        </row>
        <row r="19972">
          <cell r="A19972" t="str">
            <v>RO8907</v>
          </cell>
          <cell r="B19972" t="str">
            <v>CANDADO PARA BICICLETA 58 CM (GUAYA FORRADA CON 2 LLAVES)</v>
          </cell>
          <cell r="C19972">
            <v>5</v>
          </cell>
        </row>
        <row r="19973">
          <cell r="A19973" t="str">
            <v>RO9207</v>
          </cell>
          <cell r="B19973" t="str">
            <v>""TIJERA PARA ENTRE-SACAR EN ACERO INOX. DE 7 1/2"""""""</v>
          </cell>
        </row>
        <row r="19974">
          <cell r="A19974" t="str">
            <v>RO9208</v>
          </cell>
          <cell r="B19974" t="str">
            <v>TIJERA PARA CUTICULA EN ACERO INOX. DE 3 1/2"""</v>
          </cell>
        </row>
        <row r="19975">
          <cell r="A19975" t="str">
            <v>RO9209</v>
          </cell>
          <cell r="B19975" t="str">
            <v>TIJERA PARA UÑAS = 3 1/2"""</v>
          </cell>
        </row>
        <row r="19976">
          <cell r="A19976" t="str">
            <v>RO9210</v>
          </cell>
          <cell r="B19976" t="str">
            <v>""TIJERA INDUSTRIAL OJO NEGRO PARA SASTRE 10"""""""</v>
          </cell>
        </row>
        <row r="19977">
          <cell r="A19977" t="str">
            <v>RO9211</v>
          </cell>
          <cell r="B19977" t="str">
            <v>PINZA PARA PEDICURE EN ACERO INOX. DE = 5 1/2"""</v>
          </cell>
        </row>
        <row r="19978">
          <cell r="A19978" t="str">
            <v>RO9212</v>
          </cell>
          <cell r="B19978" t="str">
            <v>TIJERA INDUSTRIAL OJO NEGRO PARA SASTRE 12"""</v>
          </cell>
        </row>
        <row r="19979">
          <cell r="A19979" t="str">
            <v>RO9213</v>
          </cell>
          <cell r="B19979" t="str">
            <v>PINZA CORTA UÑAS EN ACERO INOX.DE = 4 3/4"""</v>
          </cell>
        </row>
        <row r="19980">
          <cell r="A19980" t="str">
            <v>RO9218</v>
          </cell>
          <cell r="B19980" t="str">
            <v>TIJERA INDUSTRIAL OJO NEGRO PARA SASTRE 8"""</v>
          </cell>
        </row>
        <row r="19981">
          <cell r="A19981" t="str">
            <v>RO9224</v>
          </cell>
          <cell r="B19981" t="str">
            <v>TIJERA CROMADA PARA COSTURA/OFICINA DE 4"""</v>
          </cell>
        </row>
        <row r="19982">
          <cell r="A19982" t="str">
            <v>RO9225</v>
          </cell>
          <cell r="B19982" t="str">
            <v>""TIJERA CROMADA PARA COSTURA/OFICINA DE 5"""""""</v>
          </cell>
          <cell r="C19982">
            <v>3</v>
          </cell>
        </row>
        <row r="19983">
          <cell r="A19983" t="str">
            <v>RO9226</v>
          </cell>
          <cell r="B19983" t="str">
            <v>TIJERA CROMADA PARA COSTURA/OFICINA DE 6"""</v>
          </cell>
        </row>
        <row r="19984">
          <cell r="A19984" t="str">
            <v>RO9227</v>
          </cell>
          <cell r="B19984" t="str">
            <v>""TIJERA CROMADA PARA COSTURA/OFICINA DE 7"""""""</v>
          </cell>
          <cell r="C19984">
            <v>1</v>
          </cell>
        </row>
        <row r="19985">
          <cell r="A19985" t="str">
            <v>RO9228</v>
          </cell>
          <cell r="B19985" t="str">
            <v>""TIJERA CROMADA PARA COSTURA/OFICINA DE 8"""""""</v>
          </cell>
          <cell r="C19985">
            <v>1</v>
          </cell>
        </row>
        <row r="19986">
          <cell r="A19986" t="str">
            <v>RO9236</v>
          </cell>
          <cell r="B19986" t="str">
            <v>""TIJERA CROMADA PARA COSTURA OJO GRANDE DE 6"""""""</v>
          </cell>
          <cell r="C19986">
            <v>2</v>
          </cell>
        </row>
        <row r="19987">
          <cell r="A19987" t="str">
            <v>RO9237</v>
          </cell>
          <cell r="B19987" t="str">
            <v>TIJERA CROMADA PARA COSTURA OJO GRANDE DE 7"""</v>
          </cell>
        </row>
        <row r="19988">
          <cell r="A19988" t="str">
            <v>RO9245</v>
          </cell>
          <cell r="B19988" t="str">
            <v>""TIJERA PARA PELUQUERO CON GANCHO = 5"""""""</v>
          </cell>
          <cell r="C19988">
            <v>1</v>
          </cell>
        </row>
        <row r="19989">
          <cell r="A19989" t="str">
            <v>RO9247</v>
          </cell>
          <cell r="B19989" t="str">
            <v>""TIJERA PARA PELUQUERO CON GANCHO = 7"""""""</v>
          </cell>
          <cell r="C19989">
            <v>2</v>
          </cell>
        </row>
        <row r="19990">
          <cell r="A19990" t="str">
            <v>RO9255</v>
          </cell>
          <cell r="B19990" t="str">
            <v>TIJERA PARA PELUQUERO SIN GANCHO = 5"""</v>
          </cell>
        </row>
        <row r="19991">
          <cell r="A19991" t="str">
            <v>RO9257</v>
          </cell>
          <cell r="B19991" t="str">
            <v>TIJERA PARA PELUQUERO SIN GANCHO = 7"""</v>
          </cell>
        </row>
        <row r="19992">
          <cell r="A19992" t="str">
            <v>RO9265</v>
          </cell>
          <cell r="B19992" t="str">
            <v>TIJERA PARA PELUQUERO CON GANCHO PULIDA SATINADA = 5"""</v>
          </cell>
        </row>
        <row r="19993">
          <cell r="A19993" t="str">
            <v>RO9267</v>
          </cell>
          <cell r="B19993" t="str">
            <v>TIJERA PARA PELUQUERO CON GANCHO PULIDA SATINADA = 7"" "</v>
          </cell>
        </row>
        <row r="19994">
          <cell r="A19994" t="str">
            <v>RO9275</v>
          </cell>
          <cell r="B19994" t="str">
            <v>TIJERA PARA PELUQUERO SIN GANCHO PULIDA SATINADA  = 5 1/2"""</v>
          </cell>
        </row>
        <row r="19995">
          <cell r="A19995" t="str">
            <v>RO9277</v>
          </cell>
          <cell r="B19995" t="str">
            <v>TIJERA PARA PELUQUERO SIN GANCHO PULIDA SATINADA  = 7 1/2"""</v>
          </cell>
        </row>
        <row r="19996">
          <cell r="A19996" t="str">
            <v>RO9278</v>
          </cell>
          <cell r="B19996" t="str">
            <v>LONA ""ROTTER"" =  VERDE 6' X 8'"</v>
          </cell>
        </row>
        <row r="19997">
          <cell r="A19997" t="str">
            <v>RO9279</v>
          </cell>
          <cell r="B19997" t="str">
            <v>LONA ""ROTTER"" =  VERDE 10' X 10'"</v>
          </cell>
        </row>
        <row r="19998">
          <cell r="A19998" t="str">
            <v>RO9280</v>
          </cell>
          <cell r="B19998" t="str">
            <v>LONA ""ROTTER"" =  VERDE 10' X 12'"</v>
          </cell>
        </row>
        <row r="19999">
          <cell r="A19999" t="str">
            <v>RO9281</v>
          </cell>
          <cell r="B19999" t="str">
            <v>LONA ""ROTTER"" =  VERDE 12' X 16'"</v>
          </cell>
        </row>
        <row r="20000">
          <cell r="A20000" t="str">
            <v>RO9282</v>
          </cell>
          <cell r="B20000" t="str">
            <v>LONA ""ROTTER"" =  VERDE 16' X 20'"</v>
          </cell>
        </row>
        <row r="20001">
          <cell r="A20001" t="str">
            <v>RO9283</v>
          </cell>
          <cell r="B20001" t="str">
            <v>LONA ""ROTTER"" =  VERDE 18' X 24'"</v>
          </cell>
        </row>
        <row r="20002">
          <cell r="A20002" t="str">
            <v>RO9284</v>
          </cell>
          <cell r="B20002" t="str">
            <v>LONA ""ROTTER"" =  VERDE 20' X 40'"</v>
          </cell>
        </row>
        <row r="20003">
          <cell r="A20003" t="str">
            <v>RO9346</v>
          </cell>
          <cell r="B20003" t="str">
            <v>CALENTADOR EN ESPIRAL PARA AGUA #  7 = 1,200 W (25 LTS)</v>
          </cell>
        </row>
        <row r="20004">
          <cell r="A20004" t="str">
            <v>RO9347</v>
          </cell>
          <cell r="B20004" t="str">
            <v>CALENTADOR EN ESPIRAL PARA AGUA #  8 = 1,500 W (30 LTS)</v>
          </cell>
        </row>
        <row r="20005">
          <cell r="A20005" t="str">
            <v>RO9348</v>
          </cell>
          <cell r="B20005" t="str">
            <v>CALENTADOR EN ESPIRAL PARA AGUA #  9 = 2,000 W (40 LTS)</v>
          </cell>
        </row>
        <row r="20006">
          <cell r="A20006" t="str">
            <v>RO9349</v>
          </cell>
          <cell r="B20006" t="str">
            <v>CONO PARA TRAFICO "ROTTER" DE PVC NARANJA 71 CMS (LIVIANO)</v>
          </cell>
        </row>
        <row r="20007">
          <cell r="A20007" t="str">
            <v>RO9351</v>
          </cell>
          <cell r="B20007" t="str">
            <v>JUEGO DE DESARMADORES DE PVC6PCS</v>
          </cell>
        </row>
        <row r="20008">
          <cell r="A20008" t="str">
            <v>RO9352</v>
          </cell>
          <cell r="B20008" t="str">
            <v>""ALICATES """"ROTTER"""" (JUEGO X 3 PIEZAS)"""</v>
          </cell>
        </row>
        <row r="20009">
          <cell r="A20009" t="str">
            <v>RO9353</v>
          </cell>
          <cell r="B20009" t="str">
            <v>ALICATES ""ROTTER"" (JUEGO X 4 PIEZAS)"</v>
          </cell>
        </row>
        <row r="20010">
          <cell r="A20010" t="str">
            <v>RO9354</v>
          </cell>
          <cell r="B20010" t="str">
            <v>CADENA PLASTICA (CARRETE X 25 METROS) DE 6 MM = 1/4"""" COLOR = BLANCA"""</v>
          </cell>
        </row>
        <row r="20011">
          <cell r="A20011" t="str">
            <v>RO9355</v>
          </cell>
          <cell r="B20011" t="str">
            <v>""CADENA PLASTICA (CARRETE X 25 METROS) DE 6 MM = 1/4"""""""" COLOR = AMARILLA"""""""</v>
          </cell>
        </row>
        <row r="20012">
          <cell r="A20012" t="str">
            <v>RO9356</v>
          </cell>
          <cell r="B20012" t="str">
            <v>CADENA PLASTICA (CARRETE X 25 METROS) DE 6 MM = 1/4"""" COLOR = NARANJA VIAL"""</v>
          </cell>
        </row>
        <row r="20013">
          <cell r="A20013" t="str">
            <v>RO9357</v>
          </cell>
          <cell r="B20013" t="str">
            <v>""CADENA PLASTICA (CARRETE X 25 METROS) DE 6 MM = 1/4"""""""" COLOR = NEGRA"""""""</v>
          </cell>
          <cell r="C20013">
            <v>1</v>
          </cell>
        </row>
        <row r="20014">
          <cell r="A20014" t="str">
            <v>RO9358</v>
          </cell>
          <cell r="B20014" t="str">
            <v>CADENA PLASTICA (CARRETE X 25 METROS) DE 8 MM = 5/16"""" COLOR = BLANCA"""</v>
          </cell>
        </row>
        <row r="20015">
          <cell r="A20015" t="str">
            <v>RO9359</v>
          </cell>
          <cell r="B20015" t="str">
            <v>CADENA PLASTICA (CARRETE X 25 METROS) DE 8 MM = 5/16"""" COLOR = AMARILLA"""</v>
          </cell>
        </row>
        <row r="20016">
          <cell r="A20016" t="str">
            <v>RO9360</v>
          </cell>
          <cell r="B20016" t="str">
            <v>""CADENA PLASTICA (CARRETE X 25 METROS) DE 8 MM = 5/16"""""""" COLOR = NARANJA VIAL"""""""</v>
          </cell>
          <cell r="C20016">
            <v>10</v>
          </cell>
        </row>
        <row r="20017">
          <cell r="A20017" t="str">
            <v>RO9361</v>
          </cell>
          <cell r="B20017" t="str">
            <v>CADENA PLASTICA (CARRETE X 25 METROS) DE 8 MM = 5/16"""" COLOR = NEGRA"""</v>
          </cell>
        </row>
        <row r="20018">
          <cell r="A20018" t="str">
            <v>RO9362</v>
          </cell>
          <cell r="B20018" t="str">
            <v>MINI ARCO</v>
          </cell>
          <cell r="C20018">
            <v>4</v>
          </cell>
        </row>
        <row r="20019">
          <cell r="A20019" t="str">
            <v>RO9363</v>
          </cell>
          <cell r="B20019" t="str">
            <v>ESMERIL DE BANCO """"ROTTER"""" DE 5"""" X 120 W 1/6 Hp.2950 RPM (USO CASERO)"""</v>
          </cell>
        </row>
        <row r="20020">
          <cell r="A20020" t="str">
            <v>RO9364</v>
          </cell>
          <cell r="B20020" t="str">
            <v>TALADRO DE 3/8"""" """"ROTTER"""" 400 W. REVERSIBLE V. VARIABLE 2600 RPM (USO CASERO)"""</v>
          </cell>
        </row>
        <row r="20021">
          <cell r="A20021" t="str">
            <v>RO9365</v>
          </cell>
          <cell r="B20021" t="str">
            <v>PULIDORA ANGULAR """"ROTTER"""" DE 4.1/2"""" DE 710 W X 11000 RPM (USO CASERO)"""</v>
          </cell>
        </row>
        <row r="20022">
          <cell r="A20022" t="str">
            <v>RO9366</v>
          </cell>
          <cell r="B20022" t="str">
            <v>TALADRO INALAMBRICO 3/8"" ""ROTTER"" 12V 550 RPM CON ADAPTADOR DE CORRIENTE"</v>
          </cell>
        </row>
        <row r="20023">
          <cell r="A20023" t="str">
            <v>RO9367</v>
          </cell>
          <cell r="B20023" t="str">
            <v>POLICHADORA "ROTTER" 10"</v>
          </cell>
        </row>
        <row r="20024">
          <cell r="A20024" t="str">
            <v>RO9378</v>
          </cell>
          <cell r="B20024" t="str">
            <v>""CINTA METRICA """"ROTTER"""" EN FIBRA DE VIDRIO DE = 10 MTS."""</v>
          </cell>
          <cell r="C20024">
            <v>1</v>
          </cell>
        </row>
        <row r="20025">
          <cell r="A20025" t="str">
            <v>RO9379</v>
          </cell>
          <cell r="B20025" t="str">
            <v>""CINTA METRICA """"ROTTER"""" EN FIBRA DE VIDRIO DE = 20 MTS."""</v>
          </cell>
          <cell r="C20025">
            <v>1</v>
          </cell>
        </row>
        <row r="20026">
          <cell r="A20026" t="str">
            <v>RO9380</v>
          </cell>
          <cell r="B20026" t="str">
            <v>CINTA METRICA ""ROTTER"" EN FIBRA DE VIDRIO DE = 30 MTS."</v>
          </cell>
        </row>
        <row r="20027">
          <cell r="A20027" t="str">
            <v>RO9381</v>
          </cell>
          <cell r="B20027" t="str">
            <v>ANZUELO EN ACERO AL CARBON (CAJA X 100 PIEZAS) = # 8</v>
          </cell>
          <cell r="C20027">
            <v>8</v>
          </cell>
        </row>
        <row r="20028">
          <cell r="A20028" t="str">
            <v>RO9382</v>
          </cell>
          <cell r="B20028" t="str">
            <v>ANZUELO EN ACERO AL CARBON (CAJA X 100 PIEZAS) = # 9</v>
          </cell>
          <cell r="C20028">
            <v>9</v>
          </cell>
        </row>
        <row r="20029">
          <cell r="A20029" t="str">
            <v>RO9383</v>
          </cell>
          <cell r="B20029" t="str">
            <v>ANZUELO EN ACERO AL CARBON (CAJA X 100 PIEZAS) = # 10</v>
          </cell>
        </row>
        <row r="20030">
          <cell r="A20030" t="str">
            <v>RO9384</v>
          </cell>
          <cell r="B20030" t="str">
            <v>ANZUELO EN ACERO AL CARBON (CAJA X 100 PIEZAS) = # 11</v>
          </cell>
          <cell r="C20030">
            <v>9</v>
          </cell>
        </row>
        <row r="20031">
          <cell r="A20031" t="str">
            <v>RO9385</v>
          </cell>
          <cell r="B20031" t="str">
            <v>ANZUELO EN ACERO AL CARBON (CAJA X 100 PIEZAS) = # 12</v>
          </cell>
        </row>
        <row r="20032">
          <cell r="A20032" t="str">
            <v>RO9386</v>
          </cell>
          <cell r="B20032" t="str">
            <v>ANZUELO EN ACERO AL CARBON (CAJA X 100 PIEZAS) = # 13</v>
          </cell>
        </row>
        <row r="20033">
          <cell r="A20033" t="str">
            <v>RO9387</v>
          </cell>
          <cell r="B20033" t="str">
            <v>ANZUELO EN ACERO AL CARBON (CAJA X 100 PIEZAS) = # 14</v>
          </cell>
          <cell r="C20033">
            <v>6</v>
          </cell>
        </row>
        <row r="20034">
          <cell r="A20034" t="str">
            <v>RO9388</v>
          </cell>
          <cell r="B20034" t="str">
            <v>ANZUELO EN ACERO AL CARBON (CAJA X 100 PIEZAS) = # 15</v>
          </cell>
        </row>
        <row r="20035">
          <cell r="A20035" t="str">
            <v>RO9389</v>
          </cell>
          <cell r="B20035" t="str">
            <v>ANZUELO EN ACERO AL CARBON (CAJA X 100 PIEZAS) = # 16</v>
          </cell>
        </row>
        <row r="20036">
          <cell r="A20036" t="str">
            <v>RO9390</v>
          </cell>
          <cell r="B20036" t="str">
            <v>ANZUELO EN ACERO AL CARBON (CAJA X 100 PIEZAS) = # 18</v>
          </cell>
        </row>
        <row r="20037">
          <cell r="A20037" t="str">
            <v>RO9391</v>
          </cell>
          <cell r="B20037" t="str">
            <v>ANZUELO EN ACERO AL CARBON (CAJA X 100 PIEZAS) = # 20</v>
          </cell>
          <cell r="C20037">
            <v>1</v>
          </cell>
        </row>
        <row r="20038">
          <cell r="A20038" t="str">
            <v>RO9444</v>
          </cell>
          <cell r="B20038" t="str">
            <v>ENCENDEDOR DE ESTUFA TIPO ANTORCHA</v>
          </cell>
        </row>
        <row r="20039">
          <cell r="A20039" t="str">
            <v>RO9446</v>
          </cell>
          <cell r="B20039" t="str">
            <v>GUANTE DE TRABAJO EN TELA Y CARNAZA</v>
          </cell>
        </row>
        <row r="20040">
          <cell r="A20040" t="str">
            <v>RO9447</v>
          </cell>
          <cell r="B20040" t="str">
            <v>ASPERSOR OSCILATORIO YARDENROTTER</v>
          </cell>
        </row>
        <row r="20041">
          <cell r="A20041" t="str">
            <v>RO9454</v>
          </cell>
          <cell r="B20041" t="str">
            <v>CHINCHE PLASTIFICADO  (CAJA X 100 PIEZAS) COLOR: AMARILLO</v>
          </cell>
        </row>
        <row r="20042">
          <cell r="A20042" t="str">
            <v>RO9455</v>
          </cell>
          <cell r="B20042" t="str">
            <v>CHINCHE PLASTIFICADO  (CAJA X 100 PIEZAS) COLOR: AZUL</v>
          </cell>
          <cell r="C20042">
            <v>69</v>
          </cell>
        </row>
        <row r="20043">
          <cell r="A20043" t="str">
            <v>RO9456</v>
          </cell>
          <cell r="B20043" t="str">
            <v>CHINCHE PLASTIFICADO  (CAJA X 100 PIEZAS) COLOR: BLANCO</v>
          </cell>
        </row>
        <row r="20044">
          <cell r="A20044" t="str">
            <v>RO9457</v>
          </cell>
          <cell r="B20044" t="str">
            <v>CHINCHE PLASTIFICADO  (CAJA X 100 PIEZAS) COLOR: CAFE</v>
          </cell>
        </row>
        <row r="20045">
          <cell r="A20045" t="str">
            <v>RO9458</v>
          </cell>
          <cell r="B20045" t="str">
            <v>CHINCHE PLASTIFICADO  (CAJA X 100 PIEZAS) COLOR: NARANJA</v>
          </cell>
        </row>
        <row r="20046">
          <cell r="A20046" t="str">
            <v>RO9459</v>
          </cell>
          <cell r="B20046" t="str">
            <v>CHINCHE PLASTIFICADO  (CAJA X 100 PIEZAS) COLOR: ROJO</v>
          </cell>
          <cell r="C20046">
            <v>64</v>
          </cell>
        </row>
        <row r="20047">
          <cell r="A20047" t="str">
            <v>RO9460</v>
          </cell>
          <cell r="B20047" t="str">
            <v>CHINCHE PLASTIFICADO  (CAJA X 100 PIEZAS) COLOR: ROSA</v>
          </cell>
        </row>
        <row r="20048">
          <cell r="A20048" t="str">
            <v>RO9461</v>
          </cell>
          <cell r="B20048" t="str">
            <v>CHINCHE PLASTIFICADO  (CAJA X 100 PIEZAS) COLOR: VERDE</v>
          </cell>
        </row>
        <row r="20049">
          <cell r="A20049" t="str">
            <v>RO9462</v>
          </cell>
          <cell r="B20049" t="str">
            <v>CHINCHE PLASTIFICADO  (CAJA X 100 PIEZAS) COLOR: CROMO</v>
          </cell>
        </row>
        <row r="20050">
          <cell r="A20050" t="str">
            <v>RO9463</v>
          </cell>
          <cell r="B20050" t="str">
            <v>CALENTADOR EN ESPIRAL PARA AGUA #  2 =    400 W (  5 LTS)</v>
          </cell>
        </row>
        <row r="20051">
          <cell r="A20051" t="str">
            <v>RO9464</v>
          </cell>
          <cell r="B20051" t="str">
            <v>CALENTADOR EN ESPIRAL PARA AGUA #  3 =    480 W (  8 LTS)</v>
          </cell>
        </row>
        <row r="20052">
          <cell r="A20052" t="str">
            <v>RO9465</v>
          </cell>
          <cell r="B20052" t="str">
            <v>CALENTADOR EN ESPIRAL PARA AGUA #  4 =    880 W (15 LTS)</v>
          </cell>
        </row>
        <row r="20053">
          <cell r="A20053" t="str">
            <v>RO9466</v>
          </cell>
          <cell r="B20053" t="str">
            <v>CALENTADOR EN ESPIRAL PARA AGUA #  5 =    900 W (18 LTS)</v>
          </cell>
        </row>
        <row r="20054">
          <cell r="A20054" t="str">
            <v>RO9467</v>
          </cell>
          <cell r="B20054" t="str">
            <v>CALENTADOR EN ESPIRAL PARA AGUA #  6 = 1,000 W (20 LTS)</v>
          </cell>
        </row>
        <row r="20055">
          <cell r="A20055" t="str">
            <v>RO9469</v>
          </cell>
          <cell r="B20055" t="str">
            <v>CUBETA PLASTICA /CON RODILLO 9"" (KIT PARA PINTAR) ""ROTTER"" "</v>
          </cell>
        </row>
        <row r="20056">
          <cell r="A20056" t="str">
            <v>RO9469R</v>
          </cell>
          <cell r="B20056" t="str">
            <v>KIT RODILLO/CHAROLA 9"</v>
          </cell>
        </row>
        <row r="20057">
          <cell r="A20057" t="str">
            <v>RO9473</v>
          </cell>
          <cell r="B20057" t="str">
            <v>RIEL CAJON """"ROTTER"""" BLANCO (JUEGO X 4 PIEZAS SIN TORNILLOS) = 30CM """</v>
          </cell>
        </row>
        <row r="20058">
          <cell r="A20058" t="str">
            <v>RO9474</v>
          </cell>
          <cell r="B20058" t="str">
            <v>RIEL CAJON """"ROTTER"""" BLANCO (JUEGO X 4 PIEZAS SIN TORNILLOS) = 35CM """</v>
          </cell>
        </row>
        <row r="20059">
          <cell r="A20059" t="str">
            <v>RO9475</v>
          </cell>
          <cell r="B20059" t="str">
            <v>RIEL CAJON """"ROTTER"""" BLANCO (JUEGO X 4 PIEZAS SIN TORNILLOS) = 40CM """</v>
          </cell>
        </row>
        <row r="20060">
          <cell r="A20060" t="str">
            <v>RO9476</v>
          </cell>
          <cell r="B20060" t="str">
            <v>RIEL CAJON """"ROTTER"""" BLANCO (JUEGO X 4 PIEZAS SIN TORNILLOS) = 45CM"""</v>
          </cell>
        </row>
        <row r="20061">
          <cell r="A20061" t="str">
            <v>RO9477</v>
          </cell>
          <cell r="B20061" t="str">
            <v>RIEL CAJON """"ROTTER"""" BLANCO (JUEGO X 4 PIEZAS SIN TORNILLOS) = 50CM """</v>
          </cell>
        </row>
        <row r="20062">
          <cell r="A20062" t="str">
            <v>RO9478</v>
          </cell>
          <cell r="B20062" t="str">
            <v>RIEL CAJON """"ROTTER"""" BLANCO (JUEGO X 4 PIEZAS SIN TORNILLOS) = 55CM """</v>
          </cell>
        </row>
        <row r="20063">
          <cell r="A20063" t="str">
            <v>RO9479</v>
          </cell>
          <cell r="B20063" t="str">
            <v>RIEL CAJON """"ROTTER"""" BLANCO (JUEGO X 4 PIEZAS SIN TORNILLOS) = 60CM """</v>
          </cell>
        </row>
        <row r="20064">
          <cell r="A20064" t="str">
            <v>RO9480</v>
          </cell>
          <cell r="B20064" t="str">
            <v>RIEL DE CAJON ""TOTAL EXTENSION"" (JUEGO X 2 PIEZAS) = 12"" "</v>
          </cell>
        </row>
        <row r="20065">
          <cell r="A20065" t="str">
            <v>RO9481</v>
          </cell>
          <cell r="B20065" t="str">
            <v>RIEL DE CAJON ""TOTAL EXTENSION"" (JUEGO X 2 PIEZAS) = 14"" "</v>
          </cell>
        </row>
        <row r="20066">
          <cell r="A20066" t="str">
            <v>RO9482</v>
          </cell>
          <cell r="B20066" t="str">
            <v>RIEL DE CAJON ""TOTAL EXTENSION"" (JUEGO X 2 PIEZAS) = 16"" "</v>
          </cell>
        </row>
        <row r="20067">
          <cell r="A20067" t="str">
            <v>RO9483</v>
          </cell>
          <cell r="B20067" t="str">
            <v>RIEL DE CAJON ""TOTAL EXTENSION"" (JUEGO X 2 PIEZAS) = 18"""</v>
          </cell>
        </row>
        <row r="20068">
          <cell r="A20068" t="str">
            <v>RO9484</v>
          </cell>
          <cell r="B20068" t="str">
            <v>RIEL DE CAJON ""TOTAL EXTENSION"" (JUEGO X 2 PIEZAS) = 20"""</v>
          </cell>
        </row>
        <row r="20069">
          <cell r="A20069" t="str">
            <v>RO9485</v>
          </cell>
          <cell r="B20069" t="str">
            <v>RIEL DE CAJON ""TOTAL EXTENSION"" (JUEGO X 2 PIEZAS) = 22"" "</v>
          </cell>
        </row>
        <row r="20070">
          <cell r="A20070" t="str">
            <v>RO9486</v>
          </cell>
          <cell r="B20070" t="str">
            <v>RIEL DE CAJON ""TOTAL EXTENSION"" (JUEGO X 2 PIEZAS) = 24"" "</v>
          </cell>
        </row>
        <row r="20071">
          <cell r="A20071" t="str">
            <v>RO9487</v>
          </cell>
          <cell r="B20071" t="str">
            <v>LAVAPLATOS EN ACERO INOX. PARA MEZCLADOR CON ESCURRIDERO IZQUIERDO (84 X 56 CM)</v>
          </cell>
        </row>
        <row r="20072">
          <cell r="A20072" t="str">
            <v>RO9488</v>
          </cell>
          <cell r="B20072" t="str">
            <v>LAVAPLATOS EN ACERO INOX. PARA MEZCLADOR CON ESCURRIDERO DERECHO (84 X 56 CM)</v>
          </cell>
        </row>
        <row r="20073">
          <cell r="A20073" t="str">
            <v>RO9489</v>
          </cell>
          <cell r="B20073" t="str">
            <v>LAVAPLATOS EN ACERO INOX. PARA MEZCLADOR CON DOBLE POCETA. (84 X 56 CM)</v>
          </cell>
        </row>
        <row r="20074">
          <cell r="A20074" t="str">
            <v>RO9490</v>
          </cell>
          <cell r="B20074" t="str">
            <v>CHINCHE PLASTIFICADO  (CAJA X 100 PIEZAS) COLOR: NEGRO</v>
          </cell>
        </row>
        <row r="20075">
          <cell r="A20075" t="str">
            <v>RO9491</v>
          </cell>
          <cell r="B20075" t="str">
            <v>FLEXOMETRO  ""ROTTER"" BIMATERIAL DOBLE SEGURO CON HIMAN DE = 3 MTS"</v>
          </cell>
        </row>
        <row r="20076">
          <cell r="A20076" t="str">
            <v>RO9492</v>
          </cell>
          <cell r="B20076" t="str">
            <v>""FLEXOMETRO  """"""""ROTTER"""""""" BIMATERIAL DOBLE SEGURO CON HIMAN DE = 5 MTS"""""""</v>
          </cell>
          <cell r="C20076">
            <v>3</v>
          </cell>
        </row>
        <row r="20077">
          <cell r="A20077" t="str">
            <v>RO9509</v>
          </cell>
          <cell r="B20077" t="str">
            <v>MEZCLADOR DE COCINA 8""""  """"ROTTER"""" CUELLO GANSO MANERALES 3 PUNTOS"""</v>
          </cell>
        </row>
        <row r="20078">
          <cell r="A20078" t="str">
            <v>RO9510</v>
          </cell>
          <cell r="B20078" t="str">
            <v>MEZCLADOR DE LAVAMANOS ""ROTTER"" TIPO BAR DE 4"" "</v>
          </cell>
        </row>
        <row r="20079">
          <cell r="A20079" t="str">
            <v>RO9512</v>
          </cell>
          <cell r="B20079" t="str">
            <v>LINTERNA PLASTICA 3 ""LEDS"" (JUEGO EN DISPLAY X 12 PIEZAS)"</v>
          </cell>
        </row>
        <row r="20080">
          <cell r="A20080" t="str">
            <v>RO9513</v>
          </cell>
          <cell r="B20080" t="str">
            <v>NYLON PARA PESCA MULTICOLOR 100% POLIAMIDA (CARRETE X 100 MTS) = 0.30mm</v>
          </cell>
        </row>
        <row r="20081">
          <cell r="A20081" t="str">
            <v>RO9514</v>
          </cell>
          <cell r="B20081" t="str">
            <v>NYLON PARA PESCA MULTICOLOR 100% POLIAMIDA (CARRETE X 100 MTS) = 0.35mm</v>
          </cell>
        </row>
        <row r="20082">
          <cell r="A20082" t="str">
            <v>RO9515</v>
          </cell>
          <cell r="B20082" t="str">
            <v>NYLON PARA PESCA MULTICOLOR 100% POLIAMIDA (CARRETE X 100 MTS) = 0.40mm</v>
          </cell>
        </row>
        <row r="20083">
          <cell r="A20083" t="str">
            <v>RO9516</v>
          </cell>
          <cell r="B20083" t="str">
            <v>NYLON PARA PESCA MULTICOLOR 100% POLIAMIDA (CARRETE X 100 MTS) = 0.50mm</v>
          </cell>
        </row>
        <row r="20084">
          <cell r="A20084" t="str">
            <v>RO9517</v>
          </cell>
          <cell r="B20084" t="str">
            <v>NYLON PARA PESCA MULTICOLOR 100% POLIAMIDA (CARRETE X 100 MTS) = 0.60mm</v>
          </cell>
        </row>
        <row r="20085">
          <cell r="A20085" t="str">
            <v>RO9518</v>
          </cell>
          <cell r="B20085" t="str">
            <v>NYLON PARA PESCA MULTICOLOR 100% POLIAMIDA (CARRETE X 100 MTS) = 0.70mm</v>
          </cell>
        </row>
        <row r="20086">
          <cell r="A20086" t="str">
            <v>RO9519</v>
          </cell>
          <cell r="B20086" t="str">
            <v>NYLON PARA PESCA MULTICOLOR 100% POLIAMIDA (CARRETE X 100 MTS) = 0.80mm</v>
          </cell>
        </row>
        <row r="20087">
          <cell r="A20087" t="str">
            <v>RO9520</v>
          </cell>
          <cell r="B20087" t="str">
            <v>NYLON PARA PESCA MULTICOLOR 100% POLIAMIDA (CARRETE X 100 MTS) = 0.90mm</v>
          </cell>
        </row>
        <row r="20088">
          <cell r="A20088" t="str">
            <v>RO9521</v>
          </cell>
          <cell r="B20088" t="str">
            <v>NYLON PARA PESCA MULTICOLOR 100% POLIAMIDA (CARRETE X 100 MTS) = 1.00mm</v>
          </cell>
        </row>
        <row r="20089">
          <cell r="A20089" t="str">
            <v>RO9528</v>
          </cell>
          <cell r="B20089" t="str">
            <v>""MEZCLADORA PARA COCINA CUELLODE COBRA 8"""</v>
          </cell>
        </row>
        <row r="20090">
          <cell r="A20090" t="str">
            <v>RO9529</v>
          </cell>
          <cell r="B20090" t="str">
            <v>""MEZCLADORA PARA COCINA CUELLODE GANSO MANERAL PALANCA 8"""</v>
          </cell>
        </row>
        <row r="20091">
          <cell r="A20091" t="str">
            <v>RO9532</v>
          </cell>
          <cell r="B20091" t="str">
            <v>""BISAGRA INTEGRAL GABINETE ""ROTTER"" DE 26 MM RECTA"</v>
          </cell>
          <cell r="C20091">
            <v>12</v>
          </cell>
        </row>
        <row r="20092">
          <cell r="A20092" t="str">
            <v>RO9533</v>
          </cell>
          <cell r="B20092" t="str">
            <v>BISAGRA BIDIMENSIONAL "ROTTER" DE 35MM RECTA</v>
          </cell>
        </row>
        <row r="20093">
          <cell r="A20093" t="str">
            <v>RO9534</v>
          </cell>
          <cell r="B20093" t="str">
            <v>BISAGRA INTEGRAL GABINETE "ROTTER" DE 26 MM SEMI-CURVA</v>
          </cell>
        </row>
        <row r="20094">
          <cell r="A20094" t="str">
            <v>RO95346</v>
          </cell>
          <cell r="B20094" t="str">
            <v>BISAGRA INTEGRAL GABINETE "ROTTER" DE 26 MM CURVA</v>
          </cell>
        </row>
        <row r="20095">
          <cell r="A20095" t="str">
            <v>RO9535</v>
          </cell>
          <cell r="B20095" t="str">
            <v>BISAGRA BIDIMENSIONAL SEMICURVA 35 MM</v>
          </cell>
        </row>
        <row r="20096">
          <cell r="A20096" t="str">
            <v>RO9538</v>
          </cell>
          <cell r="B20096" t="str">
            <v>""BASCULA PLASTICA DOMESTICA GRADUADA ""ROTTER"" 1 KG"</v>
          </cell>
          <cell r="C20096">
            <v>1</v>
          </cell>
        </row>
        <row r="20097">
          <cell r="A20097" t="str">
            <v>RO9539</v>
          </cell>
          <cell r="B20097" t="str">
            <v>BASCULA PLASTICA DOMESTICA GRADUADA "ROTTER" 3 KG</v>
          </cell>
        </row>
        <row r="20098">
          <cell r="A20098" t="str">
            <v>RO9540</v>
          </cell>
          <cell r="B20098" t="str">
            <v>""BASCULA PLASTICA DOMESTICA GRADUADA ""ROTTER"" 5 KG"</v>
          </cell>
        </row>
        <row r="20099">
          <cell r="A20099" t="str">
            <v>RO9541</v>
          </cell>
          <cell r="B20099" t="str">
            <v>ESCALERA TIJERA DE ALUMINIO S/BANDEJA TIPO "III" 3 ESCALONES</v>
          </cell>
        </row>
        <row r="20100">
          <cell r="A20100" t="str">
            <v>RO9542</v>
          </cell>
          <cell r="B20100" t="str">
            <v>ESCALERA TIJERA DE ALUMINIO S/CHAROLA TIPO III 4 ESCALONES</v>
          </cell>
        </row>
        <row r="20101">
          <cell r="A20101" t="str">
            <v>RO9543</v>
          </cell>
          <cell r="B20101" t="str">
            <v>ESCALERA TIJERA DE ALUMINIO S/BANDEJA 5 ESCALONES</v>
          </cell>
        </row>
        <row r="20102">
          <cell r="A20102" t="str">
            <v>RO9549</v>
          </cell>
          <cell r="B20102" t="str">
            <v>RIEL CAJON "ROTTER" CAFE (JUEGO X 4 PIEZAS SIN TORNILLOS) 40 CM</v>
          </cell>
        </row>
        <row r="20103">
          <cell r="A20103" t="str">
            <v>RO9554</v>
          </cell>
          <cell r="B20103" t="str">
            <v>INTERRUPTOR MAS TOMA CON POLO A TIERRA TIPO LEV.</v>
          </cell>
        </row>
        <row r="20104">
          <cell r="A20104" t="str">
            <v>RO9555</v>
          </cell>
          <cell r="B20104" t="str">
            <v>TAPA INTEMPERIE TERMO PLASTICA COLOR GRIS DE TOMA CORRIENTE DOBLE.</v>
          </cell>
        </row>
        <row r="20105">
          <cell r="A20105" t="str">
            <v>RO9556</v>
          </cell>
          <cell r="B20105" t="str">
            <v>TOMA CORRIENTE AEREO POLO A TIERRA / CON ABRAZADERA</v>
          </cell>
        </row>
        <row r="20106">
          <cell r="A20106" t="str">
            <v>RO9557</v>
          </cell>
          <cell r="B20106" t="str">
            <v>PORTALAMPARA EN BAQUELITA CON CLAVIJA DE COLOR MARFIL</v>
          </cell>
        </row>
        <row r="20107">
          <cell r="A20107" t="str">
            <v>RO9559</v>
          </cell>
          <cell r="B20107" t="str">
            <v>INTERRUPTOR SENCILLO PALANCA DE INCRUSTAR TIPO LEV.</v>
          </cell>
        </row>
        <row r="20108">
          <cell r="A20108" t="str">
            <v>RO9560</v>
          </cell>
          <cell r="B20108" t="str">
            <v>PORTA LAMPARA CUADRADO CUATRO PUNTAS TIPO E-27</v>
          </cell>
        </row>
        <row r="20109">
          <cell r="A20109" t="str">
            <v>RO9561</v>
          </cell>
          <cell r="B20109" t="str">
            <v>CLAVIJA  COLGANTE CON POLO A TIERRA CON ABRAZADERA</v>
          </cell>
        </row>
        <row r="20110">
          <cell r="A20110" t="str">
            <v>RO9563</v>
          </cell>
          <cell r="B20110" t="str">
            <v>INTERRUPTOR DOBLE PALANCA DE INCRUSTAR TIPO LEV.</v>
          </cell>
        </row>
        <row r="20111">
          <cell r="A20111" t="str">
            <v>RO9564</v>
          </cell>
          <cell r="B20111" t="str">
            <v>BENJAMIN CON CADENA BAQUELITA</v>
          </cell>
        </row>
        <row r="20112">
          <cell r="A20112" t="str">
            <v>RO9565</v>
          </cell>
          <cell r="B20112" t="str">
            <v>TOMA AEREA COLGANTE DE HULE SIN POLO A TIERRA</v>
          </cell>
        </row>
        <row r="20113">
          <cell r="A20113" t="str">
            <v>RO9566</v>
          </cell>
          <cell r="B20113" t="str">
            <v>TOMA AEREA COLGANTE DE HULE CON POLO A TIERRA CON ABRAZADERA</v>
          </cell>
        </row>
        <row r="20114">
          <cell r="A20114" t="str">
            <v>RO9568</v>
          </cell>
          <cell r="B20114" t="str">
            <v>PLACA DE PLASTICO PALANCA VERTICAL</v>
          </cell>
        </row>
        <row r="20115">
          <cell r="A20115" t="str">
            <v>RO9569</v>
          </cell>
          <cell r="B20115" t="str">
            <v>ASIENTO SANITARIO APERTURA FRONTAL "ROTTER" - BLANCO</v>
          </cell>
        </row>
        <row r="20116">
          <cell r="A20116" t="str">
            <v>RO9570</v>
          </cell>
          <cell r="B20116" t="str">
            <v>ASIENTO SANITARIO APERTURA FRONTAL "ROTTER" - BLANCO HUESO</v>
          </cell>
        </row>
        <row r="20117">
          <cell r="A20117" t="str">
            <v>RO9580</v>
          </cell>
          <cell r="B20117" t="str">
            <v>ACEITE LUBRICANTE MULTI-USOS 30 ML</v>
          </cell>
        </row>
        <row r="20118">
          <cell r="A20118" t="str">
            <v>RO9581</v>
          </cell>
          <cell r="B20118" t="str">
            <v>ACEITE LUBRICANTE MULTI-USOS 90 ML</v>
          </cell>
        </row>
        <row r="20119">
          <cell r="A20119" t="str">
            <v>RO9587</v>
          </cell>
          <cell r="B20119" t="str">
            <v>TIRA ATRAPAMOSCAS</v>
          </cell>
        </row>
        <row r="20120">
          <cell r="A20120" t="str">
            <v>RO9588</v>
          </cell>
          <cell r="B20120" t="str">
            <v>TRAMPA DE PAPEL / PEGAMENTO CHICA</v>
          </cell>
        </row>
        <row r="20121">
          <cell r="A20121" t="str">
            <v>RO9633</v>
          </cell>
          <cell r="B20121" t="str">
            <v>""PONCHO TIPO CAPA """"ROTTER"""" AMARILLO"""</v>
          </cell>
          <cell r="C20121">
            <v>10</v>
          </cell>
        </row>
        <row r="20122">
          <cell r="A20122" t="str">
            <v>RO9634</v>
          </cell>
          <cell r="B20122" t="str">
            <v>CASCO DE SEGURIDAD ""ROTTER"" - AMARILLO"</v>
          </cell>
        </row>
        <row r="20123">
          <cell r="A20123" t="str">
            <v>RO9635</v>
          </cell>
          <cell r="B20123" t="str">
            <v>CASCO DE SEGURIDAD ""ROTTER"" - BLANCO"</v>
          </cell>
        </row>
        <row r="20124">
          <cell r="A20124" t="str">
            <v>RO9636</v>
          </cell>
          <cell r="B20124" t="str">
            <v>MONOGAFA PROTECTORA VENTILACION DIRECTA TRANSPARENTE</v>
          </cell>
          <cell r="C20124">
            <v>8</v>
          </cell>
        </row>
        <row r="20125">
          <cell r="A20125" t="str">
            <v>RO9637</v>
          </cell>
          <cell r="B20125" t="str">
            <v>CLAVIJA BLINDADA CUERPO METALICA</v>
          </cell>
        </row>
        <row r="20126">
          <cell r="A20126" t="str">
            <v>RO9638</v>
          </cell>
          <cell r="B20126" t="str">
            <v>GUANTE DE TELA CON PUNTOS DE PVC EN PALMA</v>
          </cell>
        </row>
        <row r="20127">
          <cell r="A20127" t="str">
            <v>RO9639</v>
          </cell>
          <cell r="B20127" t="str">
            <v>CARETA PARA SOLDAR</v>
          </cell>
        </row>
        <row r="20128">
          <cell r="A20128" t="str">
            <v>RO9642</v>
          </cell>
          <cell r="B20128" t="str">
            <v>LINTERNA MILITAR</v>
          </cell>
        </row>
        <row r="20129">
          <cell r="A20129" t="str">
            <v>RO9644</v>
          </cell>
          <cell r="B20129" t="str">
            <v>LENTE HUMO</v>
          </cell>
        </row>
        <row r="20130">
          <cell r="A20130" t="str">
            <v>RO9646</v>
          </cell>
          <cell r="B20130" t="str">
            <v>LLAVE PARA JARDIN 1/2"</v>
          </cell>
        </row>
        <row r="20131">
          <cell r="A20131" t="str">
            <v>RO9648</v>
          </cell>
          <cell r="B20131" t="str">
            <v>CONEXION PARA MANGUERA 1/2 HEMBRA</v>
          </cell>
        </row>
        <row r="20132">
          <cell r="A20132" t="str">
            <v>RO9649</v>
          </cell>
          <cell r="B20132" t="str">
            <v>CONEXION PARA MANGUERA 1/2" JUEGO</v>
          </cell>
        </row>
        <row r="20133">
          <cell r="A20133" t="str">
            <v>RO9650</v>
          </cell>
          <cell r="B20133" t="str">
            <v>SIERRA CALADORA 450W</v>
          </cell>
        </row>
        <row r="20134">
          <cell r="A20134" t="str">
            <v>RO9651</v>
          </cell>
          <cell r="B20134" t="str">
            <v>ATORNILLADOR INALAMBRICO 4.8 V</v>
          </cell>
        </row>
        <row r="20135">
          <cell r="A20135" t="str">
            <v>RO9652</v>
          </cell>
          <cell r="B20135" t="str">
            <v>LIJADORA ORBITAL ""TOOLCRAFT"" 1/3 DE HOJA 150 W "</v>
          </cell>
        </row>
        <row r="20136">
          <cell r="A20136" t="str">
            <v>RO9653</v>
          </cell>
          <cell r="B20136" t="str">
            <v>""PULIDORA ANGULAR """"TOOLCRAFT"""" DE 4 1/2""""  500W"""</v>
          </cell>
        </row>
        <row r="20137">
          <cell r="A20137" t="str">
            <v>RO9655</v>
          </cell>
          <cell r="B20137" t="str">
            <v>""ROTOMARTILLO 1/2"" 500 W"</v>
          </cell>
        </row>
        <row r="20138">
          <cell r="A20138" t="str">
            <v>RO9658</v>
          </cell>
          <cell r="B20138" t="str">
            <v>GUARDA POLVOS COLOR ALUMINIO 1M</v>
          </cell>
        </row>
        <row r="20139">
          <cell r="A20139" t="str">
            <v>RO9661</v>
          </cell>
          <cell r="B20139" t="str">
            <v>""LLAVE PARA TANQUE DE GAS 7/8"" "</v>
          </cell>
        </row>
        <row r="20140">
          <cell r="A20140" t="str">
            <v>RO9662</v>
          </cell>
          <cell r="B20140" t="str">
            <v>ARCO DE SOLERA CON SEGUETA 12"</v>
          </cell>
        </row>
        <row r="20141">
          <cell r="A20141" t="str">
            <v>RO9663</v>
          </cell>
          <cell r="B20141" t="str">
            <v>FLEXOMETRO BIMATERIAL AMARILLO3M</v>
          </cell>
        </row>
        <row r="20142">
          <cell r="A20142" t="str">
            <v>RO9671</v>
          </cell>
          <cell r="B20142" t="str">
            <v>BOMBILLO AHORRADOR TIPO 3U - 25W LUZ DE DIA</v>
          </cell>
        </row>
        <row r="20143">
          <cell r="A20143" t="str">
            <v>RO9672</v>
          </cell>
          <cell r="B20143" t="str">
            <v>BOMBILLO AHORRADOR TIPO ESPIRAL - 25W LUZ DE DIA</v>
          </cell>
        </row>
        <row r="20144">
          <cell r="A20144" t="str">
            <v>RO9673</v>
          </cell>
          <cell r="B20144" t="str">
            <v>BOMBILLO AHORRADOR TIPO 3U - 20W LUZ DE DIA</v>
          </cell>
        </row>
        <row r="20145">
          <cell r="A20145" t="str">
            <v>RO9674</v>
          </cell>
          <cell r="B20145" t="str">
            <v>BOMBILLO AHORRADOR TIPO ESPIRAL - 20W LUZ DE DIA</v>
          </cell>
        </row>
        <row r="20146">
          <cell r="A20146" t="str">
            <v>RO9675</v>
          </cell>
          <cell r="B20146" t="str">
            <v>BOMBILLO AHORRADOR TIPO 2U - 15W LUZ DE DIA</v>
          </cell>
        </row>
        <row r="20147">
          <cell r="A20147" t="str">
            <v>RO9676</v>
          </cell>
          <cell r="B20147" t="str">
            <v>BOMBILLO AHORRADOR TIPO ESPIRAL - 15W LUZ DE DIA</v>
          </cell>
        </row>
        <row r="20148">
          <cell r="A20148" t="str">
            <v>RO9678</v>
          </cell>
          <cell r="B20148" t="str">
            <v>BARRA MULTICONTACTOS 6 TOMAS ATERRIZADAS VERDE</v>
          </cell>
          <cell r="C20148">
            <v>2</v>
          </cell>
        </row>
        <row r="20149">
          <cell r="A20149" t="str">
            <v>RO9690</v>
          </cell>
          <cell r="B20149" t="str">
            <v>PALUSTRE 5" MANGO PLASTICO</v>
          </cell>
        </row>
        <row r="20150">
          <cell r="A20150" t="str">
            <v>RO9694</v>
          </cell>
          <cell r="B20150" t="str">
            <v>ESCOBA PLASTICA 20 DIENTES CONMANGO DE MADERA</v>
          </cell>
        </row>
        <row r="20151">
          <cell r="A20151" t="str">
            <v>RO9695</v>
          </cell>
          <cell r="B20151" t="str">
            <v>ESCOBA PLASTICA 26 DIENTES</v>
          </cell>
        </row>
        <row r="20152">
          <cell r="A20152" t="str">
            <v>RO9697</v>
          </cell>
          <cell r="B20152" t="str">
            <v>HILO DE NYLON PARA PESCA .35MM</v>
          </cell>
        </row>
        <row r="20153">
          <cell r="A20153" t="str">
            <v>RO9699</v>
          </cell>
          <cell r="B20153" t="str">
            <v>HILO DE NYLON PARA PESCA 0.50MM AZUL 100M</v>
          </cell>
        </row>
        <row r="20154">
          <cell r="A20154" t="str">
            <v>RO9700</v>
          </cell>
          <cell r="B20154" t="str">
            <v>HILO DE NYLON PARA PESCA 0.6MMAZUL 100M</v>
          </cell>
        </row>
        <row r="20155">
          <cell r="A20155" t="str">
            <v>RO9702</v>
          </cell>
          <cell r="B20155" t="str">
            <v>HILO DE NYLON PARA PESCA 0.80MM AZUL 100M</v>
          </cell>
        </row>
        <row r="20156">
          <cell r="A20156" t="str">
            <v>RO9703</v>
          </cell>
          <cell r="B20156" t="str">
            <v>HILO DE NYLON PARA PESCA 0.90MM AZUL 100M</v>
          </cell>
        </row>
        <row r="20157">
          <cell r="A20157" t="str">
            <v>RO9704</v>
          </cell>
          <cell r="B20157" t="str">
            <v>HILO DE NYLON PARA PESCA 1.00MM AZUL 100M</v>
          </cell>
          <cell r="C20157">
            <v>1</v>
          </cell>
        </row>
        <row r="20158">
          <cell r="A20158" t="str">
            <v>RO9708</v>
          </cell>
          <cell r="B20158" t="str">
            <v>CARRETILLA ""ROTTER"" P. METALICO (VERDE). 4.5 PIES  MANGO TUBULAR - LLANTA REFORZADA"</v>
          </cell>
        </row>
        <row r="20159">
          <cell r="A20159" t="str">
            <v>RO9710</v>
          </cell>
          <cell r="B20159" t="str">
            <v>BOMBA PERIFERICA "ROTTER" 1/2 HP - 29L/pm 110V</v>
          </cell>
        </row>
        <row r="20160">
          <cell r="A20160" t="str">
            <v>RO9717</v>
          </cell>
          <cell r="B20160" t="str">
            <v>KIT DE BROCAS HSS (SET 13 PZS)</v>
          </cell>
        </row>
        <row r="20161">
          <cell r="A20161" t="str">
            <v>RO9721</v>
          </cell>
          <cell r="B20161" t="str">
            <v>ESPATULA TIPO CU„A DE ACERO S/MANGO CH 8 X 10 CM</v>
          </cell>
        </row>
        <row r="20162">
          <cell r="A20162" t="str">
            <v>RO9722</v>
          </cell>
          <cell r="B20162" t="str">
            <v>ESPATULA TIPO CU„A DE ACERO S/MANGO GDE 10 X13.5 CM</v>
          </cell>
        </row>
        <row r="20163">
          <cell r="A20163" t="str">
            <v>RO9723</v>
          </cell>
          <cell r="B20163" t="str">
            <v>ESPATULA TIPO CU„A DE ACERO C/MANGO CH 8 X 10 CM</v>
          </cell>
        </row>
        <row r="20164">
          <cell r="A20164" t="str">
            <v>RO9724</v>
          </cell>
          <cell r="B20164" t="str">
            <v>ESPATULA TIPO CU„A DE ACERO C/MANGO GDE 10 X13.5 CM</v>
          </cell>
        </row>
        <row r="20165">
          <cell r="A20165" t="str">
            <v>RO9725</v>
          </cell>
          <cell r="B20165" t="str">
            <v>VERNIER (PIE DE REY) ANALOGO PLASTICO 5"</v>
          </cell>
        </row>
        <row r="20166">
          <cell r="A20166" t="str">
            <v>RO9729</v>
          </cell>
          <cell r="B20166" t="str">
            <v>ENCENDEDOR TIPO ANTORCHA ROTTER</v>
          </cell>
        </row>
        <row r="20167">
          <cell r="A20167" t="str">
            <v>RO9730</v>
          </cell>
          <cell r="B20167" t="str">
            <v>ELIMINADOR ELECTRONICO DE MOSQUITOS ROTTER 9W</v>
          </cell>
        </row>
        <row r="20168">
          <cell r="A20168" t="str">
            <v>RO9731</v>
          </cell>
          <cell r="B20168" t="str">
            <v>RAQUETA MATA MOSQUITOS</v>
          </cell>
          <cell r="C20168">
            <v>1</v>
          </cell>
        </row>
        <row r="20169">
          <cell r="A20169" t="str">
            <v>RO9732</v>
          </cell>
          <cell r="B20169" t="str">
            <v>ESCALERA TABURETE TIPO III  2 ESCALONES</v>
          </cell>
          <cell r="C20169">
            <v>1</v>
          </cell>
        </row>
        <row r="20170">
          <cell r="A20170" t="str">
            <v>RO9733</v>
          </cell>
          <cell r="B20170" t="str">
            <v>""MEZCLADORA PARA COCINA 8"" MONOMANDO"</v>
          </cell>
        </row>
        <row r="20171">
          <cell r="A20171" t="str">
            <v>RO9736</v>
          </cell>
          <cell r="B20171" t="str">
            <v>REGADERA TIPO PLATILLO</v>
          </cell>
        </row>
        <row r="20172">
          <cell r="A20172" t="str">
            <v>RO9737</v>
          </cell>
          <cell r="B20172" t="str">
            <v>""CADENA PARA PERRO CORREA ROJA2 mm X 1.2 m (48"")"</v>
          </cell>
        </row>
        <row r="20173">
          <cell r="A20173" t="str">
            <v>RO9740</v>
          </cell>
          <cell r="B20173" t="str">
            <v>""CADENA PARA PERRO CORREA ROJA3.5 mm X 1.2 m (48"")"</v>
          </cell>
        </row>
        <row r="20174">
          <cell r="A20174" t="str">
            <v>RO9747</v>
          </cell>
          <cell r="B20174" t="str">
            <v>""TIJERA ROTTER FORJADA PARAPODAR 7"""</v>
          </cell>
        </row>
        <row r="20175">
          <cell r="A20175" t="str">
            <v>RO9749</v>
          </cell>
          <cell r="B20175" t="str">
            <v>CINTA DE AISLAR NEGRA 26´</v>
          </cell>
        </row>
        <row r="20176">
          <cell r="A20176" t="str">
            <v>RO9750</v>
          </cell>
          <cell r="B20176" t="str">
            <v>CINTA DE AISLAR NEGRA 50´</v>
          </cell>
        </row>
        <row r="20177">
          <cell r="A20177" t="str">
            <v>RO9752</v>
          </cell>
          <cell r="B20177" t="str">
            <v>""TIJERA ROTTER ESPECIAL PARABORDAR 4"""</v>
          </cell>
        </row>
        <row r="20178">
          <cell r="A20178" t="str">
            <v>RO9754</v>
          </cell>
          <cell r="B20178" t="str">
            <v>""TIJERA ROTTER CASA/OFICINA 7"" "</v>
          </cell>
        </row>
        <row r="20179">
          <cell r="A20179" t="str">
            <v>RO9756</v>
          </cell>
          <cell r="B20179" t="str">
            <v>TIJERA ROTTER MULTIUSOS 8.5"</v>
          </cell>
        </row>
        <row r="20180">
          <cell r="A20180" t="str">
            <v>RO9757</v>
          </cell>
          <cell r="B20180" t="str">
            <v>CANDADO DE  HIERRO GANCHO CORTO 20mm COLOR LATÓN  2pzs</v>
          </cell>
        </row>
        <row r="20181">
          <cell r="A20181" t="str">
            <v>RO9758</v>
          </cell>
          <cell r="B20181" t="str">
            <v>CANDADO DE HIERRO GANCHO CORTO 30mm COLOR LATÓN</v>
          </cell>
        </row>
        <row r="20182">
          <cell r="A20182" t="str">
            <v>RO9759</v>
          </cell>
          <cell r="B20182" t="str">
            <v>CANDADO DE HIERRO GANCHO LARGO 30mm COLOR LATÓN</v>
          </cell>
        </row>
        <row r="20183">
          <cell r="A20183" t="str">
            <v>RO9760</v>
          </cell>
          <cell r="B20183" t="str">
            <v>CANDADO DE HIERRO GANCHO CORTO 40mm COLOR LATÓN</v>
          </cell>
        </row>
        <row r="20184">
          <cell r="A20184" t="str">
            <v>RO9761</v>
          </cell>
          <cell r="B20184" t="str">
            <v>CANDADO DE HIERRO GANCHO LARGO 40mm COLOR LATÓN</v>
          </cell>
        </row>
        <row r="20185">
          <cell r="A20185" t="str">
            <v>RO9762</v>
          </cell>
          <cell r="B20185" t="str">
            <v>CANDADO DE HIERRO GANCHO CORTO 50mm COLOR LATÓN</v>
          </cell>
          <cell r="C20185">
            <v>2</v>
          </cell>
        </row>
        <row r="20186">
          <cell r="A20186" t="str">
            <v>RO9763</v>
          </cell>
          <cell r="B20186" t="str">
            <v>CANDADO DE HIERRO GANCHO LARGO 50mm COLOR LATÓN</v>
          </cell>
        </row>
        <row r="20187">
          <cell r="A20187" t="str">
            <v>RO9764</v>
          </cell>
          <cell r="B20187" t="str">
            <v>CANDADO DE HIERRO PARA CORTINA 70mm  COLOR LATÓN</v>
          </cell>
          <cell r="C20187">
            <v>4</v>
          </cell>
        </row>
        <row r="20188">
          <cell r="A20188" t="str">
            <v>RO9765</v>
          </cell>
          <cell r="B20188" t="str">
            <v>CANDADO DE HIERRO GANCHO CORTO 20mm COLOR GRIS  2pzs</v>
          </cell>
        </row>
        <row r="20189">
          <cell r="A20189" t="str">
            <v>RO9766</v>
          </cell>
          <cell r="B20189" t="str">
            <v>CANDADO DE HIERRO GANCHO CORTO 30mm COLOR GRIS</v>
          </cell>
        </row>
        <row r="20190">
          <cell r="A20190" t="str">
            <v>RO9767</v>
          </cell>
          <cell r="B20190" t="str">
            <v>CANDADO DE HIERRO GANCHO LARGO 30mm COLOR GRIS</v>
          </cell>
          <cell r="C20190">
            <v>1</v>
          </cell>
        </row>
        <row r="20191">
          <cell r="A20191" t="str">
            <v>RO9768</v>
          </cell>
          <cell r="B20191" t="str">
            <v>CANDADO DE HIERRO GANCHO CORTO 30mm COLOR GRIS</v>
          </cell>
        </row>
        <row r="20192">
          <cell r="A20192" t="str">
            <v>RO9769</v>
          </cell>
          <cell r="B20192" t="str">
            <v>CANDADO DE HIERRO GANCHO LARGO 40mm COLOR GRIS</v>
          </cell>
        </row>
        <row r="20193">
          <cell r="A20193" t="str">
            <v>RO9770</v>
          </cell>
          <cell r="B20193" t="str">
            <v>CANDADO DE HIERRO GANCHO CORTO 50mm COLOR GRIS</v>
          </cell>
        </row>
        <row r="20194">
          <cell r="A20194" t="str">
            <v>RO9771</v>
          </cell>
          <cell r="B20194" t="str">
            <v>CANDADO DE HIERRO GANCHO LARGO 50mm COLOR GRIS</v>
          </cell>
        </row>
        <row r="20195">
          <cell r="A20195" t="str">
            <v>RO9782</v>
          </cell>
          <cell r="B20195" t="str">
            <v>LLANTA Y CAMARA REFORZADA PARA CARRETILLA ROTTER</v>
          </cell>
        </row>
        <row r="20196">
          <cell r="A20196" t="str">
            <v>RO9786</v>
          </cell>
          <cell r="B20196" t="str">
            <v>LINTERNA DE MANO RECARGABLE 7LED</v>
          </cell>
        </row>
        <row r="20197">
          <cell r="A20197" t="str">
            <v>RO9787</v>
          </cell>
          <cell r="B20197" t="str">
            <v>""MANGUERA FLEXIBLE DE ALUMINIOP/LAVABO 1/2"" X 1/2"" 40CM"</v>
          </cell>
        </row>
        <row r="20198">
          <cell r="A20198" t="str">
            <v>RO9795</v>
          </cell>
          <cell r="B20198" t="str">
            <v>""RODAJA DE HULE CON ESPIGA 40MM(1 1/2"") TIPO BOLA"</v>
          </cell>
        </row>
        <row r="20199">
          <cell r="A20199" t="str">
            <v>RO9796</v>
          </cell>
          <cell r="B20199" t="str">
            <v>""RODAJA DE HULE CON ESPIGA 50MM(2"") TIPO BOLA"</v>
          </cell>
        </row>
        <row r="20200">
          <cell r="A20200" t="str">
            <v>RO9797</v>
          </cell>
          <cell r="B20200" t="str">
            <v>""RODAJA DE HULE CON PLACA40MM(1 1/2"") TIPO BOLA"</v>
          </cell>
        </row>
        <row r="20201">
          <cell r="A20201" t="str">
            <v>RO9798</v>
          </cell>
          <cell r="B20201" t="str">
            <v>""RODAJA DE HULE CON PLACA50MM (2"") TIPO BOLA"</v>
          </cell>
        </row>
        <row r="20202">
          <cell r="A20202" t="str">
            <v>RO9800</v>
          </cell>
          <cell r="B20202" t="str">
            <v>FLEXOMETRO BIMATERIAL ANTI-IMPACTO 3M</v>
          </cell>
        </row>
        <row r="20203">
          <cell r="A20203" t="str">
            <v>RO9811</v>
          </cell>
          <cell r="B20203" t="str">
            <v>""CORTAPERNOS TUBULAR 36"" "</v>
          </cell>
        </row>
        <row r="20204">
          <cell r="A20204" t="str">
            <v>RO9816</v>
          </cell>
          <cell r="B20204" t="str">
            <v>GUARDAPOLVOS COLOR LATON 1M</v>
          </cell>
        </row>
        <row r="20205">
          <cell r="A20205" t="str">
            <v>RO9817</v>
          </cell>
          <cell r="B20205" t="str">
            <v>GATO PATÍN 1.5 TONELADAS  " ROTTER"</v>
          </cell>
        </row>
        <row r="20206">
          <cell r="A20206" t="str">
            <v>RO9841</v>
          </cell>
          <cell r="B20206" t="str">
            <v>PALUSTRE 6" MANGO PLASTICO</v>
          </cell>
        </row>
        <row r="20207">
          <cell r="A20207" t="str">
            <v>RO9842</v>
          </cell>
          <cell r="B20207" t="str">
            <v>PALUSTRE 7" MANGO PLASTICO</v>
          </cell>
        </row>
        <row r="20208">
          <cell r="A20208" t="str">
            <v>RO9843</v>
          </cell>
          <cell r="B20208" t="str">
            <v>PALUSTRE 8" MANGO PLASTICO</v>
          </cell>
        </row>
        <row r="20209">
          <cell r="A20209" t="str">
            <v>RO9845</v>
          </cell>
          <cell r="B20209" t="str">
            <v>""PALUSTRE 10"" MANGO PLASTICO "</v>
          </cell>
        </row>
        <row r="20210">
          <cell r="A20210" t="str">
            <v>RO9882</v>
          </cell>
          <cell r="B20210" t="str">
            <v>TARJA DE SOBRE PONER CON ESCURRIDERO IZQUIERDO DE 100 X 50CM</v>
          </cell>
        </row>
        <row r="20211">
          <cell r="A20211" t="str">
            <v>RO9883</v>
          </cell>
          <cell r="B20211" t="str">
            <v>TARJA DE SOBRE PONER CON ESCURRIDERO DERECHO DE 100 X 50CM</v>
          </cell>
        </row>
        <row r="20212">
          <cell r="A20212" t="str">
            <v>RO9884</v>
          </cell>
          <cell r="B20212" t="str">
            <v>MANGUERA TRICAPA PARA JARDIN 10 MTS</v>
          </cell>
        </row>
        <row r="20213">
          <cell r="A20213" t="str">
            <v>RO9885</v>
          </cell>
          <cell r="B20213" t="str">
            <v>MANGUERA TRICAPA PARA JARDIN 15 MTS</v>
          </cell>
        </row>
        <row r="20214">
          <cell r="A20214" t="str">
            <v>RO9886</v>
          </cell>
          <cell r="B20214" t="str">
            <v>MANGUERA TRICAPA PARA JARDIN 20 MTS</v>
          </cell>
        </row>
        <row r="20215">
          <cell r="A20215" t="str">
            <v>RO9951</v>
          </cell>
          <cell r="B20215" t="str">
            <v>KIT X 3 UNID. FOCO AHORRADOR15W</v>
          </cell>
        </row>
        <row r="20216">
          <cell r="A20216" t="str">
            <v>RO9956</v>
          </cell>
          <cell r="B20216" t="str">
            <v>KIT FERRETERO ROTTER</v>
          </cell>
        </row>
        <row r="20217">
          <cell r="A20217" t="str">
            <v>S00100</v>
          </cell>
          <cell r="B20217" t="str">
            <v>CANAL ACO D SELF-CE C/REJA GALVANIZADA PASARELA A15 1MT</v>
          </cell>
        </row>
        <row r="20218">
          <cell r="A20218" t="str">
            <v>S00101</v>
          </cell>
          <cell r="B20218" t="str">
            <v>CANAL ACO SELF H95 REJA FUNDICION B125</v>
          </cell>
          <cell r="C20218">
            <v>3</v>
          </cell>
        </row>
        <row r="20219">
          <cell r="A20219" t="str">
            <v>S00102</v>
          </cell>
          <cell r="B20219" t="str">
            <v>CANAL ACO SELF 100 C/REJA GALVANIZADA PASARELA A15 1MT</v>
          </cell>
          <cell r="C20219">
            <v>50</v>
          </cell>
        </row>
        <row r="20220">
          <cell r="A20220" t="str">
            <v>S00103</v>
          </cell>
          <cell r="B20220" t="str">
            <v>CANAL ACO SELF 100 C/REJA FUNDICION PASARELA B125 1MT</v>
          </cell>
        </row>
        <row r="20221">
          <cell r="A20221" t="str">
            <v>S00104</v>
          </cell>
          <cell r="B20221" t="str">
            <v>CANAL ACO SELF165 C/REJA ENTRAMADA GALVANIZADA</v>
          </cell>
        </row>
        <row r="20222">
          <cell r="A20222" t="str">
            <v>S00105</v>
          </cell>
          <cell r="B20222" t="str">
            <v>CANAL ACO SELF 200CE S/REJA</v>
          </cell>
        </row>
        <row r="20223">
          <cell r="A20223" t="str">
            <v>S00106</v>
          </cell>
          <cell r="B20223" t="str">
            <v>CANAL ACO SELF 200CE REJA PASARELA A15</v>
          </cell>
        </row>
        <row r="20224">
          <cell r="A20224" t="str">
            <v>S00107</v>
          </cell>
          <cell r="B20224" t="str">
            <v>CANAL ACO SELF 200 C/REJA ENTRAMADA A15</v>
          </cell>
        </row>
        <row r="20225">
          <cell r="A20225" t="str">
            <v>S00108</v>
          </cell>
          <cell r="B20225" t="str">
            <v>CANAL ACO SELF 200 C/REJA FUNDICION PASARELA B125</v>
          </cell>
        </row>
        <row r="20226">
          <cell r="A20226" t="str">
            <v>S00109</v>
          </cell>
          <cell r="B20226" t="str">
            <v>CANAL ACO HEXALINE C/REJA EN PP 1MT</v>
          </cell>
          <cell r="C20226">
            <v>132</v>
          </cell>
        </row>
        <row r="20227">
          <cell r="A20227" t="str">
            <v>S00110</v>
          </cell>
          <cell r="B20227" t="str">
            <v>CANAL ACO HEXALINE C/REJA PASARELA EN ACERO GALVANIZADO 1MT</v>
          </cell>
        </row>
        <row r="20228">
          <cell r="A20228" t="str">
            <v>S00111</v>
          </cell>
          <cell r="B20228" t="str">
            <v>CANAL ACO HEXALINE C/REJA BRICKSLOT L PP 1000MM A15 NEGRO</v>
          </cell>
        </row>
        <row r="20229">
          <cell r="A20229" t="str">
            <v>S00112</v>
          </cell>
          <cell r="B20229" t="str">
            <v>CANAL SELF REJA ENTRAMADA ACERO GALV B125</v>
          </cell>
        </row>
        <row r="20230">
          <cell r="A20230" t="str">
            <v>S00113</v>
          </cell>
          <cell r="B20230" t="str">
            <v>CANAL SELF REJA BRIKSLOT ACERO GALV A15</v>
          </cell>
        </row>
        <row r="20231">
          <cell r="A20231" t="str">
            <v>S00114</v>
          </cell>
          <cell r="B20231" t="str">
            <v>CANAL SELF REJA BRIKSLOT ACERO GALV B125</v>
          </cell>
        </row>
        <row r="20232">
          <cell r="A20232" t="str">
            <v>S00115</v>
          </cell>
          <cell r="B20232" t="str">
            <v>CANAL HEXALINE REJA PASARELA ACERO GALV A15</v>
          </cell>
          <cell r="C20232">
            <v>1</v>
          </cell>
        </row>
        <row r="20233">
          <cell r="A20233" t="str">
            <v>S00116</v>
          </cell>
          <cell r="B20233" t="str">
            <v>CANAL HEXALINE REJA ACERO INOX A15</v>
          </cell>
        </row>
        <row r="20234">
          <cell r="A20234" t="str">
            <v>S00117</v>
          </cell>
          <cell r="B20234" t="str">
            <v>CANAL ACO SELF 100 SIN REJA 1 MT</v>
          </cell>
        </row>
        <row r="20235">
          <cell r="A20235" t="str">
            <v>S00118</v>
          </cell>
          <cell r="B20235" t="str">
            <v>REJA GALVANIZADA PASARELA A15 1MT</v>
          </cell>
        </row>
        <row r="20236">
          <cell r="A20236" t="str">
            <v>S00119</v>
          </cell>
          <cell r="B20236" t="str">
            <v>CANAL ACO HEXALINE SIN REJA EN PP 1MT</v>
          </cell>
        </row>
        <row r="20237">
          <cell r="A20237" t="str">
            <v>S00120</v>
          </cell>
          <cell r="B20237" t="str">
            <v>REJA EN POLIPROPILENO 1MT</v>
          </cell>
        </row>
        <row r="20238">
          <cell r="A20238" t="str">
            <v>S00121</v>
          </cell>
          <cell r="B20238" t="str">
            <v>Canal ACO SELF 200 H15 con rejilla de hierro dúctil clase de carga B125</v>
          </cell>
        </row>
        <row r="20239">
          <cell r="A20239" t="str">
            <v>S00122</v>
          </cell>
          <cell r="B20239" t="str">
            <v>Canal ACO SELF 300 H20 con rejilla hierro B125</v>
          </cell>
        </row>
        <row r="20240">
          <cell r="A20240" t="str">
            <v>S00200</v>
          </cell>
          <cell r="B20240" t="str">
            <v>SUMIDERO ACO D SELF C/REJA GALVANIZADA PASARELA 50CMS</v>
          </cell>
        </row>
        <row r="20241">
          <cell r="A20241" t="str">
            <v>S00201</v>
          </cell>
          <cell r="B20241" t="str">
            <v>SUMIDERO ACO D SELF C/REJA FUNDICION PASARELA 50CMS</v>
          </cell>
        </row>
        <row r="20242">
          <cell r="A20242" t="str">
            <v>S00202</v>
          </cell>
          <cell r="B20242" t="str">
            <v>TAPA ACO INICIO/FINAL PARA CANAL D SELF-CE</v>
          </cell>
        </row>
        <row r="20243">
          <cell r="A20243" t="str">
            <v>S00203</v>
          </cell>
          <cell r="B20243" t="str">
            <v>TAPA ACO INICIO/FINAL C/MANGUITO DN100</v>
          </cell>
        </row>
        <row r="20244">
          <cell r="A20244" t="str">
            <v>S00204</v>
          </cell>
          <cell r="B20244" t="str">
            <v>TA ACO INICIO/FINAL</v>
          </cell>
        </row>
        <row r="20245">
          <cell r="A20245" t="str">
            <v>S00205</v>
          </cell>
          <cell r="B20245" t="str">
            <v>SUMIDERO ACO SELF 200 C/REJA GALVANIZADA ENTRAMADA B125</v>
          </cell>
        </row>
        <row r="20246">
          <cell r="A20246" t="str">
            <v>S00206</v>
          </cell>
          <cell r="B20246" t="str">
            <v>SUMIDERO ACO SELF 200 C/REJA FUNDICION PASARELA B125</v>
          </cell>
          <cell r="C20246">
            <v>19</v>
          </cell>
        </row>
        <row r="20247">
          <cell r="A20247" t="str">
            <v>S00207</v>
          </cell>
          <cell r="B20247" t="str">
            <v>TAPA ACO INICIO/FINAL PARA CANAL SELF200</v>
          </cell>
        </row>
        <row r="20248">
          <cell r="A20248" t="str">
            <v>S00208</v>
          </cell>
          <cell r="B20248" t="str">
            <v>KIT ACO (2TAPAS+SALIDAVERTICAL+1REJA P/SALIDA+1MANUAL DE INSTALACION)</v>
          </cell>
          <cell r="C20248">
            <v>69</v>
          </cell>
        </row>
        <row r="20249">
          <cell r="A20249" t="str">
            <v>S00209</v>
          </cell>
          <cell r="B20249" t="str">
            <v>PIEZA UNION L-T</v>
          </cell>
          <cell r="C20249">
            <v>105</v>
          </cell>
        </row>
        <row r="20250">
          <cell r="A20250" t="str">
            <v>S00210</v>
          </cell>
          <cell r="B20250" t="str">
            <v>SUMIDERO</v>
          </cell>
        </row>
        <row r="20251">
          <cell r="A20251" t="str">
            <v>S00212</v>
          </cell>
          <cell r="B20251" t="str">
            <v>PIEZA DE UNION P/CANAL RANURADA L O T</v>
          </cell>
          <cell r="C20251">
            <v>52</v>
          </cell>
        </row>
        <row r="20252">
          <cell r="A20252" t="str">
            <v>S00213</v>
          </cell>
          <cell r="B20252" t="str">
            <v>SUMIDERO REJA ACERO GAL A15</v>
          </cell>
          <cell r="C20252">
            <v>43</v>
          </cell>
        </row>
        <row r="20253">
          <cell r="A20253" t="str">
            <v>S00214</v>
          </cell>
          <cell r="B20253" t="str">
            <v>SUMIDERO REJA PASARELA HIERRO FUNDICION B125</v>
          </cell>
          <cell r="C20253">
            <v>36</v>
          </cell>
        </row>
        <row r="20254">
          <cell r="A20254" t="str">
            <v>S00215</v>
          </cell>
          <cell r="B20254" t="str">
            <v>SUMIDERO REJA ENTRAMADA ACERO GALV 30x15 B125</v>
          </cell>
        </row>
        <row r="20255">
          <cell r="A20255" t="str">
            <v>S00216</v>
          </cell>
          <cell r="B20255" t="str">
            <v>SUMIDERO REJA GALVANIZADA A15 SELF 200</v>
          </cell>
          <cell r="C20255">
            <v>8</v>
          </cell>
        </row>
        <row r="20256">
          <cell r="A20256" t="str">
            <v>SB-1000</v>
          </cell>
          <cell r="B20256" t="str">
            <v>BIDET PARA SANITARIO</v>
          </cell>
          <cell r="C20256">
            <v>126</v>
          </cell>
        </row>
        <row r="20257">
          <cell r="A20257" t="str">
            <v>SERVICIO</v>
          </cell>
          <cell r="B20257" t="str">
            <v>SERVICIO MANTENIMIENTO VALVULAS DE CONTROL</v>
          </cell>
        </row>
        <row r="20258">
          <cell r="A20258" t="str">
            <v>SERVICIO TECNICO</v>
          </cell>
          <cell r="B20258" t="str">
            <v>SERVICIO TECNICO</v>
          </cell>
        </row>
        <row r="20259">
          <cell r="A20259" t="str">
            <v>SP0001</v>
          </cell>
          <cell r="B20259" t="str">
            <v>SPORT CHANEL N100 100CM A15</v>
          </cell>
        </row>
        <row r="20260">
          <cell r="A20260" t="str">
            <v>SP0002</v>
          </cell>
          <cell r="B20260" t="str">
            <v>SUMIDERO N100</v>
          </cell>
        </row>
        <row r="20261">
          <cell r="A20261" t="str">
            <v>SP0003</v>
          </cell>
          <cell r="B20261" t="str">
            <v>BARRA BLOQUEO N100</v>
          </cell>
        </row>
        <row r="20262">
          <cell r="A20262" t="str">
            <v>T00100</v>
          </cell>
          <cell r="B20262" t="str">
            <v>CANAL ACO MULTIDRAIN 100V 0.0 S/REJA X1MT</v>
          </cell>
        </row>
        <row r="20263">
          <cell r="A20263" t="str">
            <v>T00101</v>
          </cell>
          <cell r="B20263" t="str">
            <v>CANAL ACO MULTIDRAIN 100V 1 S/REJA X1MT</v>
          </cell>
        </row>
        <row r="20264">
          <cell r="A20264" t="str">
            <v>T00102</v>
          </cell>
          <cell r="B20264" t="str">
            <v>CANAL ACO MULTIDRAIN 100V 2 S/REJA X1MT</v>
          </cell>
        </row>
        <row r="20265">
          <cell r="A20265" t="str">
            <v>T00103</v>
          </cell>
          <cell r="B20265" t="str">
            <v>CANAL ACO MULTIDRAIN 100V 3 S/REJA X1MT</v>
          </cell>
        </row>
        <row r="20266">
          <cell r="A20266" t="str">
            <v>T00104</v>
          </cell>
          <cell r="B20266" t="str">
            <v>CANAL ACO MULTIDRAIN 100V 4 S/REJA X1MT</v>
          </cell>
        </row>
        <row r="20267">
          <cell r="A20267" t="str">
            <v>T00105</v>
          </cell>
          <cell r="B20267" t="str">
            <v>CANAL ACO MULTIDRAIN 100V 5 S/REJA X1MT</v>
          </cell>
        </row>
        <row r="20268">
          <cell r="A20268" t="str">
            <v>T00106</v>
          </cell>
          <cell r="B20268" t="str">
            <v>CANAL ACO MULTIDRAIN 100V 5.0 S/REJA X1MT</v>
          </cell>
        </row>
        <row r="20269">
          <cell r="A20269" t="str">
            <v>T00107</v>
          </cell>
          <cell r="B20269" t="str">
            <v>CANAL ACO MULTIDRAIN 100V 6 S/REJA X1MT</v>
          </cell>
        </row>
        <row r="20270">
          <cell r="A20270" t="str">
            <v>T00108</v>
          </cell>
          <cell r="B20270" t="str">
            <v>CANAL ACO MULTIDRAIN 100V 7 S/REJA X1MT</v>
          </cell>
        </row>
        <row r="20271">
          <cell r="A20271" t="str">
            <v>T00109</v>
          </cell>
          <cell r="B20271" t="str">
            <v>CANAL ACO MULTIDRAIN 100V 8 S/REJA X1MT</v>
          </cell>
        </row>
        <row r="20272">
          <cell r="A20272" t="str">
            <v>T00110</v>
          </cell>
          <cell r="B20272" t="str">
            <v>CANAL ACO MULTIDRAIN 100V 9 S/REJA X1MT</v>
          </cell>
        </row>
        <row r="20273">
          <cell r="A20273" t="str">
            <v>T00111</v>
          </cell>
          <cell r="B20273" t="str">
            <v>CANAL ACO MULTIDRAIN 100V 10S/REJA X1MT</v>
          </cell>
        </row>
        <row r="20274">
          <cell r="A20274" t="str">
            <v>T00112</v>
          </cell>
          <cell r="B20274" t="str">
            <v>CANAL ACO MULTIDRAIN 100V 10.0 S/REJA X1MT</v>
          </cell>
        </row>
        <row r="20275">
          <cell r="A20275" t="str">
            <v>T00113</v>
          </cell>
          <cell r="B20275" t="str">
            <v>CANAL ACO MULTIDRAIN 100V 15.0 S/REJA X1MT</v>
          </cell>
        </row>
        <row r="20276">
          <cell r="A20276" t="str">
            <v>T00114</v>
          </cell>
          <cell r="B20276" t="str">
            <v>CANAL ACO MULTIDRAIN 100V 20.0 S/REJA X1MT</v>
          </cell>
        </row>
        <row r="20277">
          <cell r="A20277" t="str">
            <v>T00115</v>
          </cell>
          <cell r="B20277" t="str">
            <v>CANAL ACO MULTIDRAIN 100V 0.1 S/REJA X50CMS</v>
          </cell>
        </row>
        <row r="20278">
          <cell r="A20278" t="str">
            <v>T00116</v>
          </cell>
          <cell r="B20278" t="str">
            <v>CANAL ACO MULTIDRAIN 100V 5.1 S/REJA X50CMS</v>
          </cell>
        </row>
        <row r="20279">
          <cell r="A20279" t="str">
            <v>T00117</v>
          </cell>
          <cell r="B20279" t="str">
            <v>CANAL ACO MULTIDRAIN 100V 10.1 S/REJA X50CMS</v>
          </cell>
        </row>
        <row r="20280">
          <cell r="A20280" t="str">
            <v>T00118</v>
          </cell>
          <cell r="B20280" t="str">
            <v>CANAL ACO MULTIDRAIN 100V 15.1 S/REJA X50CMS</v>
          </cell>
        </row>
        <row r="20281">
          <cell r="A20281" t="str">
            <v>T00119</v>
          </cell>
          <cell r="B20281" t="str">
            <v>CANAL ACO MULTIDRAIN 100V 20.1 S/REJA X50CMS</v>
          </cell>
        </row>
        <row r="20282">
          <cell r="A20282" t="str">
            <v>T00120</v>
          </cell>
          <cell r="B20282" t="str">
            <v>CANAL ACO MULTIDRAIN 100V H=6 S/REJA X1MT</v>
          </cell>
        </row>
        <row r="20283">
          <cell r="A20283" t="str">
            <v>T00121</v>
          </cell>
          <cell r="B20283" t="str">
            <v>CANAL ACO MULTIDRAIN 100V H=8 S/REJA X1MT</v>
          </cell>
        </row>
        <row r="20284">
          <cell r="A20284" t="str">
            <v>T00122</v>
          </cell>
          <cell r="B20284" t="str">
            <v>CANAL ACO MULTIDRAIN 100V H=10 S/REJA X1MT</v>
          </cell>
        </row>
        <row r="20285">
          <cell r="A20285" t="str">
            <v>T00124</v>
          </cell>
          <cell r="B20285" t="str">
            <v>REJA ACO MULTIDRAIN 200V B125 GALVANIZADA ENTRAMADA FIJACION DRAINLOCK 50CMS</v>
          </cell>
        </row>
        <row r="20286">
          <cell r="A20286" t="str">
            <v>T00130</v>
          </cell>
          <cell r="B20286" t="str">
            <v>CANAL ACO  MULTIDRAIN BRICKSLOT 150V 0.0 S/REJA 1MT</v>
          </cell>
        </row>
        <row r="20287">
          <cell r="A20287" t="str">
            <v>T00131</v>
          </cell>
          <cell r="B20287" t="str">
            <v>CANAL ACO MULTIDRAIN 150V 1 S/REJA 1MT</v>
          </cell>
        </row>
        <row r="20288">
          <cell r="A20288" t="str">
            <v>T00132</v>
          </cell>
          <cell r="B20288" t="str">
            <v>CANAL ACO MULTIDRAIN 150V 2 S/REJA 1MT</v>
          </cell>
        </row>
        <row r="20289">
          <cell r="A20289" t="str">
            <v>T00133</v>
          </cell>
          <cell r="B20289" t="str">
            <v>CANAL ACO MULTIDRAIN 150V 3 S/REJA 1MT</v>
          </cell>
        </row>
        <row r="20290">
          <cell r="A20290" t="str">
            <v>T00134</v>
          </cell>
          <cell r="B20290" t="str">
            <v>CANAL ACO MULTIDRAIN 150V 4 S/REJA 1MT</v>
          </cell>
        </row>
        <row r="20291">
          <cell r="A20291" t="str">
            <v>T00135</v>
          </cell>
          <cell r="B20291" t="str">
            <v>CANAL ACO MULTIDRAIN 150V 5 S/REJA 1MT</v>
          </cell>
        </row>
        <row r="20292">
          <cell r="A20292" t="str">
            <v>T00136</v>
          </cell>
          <cell r="B20292" t="str">
            <v>CANAL ACO MULTIDRAIN 150V 5.0 S/REJA 1MT</v>
          </cell>
        </row>
        <row r="20293">
          <cell r="A20293" t="str">
            <v>T00137</v>
          </cell>
          <cell r="B20293" t="str">
            <v>CANAL ACO MULTIDRAIN 150V 6 S/REJA 1MT</v>
          </cell>
        </row>
        <row r="20294">
          <cell r="A20294" t="str">
            <v>T00138</v>
          </cell>
          <cell r="B20294" t="str">
            <v>CANAL ACO MULTIDRAIN 150V 7 S/REJA 1MT</v>
          </cell>
        </row>
        <row r="20295">
          <cell r="A20295" t="str">
            <v>T00139</v>
          </cell>
          <cell r="B20295" t="str">
            <v>CANAL ACO MULTIDRAIN 150V 8 S/REJA 1MT</v>
          </cell>
        </row>
        <row r="20296">
          <cell r="A20296" t="str">
            <v>T00140</v>
          </cell>
          <cell r="B20296" t="str">
            <v>CANAL ACO MULTIDRAIN 150V 9 S/REJA 1MT</v>
          </cell>
        </row>
        <row r="20297">
          <cell r="A20297" t="str">
            <v>T00141</v>
          </cell>
          <cell r="B20297" t="str">
            <v>CANAL ACO MULTIDRAIN 150V 10 S/REJA 1MT</v>
          </cell>
        </row>
        <row r="20298">
          <cell r="A20298" t="str">
            <v>T00142</v>
          </cell>
          <cell r="B20298" t="str">
            <v>CANAL ACO MULTIDRAIN 150V 10.0 S/REJA 1MT</v>
          </cell>
        </row>
        <row r="20299">
          <cell r="A20299" t="str">
            <v>T00143</v>
          </cell>
          <cell r="B20299" t="str">
            <v>CANAL ACO MULTIDRAIN 150V 15.0 S/REJA 1MT</v>
          </cell>
        </row>
        <row r="20300">
          <cell r="A20300" t="str">
            <v>T00144</v>
          </cell>
          <cell r="B20300" t="str">
            <v>CANAL ACO MULTIDRAIN 150V 20.0 S/REJA 1MT</v>
          </cell>
        </row>
        <row r="20301">
          <cell r="A20301" t="str">
            <v>T00145</v>
          </cell>
          <cell r="B20301" t="str">
            <v>CANAL ACO MULTIDRAIN 150V 0.1S/REJA 50CMS</v>
          </cell>
        </row>
        <row r="20302">
          <cell r="A20302" t="str">
            <v>T00146</v>
          </cell>
          <cell r="B20302" t="str">
            <v>CANAL ACO MULTIDRAIN 150V 5.1 S/REJA 50CMS</v>
          </cell>
        </row>
        <row r="20303">
          <cell r="A20303" t="str">
            <v>T00147</v>
          </cell>
          <cell r="B20303" t="str">
            <v>CANAL ACO MULTIDRAIN 150V 10.0 S/REJA 50CMS</v>
          </cell>
        </row>
        <row r="20304">
          <cell r="A20304" t="str">
            <v>T00148</v>
          </cell>
          <cell r="B20304" t="str">
            <v>CANAL ACO MULTIDRAIN 150V 15.1 S/REJA 50CMS</v>
          </cell>
        </row>
        <row r="20305">
          <cell r="A20305" t="str">
            <v>T00149</v>
          </cell>
          <cell r="B20305" t="str">
            <v>CANAL ACO MULTIDRAIN 150V 20.1 S/REJA 50CMS</v>
          </cell>
        </row>
        <row r="20306">
          <cell r="A20306" t="str">
            <v>T00150</v>
          </cell>
          <cell r="B20306" t="str">
            <v>CANAL ACO MULTIDRAIN 150V H=10 S/REJA 1MT</v>
          </cell>
        </row>
        <row r="20307">
          <cell r="A20307" t="str">
            <v>T00151</v>
          </cell>
          <cell r="B20307" t="str">
            <v>CANAL ACO MULTIDRAIN 200V 0.0 S/REJA 1MT</v>
          </cell>
        </row>
        <row r="20308">
          <cell r="A20308" t="str">
            <v>T00152</v>
          </cell>
          <cell r="B20308" t="str">
            <v>CANAL ACO MULTIDRAIN 200V 1 S/REJA 1MT</v>
          </cell>
        </row>
        <row r="20309">
          <cell r="A20309" t="str">
            <v>T00153</v>
          </cell>
          <cell r="B20309" t="str">
            <v>CANAL ACO MULTIDRAIN 200V 2 S/REJA 1MT</v>
          </cell>
        </row>
        <row r="20310">
          <cell r="A20310" t="str">
            <v>T00154</v>
          </cell>
          <cell r="B20310" t="str">
            <v>CANAL ACO MULTIDRAIN 200V 3 S/REJA 1MT</v>
          </cell>
        </row>
        <row r="20311">
          <cell r="A20311" t="str">
            <v>T00155</v>
          </cell>
          <cell r="B20311" t="str">
            <v>CANAL ACO MULTIDRAIN 200V 4 S/REJA 1MT</v>
          </cell>
        </row>
        <row r="20312">
          <cell r="A20312" t="str">
            <v>T00156</v>
          </cell>
          <cell r="B20312" t="str">
            <v>CANAL ACO MULTIDRAIN 200V 5 S/REJA 1MT</v>
          </cell>
        </row>
        <row r="20313">
          <cell r="A20313" t="str">
            <v>T00157</v>
          </cell>
          <cell r="B20313" t="str">
            <v>CANAL ACO MULTIDRAIN 200V 5.0 S/REJA 1MT</v>
          </cell>
        </row>
        <row r="20314">
          <cell r="A20314" t="str">
            <v>T00158</v>
          </cell>
          <cell r="B20314" t="str">
            <v>CANAL ACO MULTIDRAIN 200V 6 S/REJA 1MT</v>
          </cell>
        </row>
        <row r="20315">
          <cell r="A20315" t="str">
            <v>T00159</v>
          </cell>
          <cell r="B20315" t="str">
            <v>CANAL ACO MULTIDRAIN 200V 7 S/REJA 1MT</v>
          </cell>
        </row>
        <row r="20316">
          <cell r="A20316" t="str">
            <v>T00160</v>
          </cell>
          <cell r="B20316" t="str">
            <v>CANAL ACO MULTIDRAIN 200V 8 S/REJA 1MT</v>
          </cell>
        </row>
        <row r="20317">
          <cell r="A20317" t="str">
            <v>T00161</v>
          </cell>
          <cell r="B20317" t="str">
            <v>CANAL ACO MULTIDRAIN 200V 9 S/REJA 1MT</v>
          </cell>
        </row>
        <row r="20318">
          <cell r="A20318" t="str">
            <v>T00162</v>
          </cell>
          <cell r="B20318" t="str">
            <v>CANAL ACO MULTIDRAIN 200V 10 S/REJA 1MT</v>
          </cell>
        </row>
        <row r="20319">
          <cell r="A20319" t="str">
            <v>T00163</v>
          </cell>
          <cell r="B20319" t="str">
            <v>CANAL ACO MULTIDRAIN 200V 10.0 S/REJA 1MT</v>
          </cell>
        </row>
        <row r="20320">
          <cell r="A20320" t="str">
            <v>T00164</v>
          </cell>
          <cell r="B20320" t="str">
            <v>CANAL ACO MULTIDRAIN 200V 15.0 S/REJA 1MT</v>
          </cell>
        </row>
        <row r="20321">
          <cell r="A20321" t="str">
            <v>T00165</v>
          </cell>
          <cell r="B20321" t="str">
            <v>CANAL ACO MULTIDRAIN 200V 20.0 S/REJA 1MT</v>
          </cell>
        </row>
        <row r="20322">
          <cell r="A20322" t="str">
            <v>T00166</v>
          </cell>
          <cell r="B20322" t="str">
            <v>CANAL ACO MULTIDRAIN 200V 0.1 S/REJA 50CMS</v>
          </cell>
        </row>
        <row r="20323">
          <cell r="A20323" t="str">
            <v>T00167</v>
          </cell>
          <cell r="B20323" t="str">
            <v>CANAL ACO MULTIDRAIN 200V 5.1 S/REJA 50CMS</v>
          </cell>
        </row>
        <row r="20324">
          <cell r="A20324" t="str">
            <v>T00168</v>
          </cell>
          <cell r="B20324" t="str">
            <v>CANAL ACO MULTIDRAIN 200V 10.1 S/REJA 50CMS</v>
          </cell>
        </row>
        <row r="20325">
          <cell r="A20325" t="str">
            <v>T00169</v>
          </cell>
          <cell r="B20325" t="str">
            <v>CANAL ACO MULTIDRAIN 200V 15.1 S/REJA 50CMS</v>
          </cell>
        </row>
        <row r="20326">
          <cell r="A20326" t="str">
            <v>T00170</v>
          </cell>
          <cell r="B20326" t="str">
            <v>CANAL ACO MULTIDRAIN 200V 20.1 S/REJA 50CMS</v>
          </cell>
        </row>
        <row r="20327">
          <cell r="A20327" t="str">
            <v>T00171</v>
          </cell>
          <cell r="B20327" t="str">
            <v>CANAL ACO MULTIDRAIN 200V S/REJA 1MT</v>
          </cell>
        </row>
        <row r="20328">
          <cell r="A20328" t="str">
            <v>T00172</v>
          </cell>
          <cell r="B20328" t="str">
            <v>CANAL ACO MULTIDRAIN 300V C250 C/REJA FUNDICION PASARELA 1MT</v>
          </cell>
        </row>
        <row r="20329">
          <cell r="A20329" t="str">
            <v>T00173</v>
          </cell>
          <cell r="B20329" t="str">
            <v>CANAL ACO MULTIDRAIN 300V D400 C/REJA FUNDICION PASARELA 1MT</v>
          </cell>
        </row>
        <row r="20330">
          <cell r="A20330" t="str">
            <v>T00174</v>
          </cell>
          <cell r="B20330" t="str">
            <v>CANAL ACO MULTIDRAIN 300V C250 C/REJA FUNDICION PASARELA BAJA ALTURA 1MT</v>
          </cell>
        </row>
        <row r="20331">
          <cell r="A20331" t="str">
            <v>T00175</v>
          </cell>
          <cell r="B20331" t="str">
            <v>CANAL ACO MULTIDRAIN 300V D400 C/REJA FUNDICION PASARELA BAJA ALTURA 1MT</v>
          </cell>
        </row>
        <row r="20332">
          <cell r="A20332" t="str">
            <v>T00176</v>
          </cell>
          <cell r="B20332" t="str">
            <v>CANAL ACO BRICKSLOT MULTIDRAIN 100V S/REJA 1MT</v>
          </cell>
        </row>
        <row r="20333">
          <cell r="A20333" t="str">
            <v>T00178</v>
          </cell>
          <cell r="B20333" t="str">
            <v>CANAL ACO  MULTIDRAIN BRICKSLOT 200V 0.0 S/REJA 1MT</v>
          </cell>
        </row>
        <row r="20334">
          <cell r="A20334" t="str">
            <v>T00179</v>
          </cell>
          <cell r="B20334" t="str">
            <v>CANAL XTRADRAIN REJA PASARELA COMPOSITE B125</v>
          </cell>
        </row>
        <row r="20335">
          <cell r="A20335" t="str">
            <v>T00180</v>
          </cell>
          <cell r="B20335" t="str">
            <v>CANAL XTRADRAIN 100C SIN REJA H15 COMPOSITE</v>
          </cell>
        </row>
        <row r="20336">
          <cell r="A20336" t="str">
            <v>T00181</v>
          </cell>
          <cell r="B20336" t="str">
            <v>CANAL XTRADRAIN REJA PASARELA FUNDICIàN C250</v>
          </cell>
        </row>
        <row r="20337">
          <cell r="A20337" t="str">
            <v>T00182</v>
          </cell>
          <cell r="B20337" t="str">
            <v>CANAL XTRADRAIN 150C SIN REJA</v>
          </cell>
        </row>
        <row r="20338">
          <cell r="A20338" t="str">
            <v>T00183</v>
          </cell>
          <cell r="B20338" t="str">
            <v>CANAL XTRADRAIN REJA PASARELA FUNDICIàN C250</v>
          </cell>
        </row>
        <row r="20339">
          <cell r="A20339" t="str">
            <v>T00184</v>
          </cell>
          <cell r="B20339" t="str">
            <v>CANAL XTRADRAIN 200C SIN REJA</v>
          </cell>
        </row>
        <row r="20340">
          <cell r="A20340" t="str">
            <v>T00185</v>
          </cell>
          <cell r="B20340" t="str">
            <v>CANAL MULTIDRAIN 100 REJA PASARELA ACERO GALVANIZADO A15</v>
          </cell>
        </row>
        <row r="20341">
          <cell r="A20341" t="str">
            <v>T00186</v>
          </cell>
          <cell r="B20341" t="str">
            <v>CANAL MULTIDRAIN 100 REJA PASARELA COMPOSITE C250</v>
          </cell>
        </row>
        <row r="20342">
          <cell r="A20342" t="str">
            <v>T00187</v>
          </cell>
          <cell r="B20342" t="str">
            <v>CANAL MULTIDRAIN 100 REJA PASARELA FUNDICIàN C250</v>
          </cell>
        </row>
        <row r="20343">
          <cell r="A20343" t="str">
            <v>T00188</v>
          </cell>
          <cell r="B20343" t="str">
            <v>CANAL MULTIDRAIN 100 REJA PASARELA FUNDICIàN D400</v>
          </cell>
        </row>
        <row r="20344">
          <cell r="A20344" t="str">
            <v>T00189</v>
          </cell>
          <cell r="B20344" t="str">
            <v>CANAL MULTIDRAIN 150 REJA PASARELA FUNDICIàN C250</v>
          </cell>
        </row>
        <row r="20345">
          <cell r="A20345" t="str">
            <v>T00190</v>
          </cell>
          <cell r="B20345" t="str">
            <v>CANAL MULTIDRAIN 150 REJA PASARELA FUNDICIàN D400</v>
          </cell>
        </row>
        <row r="20346">
          <cell r="A20346" t="str">
            <v>T00191</v>
          </cell>
          <cell r="B20346" t="str">
            <v>CANAL MULTIDRAIN 200 REJA PASARELA FUNDICIàN C250</v>
          </cell>
        </row>
        <row r="20347">
          <cell r="A20347" t="str">
            <v>T00192</v>
          </cell>
          <cell r="B20347" t="str">
            <v>CANAL MULTIDRAIN 200 REJA PASARELA FUNDICIàN D400</v>
          </cell>
        </row>
        <row r="20348">
          <cell r="A20348" t="str">
            <v>T00193</v>
          </cell>
          <cell r="B20348" t="str">
            <v>CANAL XTRADRAIN BAJA ALTURA H 7.5 COMPOSITE</v>
          </cell>
        </row>
        <row r="20349">
          <cell r="A20349" t="str">
            <v>T00195</v>
          </cell>
          <cell r="B20349" t="str">
            <v>CANAL ACO DRAIN S300 REJA FUNDICION DUCTIL F900</v>
          </cell>
        </row>
        <row r="20350">
          <cell r="A20350" t="str">
            <v>T00196</v>
          </cell>
          <cell r="B20350" t="str">
            <v>TAPA FINAL XD100 Ba H 7.5 Y 10 COMPOSITE</v>
          </cell>
          <cell r="C20350">
            <v>4</v>
          </cell>
        </row>
        <row r="20351">
          <cell r="A20351" t="str">
            <v>T00197</v>
          </cell>
          <cell r="B20351" t="str">
            <v>REJILLA DRAINLOCK NW100 B125 0.5MTRS SILVER</v>
          </cell>
        </row>
        <row r="20352">
          <cell r="A20352" t="str">
            <v>T00200</v>
          </cell>
          <cell r="B20352" t="str">
            <v>REJA ACO A15 GALVANIZADA PASARELA FIJACION DRAINLOCK 1MT</v>
          </cell>
        </row>
        <row r="20353">
          <cell r="A20353" t="str">
            <v>T00201</v>
          </cell>
          <cell r="B20353" t="str">
            <v>REJA ACO A15 GALVANIZADA PASARELA FIJACION DRAINLOCK 50CMS</v>
          </cell>
        </row>
        <row r="20354">
          <cell r="A20354" t="str">
            <v>T00202</v>
          </cell>
          <cell r="B20354" t="str">
            <v>REJA ACO A15 INOXIDABLE PASARELA FIJACION DRAINLOCK 1MT</v>
          </cell>
        </row>
        <row r="20355">
          <cell r="A20355" t="str">
            <v>T00203</v>
          </cell>
          <cell r="B20355" t="str">
            <v>REJA ACO A15 INOXIDABLE PASARELA FIJACION DRAINLOCK 50CMS</v>
          </cell>
        </row>
        <row r="20356">
          <cell r="A20356" t="str">
            <v>T00204</v>
          </cell>
          <cell r="B20356" t="str">
            <v>REJA ACO A15 GALVANIZADA PERFORADA FIJACION DRAINLOCK 1MT</v>
          </cell>
        </row>
        <row r="20357">
          <cell r="A20357" t="str">
            <v>T00205</v>
          </cell>
          <cell r="B20357" t="str">
            <v>REJA ACO A15 GALVANIZADA PERFORADA FIJACION DRAINLOCK 50CMS</v>
          </cell>
        </row>
        <row r="20358">
          <cell r="A20358" t="str">
            <v>T00206</v>
          </cell>
          <cell r="B20358" t="str">
            <v>REJA ACO A15 INOXIDABLE PERFORADA FIJACION DRAINLOCK 1MT</v>
          </cell>
        </row>
        <row r="20359">
          <cell r="A20359" t="str">
            <v>T00207</v>
          </cell>
          <cell r="B20359" t="str">
            <v>REJA ACO A15 INOXIDABLE PERFORADA FIJACION DRAINLOCK 50CMS</v>
          </cell>
        </row>
        <row r="20360">
          <cell r="A20360" t="str">
            <v>T00208</v>
          </cell>
          <cell r="B20360" t="str">
            <v>REJA ACO C250 FUNDICION PASARELA 50CMS</v>
          </cell>
        </row>
        <row r="20361">
          <cell r="A20361" t="str">
            <v>T00209</v>
          </cell>
          <cell r="B20361" t="str">
            <v>REJA ACO D400 FUNDICION PASARELA 50CMS</v>
          </cell>
        </row>
        <row r="20362">
          <cell r="A20362" t="str">
            <v>T00210</v>
          </cell>
          <cell r="B20362" t="str">
            <v>REJA ACO B125 GALVANIZADA ENTRAMADA FIJAFION DRAINLOCK 1MT</v>
          </cell>
        </row>
        <row r="20363">
          <cell r="A20363" t="str">
            <v>T00211</v>
          </cell>
          <cell r="B20363" t="str">
            <v>REJA ACO B125 GALVANIZADA ENTRAMADA FIJAFION DRAINLOCK 50CMS</v>
          </cell>
        </row>
        <row r="20364">
          <cell r="A20364" t="str">
            <v>T00212</v>
          </cell>
          <cell r="B20364" t="str">
            <v>REJA ACO MULTIDRAIN 150V C250 GALVANIZADA ENTRAMADA FIJACION DRAINLOCK 1MT</v>
          </cell>
        </row>
        <row r="20365">
          <cell r="A20365" t="str">
            <v>T00213</v>
          </cell>
          <cell r="B20365" t="str">
            <v>REJA ACO MULTIDRAIN 150V C250 GALVANIZADA ENTRAMADA FIJACION DRAINLOCK 50CMS</v>
          </cell>
        </row>
        <row r="20366">
          <cell r="A20366" t="str">
            <v>T00214</v>
          </cell>
          <cell r="B20366" t="str">
            <v>REJA ACO MULTIDRAIN 150V C250 INOXIDABLE ENTRAMADA FIJACION DRAINLOCK 1MT</v>
          </cell>
        </row>
        <row r="20367">
          <cell r="A20367" t="str">
            <v>T00215</v>
          </cell>
          <cell r="B20367" t="str">
            <v>REJA ACO MULTIDRAIN 150V C250 INOXIDABLE ENTRAMADA FIJACION DRAINLOCK 50CMS</v>
          </cell>
        </row>
        <row r="20368">
          <cell r="A20368" t="str">
            <v>T00216</v>
          </cell>
          <cell r="B20368" t="str">
            <v>REJA ACO MULTIDRAIN 150V C250 FUNDICION PASARELA FIJACION DRAINLOCK 50CMS</v>
          </cell>
        </row>
        <row r="20369">
          <cell r="A20369" t="str">
            <v>T00217</v>
          </cell>
          <cell r="B20369" t="str">
            <v>REJA ACO C250 COMPOSITO NEGRA PASARELA 50CMS</v>
          </cell>
        </row>
        <row r="20370">
          <cell r="A20370" t="str">
            <v>T00218</v>
          </cell>
          <cell r="B20370" t="str">
            <v>REJA ACO MULTIDRAIN 150V D400 GALVANIZADA ENTRAMADA FIJACION DRAINLOCK 50CMS</v>
          </cell>
        </row>
        <row r="20371">
          <cell r="A20371" t="str">
            <v>T00219</v>
          </cell>
          <cell r="B20371" t="str">
            <v>REJA ACO MULTIDRAIN 150V D400 INOXIDABLE ENTRAMADA FIJACION DRAINLOCK 1MT</v>
          </cell>
        </row>
        <row r="20372">
          <cell r="A20372" t="str">
            <v>T00220</v>
          </cell>
          <cell r="B20372" t="str">
            <v>REJA ACO MULTIDRAIN 150V D400 INOXIDABLE ENTRAMADA FIJACION DRAINLOCK 50CMS</v>
          </cell>
        </row>
        <row r="20373">
          <cell r="A20373" t="str">
            <v>T00221</v>
          </cell>
          <cell r="B20373" t="str">
            <v>REJA ACO MULTIDRAIN 150V D400 FUNDICION PASARELA FIJACION DRAINLOCK 50CMS</v>
          </cell>
        </row>
        <row r="20374">
          <cell r="A20374" t="str">
            <v>T00222</v>
          </cell>
          <cell r="B20374" t="str">
            <v>REJA ACO MULTIDRAIN 150V D400 FUNDICION ENTRAMADA FIJACION DRAINLOCK 50CMS</v>
          </cell>
        </row>
        <row r="20375">
          <cell r="A20375" t="str">
            <v>T00223</v>
          </cell>
          <cell r="B20375" t="str">
            <v>REJA ACO MULTIDRAIN 150V C250 FUNDICION ENTRAMADA FIJACION DRAINLOCK 50CMS</v>
          </cell>
        </row>
        <row r="20376">
          <cell r="A20376" t="str">
            <v>T00224</v>
          </cell>
          <cell r="B20376" t="str">
            <v>REJA ACO MULTIDRAIN 150V D400 GALVANIZADA ENTRAMADA FIJACION DRAINLOCK 1MT</v>
          </cell>
        </row>
        <row r="20377">
          <cell r="A20377" t="str">
            <v>T00225</v>
          </cell>
          <cell r="B20377" t="str">
            <v>REJA ACO MULTIDRAIN 200V C250 GALVANIZADA ENTRAMADA FIJACION DRAINLOCK 1MT</v>
          </cell>
        </row>
        <row r="20378">
          <cell r="A20378" t="str">
            <v>T00226</v>
          </cell>
          <cell r="B20378" t="str">
            <v>REJA ACO MULTIDRAIN 200V C250 GALVANIZADA ENTRAMADA FIJACION DRAINLOCK 50CMS</v>
          </cell>
        </row>
        <row r="20379">
          <cell r="A20379" t="str">
            <v>T00227</v>
          </cell>
          <cell r="B20379" t="str">
            <v>REJA ACO MULTIDRAIN 200V B125 INOXIDABLE ENTRAMADA FIJACION DRAINLOCK 1MT</v>
          </cell>
        </row>
        <row r="20380">
          <cell r="A20380" t="str">
            <v>T00228</v>
          </cell>
          <cell r="B20380" t="str">
            <v>REJA ACO MULTIDRAIN 200V C250 INOXIDABLE ENTRAMADA FIJACION DRAINLOCK 50CMS</v>
          </cell>
        </row>
        <row r="20381">
          <cell r="A20381" t="str">
            <v>T00229</v>
          </cell>
          <cell r="B20381" t="str">
            <v>REJA ACO MULTIDRAIN 200V C250 FUNDICION PASARELA FIJACION DRAINLOCK 50CMS</v>
          </cell>
        </row>
        <row r="20382">
          <cell r="A20382" t="str">
            <v>T00230</v>
          </cell>
          <cell r="B20382" t="str">
            <v>REJA ACO MULTIDRAIN 2000V C250 FUNDICION ENTRAMADA FIJACION DRAINLOCK 50CMS</v>
          </cell>
        </row>
        <row r="20383">
          <cell r="A20383" t="str">
            <v>T00231</v>
          </cell>
          <cell r="B20383" t="str">
            <v>REJA ACO MULTIDRAIN 2000V D400 GALVANIZADA ENTRAMADA FIJACION DRAINLOCK 1MT</v>
          </cell>
        </row>
        <row r="20384">
          <cell r="A20384" t="str">
            <v>T00232</v>
          </cell>
          <cell r="B20384" t="str">
            <v>REJA ACO MULTIDRAIN 200V D400 GALVANIZADA ENTRAMADA FIJACION DRAINLOCK 50CMS</v>
          </cell>
        </row>
        <row r="20385">
          <cell r="A20385" t="str">
            <v>T00233</v>
          </cell>
          <cell r="B20385" t="str">
            <v>REJA ACO MULTIDRAIN 200V D400 INOXIDABLE ENTRAMADA FIJACION DRAINLOCK 1MT</v>
          </cell>
        </row>
        <row r="20386">
          <cell r="A20386" t="str">
            <v>T00234</v>
          </cell>
          <cell r="B20386" t="str">
            <v>REJA ACO MULTIDRAIN 200V D400 INOXIDABLE ENTRAMADA FIJACION DRAINLOCK 50CMS</v>
          </cell>
        </row>
        <row r="20387">
          <cell r="A20387" t="str">
            <v>T00235</v>
          </cell>
          <cell r="B20387" t="str">
            <v>REJA ACO MULTIDRAIN 200V D400 FUNDICION PASARELA FIJACION DRAINLOCK 50CMS</v>
          </cell>
        </row>
        <row r="20388">
          <cell r="A20388" t="str">
            <v>T00236</v>
          </cell>
          <cell r="B20388" t="str">
            <v>REJA ACO MULTIDRAIN 200V D400 FUNDICION ENTRAMADA FIJACION DRAINLOCK 50CMS</v>
          </cell>
        </row>
        <row r="20389">
          <cell r="A20389" t="str">
            <v>T00237</v>
          </cell>
          <cell r="B20389" t="str">
            <v>REJA ACO MULTIDRAIN 100V C250 GALVANIZADA 1MT</v>
          </cell>
        </row>
        <row r="20390">
          <cell r="A20390" t="str">
            <v>T00238</v>
          </cell>
          <cell r="B20390" t="str">
            <v>REJA ACO MULTIDRAIN 100V C250 GALVANIZADA 50CMS</v>
          </cell>
        </row>
        <row r="20391">
          <cell r="A20391" t="str">
            <v>T00239</v>
          </cell>
          <cell r="B20391" t="str">
            <v>REJA ACO MULTIDRAIN 200V B125 GALVANIZADA ENTRAMADA FIJACION DRAINLOCK 1MT</v>
          </cell>
        </row>
        <row r="20392">
          <cell r="A20392" t="str">
            <v>T00240</v>
          </cell>
          <cell r="B20392" t="str">
            <v>REJA ACO MULTIDRAIN 100V  C250 ELEMENTO DE INSPECCION 50CMS</v>
          </cell>
        </row>
        <row r="20393">
          <cell r="A20393" t="str">
            <v>T00241</v>
          </cell>
          <cell r="B20393" t="str">
            <v>REJA ACO MULTIDRAIN 100V  C250 INOXIDABLE 50CMS</v>
          </cell>
        </row>
        <row r="20394">
          <cell r="A20394" t="str">
            <v>T00242</v>
          </cell>
          <cell r="B20394" t="str">
            <v>REJA ACO MULTIDRAIN 100V  C250 INOXIDABLE ELEMENTO DE INSPECCION 50CMS</v>
          </cell>
        </row>
        <row r="20395">
          <cell r="A20395" t="str">
            <v>T00243</v>
          </cell>
          <cell r="B20395" t="str">
            <v>REJA ACO MULTIDRAIN 100V C250 GALVANIZADA 1MT</v>
          </cell>
        </row>
        <row r="20396">
          <cell r="A20396" t="str">
            <v>T00249</v>
          </cell>
          <cell r="B20396" t="str">
            <v>REJA ACO MULTIDRAIN 100V D400 GALVANIZADA 1MT</v>
          </cell>
        </row>
        <row r="20397">
          <cell r="A20397" t="str">
            <v>T00250</v>
          </cell>
          <cell r="B20397" t="str">
            <v>REJA ACO MULTIDRAIN 100V D400 GALVANIZADA 50CMS</v>
          </cell>
        </row>
        <row r="20398">
          <cell r="A20398" t="str">
            <v>T00251</v>
          </cell>
          <cell r="B20398" t="str">
            <v>REJA ACO MULTIDRAIN 100V  D400 ELEMENTO DE INSPECCION 50CMS</v>
          </cell>
        </row>
        <row r="20399">
          <cell r="A20399" t="str">
            <v>T00252</v>
          </cell>
          <cell r="B20399" t="str">
            <v>REJA ACO MULTIDRAIN 100V  CD400 INOXIDABLE 1MT</v>
          </cell>
        </row>
        <row r="20400">
          <cell r="A20400" t="str">
            <v>T00253</v>
          </cell>
          <cell r="B20400" t="str">
            <v>REJA ACO MULTIDRAIN 100V  D400 INOXIDABLE 50CMS</v>
          </cell>
        </row>
        <row r="20401">
          <cell r="A20401" t="str">
            <v>T00254</v>
          </cell>
          <cell r="B20401" t="str">
            <v>REJA ACO MULTIDRAIN 100V  D4000 INOXIDABLE ELEMENTO DE INSPECCION 50CMS</v>
          </cell>
        </row>
        <row r="20402">
          <cell r="A20402" t="str">
            <v>T00261</v>
          </cell>
          <cell r="B20402" t="str">
            <v>REJA ACO C250 BRICKSLOT 150V GALVANIZADA 1MT</v>
          </cell>
        </row>
        <row r="20403">
          <cell r="A20403" t="str">
            <v>T00262</v>
          </cell>
          <cell r="B20403" t="str">
            <v>REJA ACO C250 BRICKSLOT 150V GALVANIZADA 50CMS</v>
          </cell>
        </row>
        <row r="20404">
          <cell r="A20404" t="str">
            <v>T00263</v>
          </cell>
          <cell r="B20404" t="str">
            <v>REJA ACO C250 BRICKSLOT 150V GALVANIZADA ELEMENTO DE INSPECCION 50CMS</v>
          </cell>
        </row>
        <row r="20405">
          <cell r="A20405" t="str">
            <v>T00264</v>
          </cell>
          <cell r="B20405" t="str">
            <v>REJA ACO C250 BRICKSLOT 150V INOXIDABLE 1MT</v>
          </cell>
        </row>
        <row r="20406">
          <cell r="A20406" t="str">
            <v>T00265</v>
          </cell>
          <cell r="B20406" t="str">
            <v>REJA ACO C250 BRICKSLOT 150V INOXIDABLE 50CMS</v>
          </cell>
        </row>
        <row r="20407">
          <cell r="A20407" t="str">
            <v>T00266</v>
          </cell>
          <cell r="B20407" t="str">
            <v>REJA ACO C250 BRICKSLOT 150V INOXIDABLE ELEMENTO DE INSPECCION 50CMS</v>
          </cell>
        </row>
        <row r="20408">
          <cell r="A20408" t="str">
            <v>T00269</v>
          </cell>
          <cell r="B20408" t="str">
            <v>REJA ACO MULTIDRAIN 100V  C250 INOXIDABLE 1MT</v>
          </cell>
        </row>
        <row r="20409">
          <cell r="A20409" t="str">
            <v>T00273</v>
          </cell>
          <cell r="B20409" t="str">
            <v>REJA ACO D400 BRICKSLOT 150V GALVANIZADA 1MT</v>
          </cell>
        </row>
        <row r="20410">
          <cell r="A20410" t="str">
            <v>T00274</v>
          </cell>
          <cell r="B20410" t="str">
            <v>REJA ACO D400 BRICKSLOT 150V GALVANIZADA 50CMS</v>
          </cell>
        </row>
        <row r="20411">
          <cell r="A20411" t="str">
            <v>T00275</v>
          </cell>
          <cell r="B20411" t="str">
            <v>REJA ACO D400 BRICKSLOT 150V GALVANIZADA ELEMENTO DE INSPECCION 50CMS</v>
          </cell>
        </row>
        <row r="20412">
          <cell r="A20412" t="str">
            <v>T00276</v>
          </cell>
          <cell r="B20412" t="str">
            <v>REJA ACO D400 BRICKSLOT 150V INOXIDABLE 1MT</v>
          </cell>
        </row>
        <row r="20413">
          <cell r="A20413" t="str">
            <v>T00277</v>
          </cell>
          <cell r="B20413" t="str">
            <v>REJA ACO D4000 BRICKSLOT 150V INOXIDABLE 50CMS</v>
          </cell>
        </row>
        <row r="20414">
          <cell r="A20414" t="str">
            <v>T00278</v>
          </cell>
          <cell r="B20414" t="str">
            <v>REJA ACO D400 BRICKSLOT 150V INOXIDABLE ELEMENTO DE INSPECCION 50CMS</v>
          </cell>
        </row>
        <row r="20415">
          <cell r="A20415" t="str">
            <v>T00285</v>
          </cell>
          <cell r="B20415" t="str">
            <v>REJA ACO C250 BRICKSLOT 200V GALVANIZADA 1MT</v>
          </cell>
        </row>
        <row r="20416">
          <cell r="A20416" t="str">
            <v>T00286</v>
          </cell>
          <cell r="B20416" t="str">
            <v>REJA ACO C250 BRICKSLOT 200V GALVANIZADA 50CMS</v>
          </cell>
        </row>
        <row r="20417">
          <cell r="A20417" t="str">
            <v>T00287</v>
          </cell>
          <cell r="B20417" t="str">
            <v>REJA ACO C250 BRICKSLOT 200V GALVANIZADA ELEMENTO DE INSPECCION 50CMS</v>
          </cell>
        </row>
        <row r="20418">
          <cell r="A20418" t="str">
            <v>T00288</v>
          </cell>
          <cell r="B20418" t="str">
            <v>REJA ACO C250 BRICKSLOT 200V INOXIDABLE 1MT</v>
          </cell>
        </row>
        <row r="20419">
          <cell r="A20419" t="str">
            <v>T00289</v>
          </cell>
          <cell r="B20419" t="str">
            <v>REJA ACO C250 BRICKSLOT 200V INOXIDABLE 50CMS</v>
          </cell>
        </row>
        <row r="20420">
          <cell r="A20420" t="str">
            <v>T00290</v>
          </cell>
          <cell r="B20420" t="str">
            <v>REJA ACO C250 BRICKSLOT 2000V INOXIDABLE ELEMENTO DE INSPECCION 50CMS</v>
          </cell>
        </row>
        <row r="20421">
          <cell r="A20421" t="str">
            <v>T00297</v>
          </cell>
          <cell r="B20421" t="str">
            <v>REJA ACO D400 BRICKSLOT 200V GALVANIZADA 1MT</v>
          </cell>
        </row>
        <row r="20422">
          <cell r="A20422" t="str">
            <v>T00298</v>
          </cell>
          <cell r="B20422" t="str">
            <v>REJA ACO D400 BRICKSLOT 200V GALVANIZADA 50CMS</v>
          </cell>
        </row>
        <row r="20423">
          <cell r="A20423" t="str">
            <v>T00299</v>
          </cell>
          <cell r="B20423" t="str">
            <v>REJA ACO D400 BRICKSLOT 200V GALVANIZADA ELEMENTO DE INSPECCION 50CMS</v>
          </cell>
        </row>
        <row r="20424">
          <cell r="A20424" t="str">
            <v>T00300</v>
          </cell>
          <cell r="B20424" t="str">
            <v>REJA ACO D400 BRICKSLOT 200V INOXIDABLE 1MT</v>
          </cell>
        </row>
        <row r="20425">
          <cell r="A20425" t="str">
            <v>T00301</v>
          </cell>
          <cell r="B20425" t="str">
            <v>REJA ACO D4000 BRICKSLOT 200V INOXIDABLE 50CMS</v>
          </cell>
        </row>
        <row r="20426">
          <cell r="A20426" t="str">
            <v>T00302</v>
          </cell>
          <cell r="B20426" t="str">
            <v>REJA ACO D400 BRICKSLOT 200V INOXIDABLE ELEMENTO DE INSPECCION 50CMS</v>
          </cell>
        </row>
        <row r="20427">
          <cell r="A20427" t="str">
            <v>T00303</v>
          </cell>
          <cell r="B20427" t="str">
            <v>REJA COMPOSITE PASARELA  B125</v>
          </cell>
        </row>
        <row r="20428">
          <cell r="A20428" t="str">
            <v>T00304</v>
          </cell>
          <cell r="B20428" t="str">
            <v>REJA ACERO GALVANIZADO ENTRAMADA 30X10  B125</v>
          </cell>
        </row>
        <row r="20429">
          <cell r="A20429" t="str">
            <v>T00305</v>
          </cell>
          <cell r="B20429" t="str">
            <v>REJA ACERO INOXIDABLE ENTRAMADA 30X10  B125</v>
          </cell>
        </row>
        <row r="20430">
          <cell r="A20430" t="str">
            <v>T00306</v>
          </cell>
          <cell r="B20430" t="str">
            <v>TAPAS FINAL CON SALIDA DN110</v>
          </cell>
        </row>
        <row r="20431">
          <cell r="A20431" t="str">
            <v>T00307</v>
          </cell>
          <cell r="B20431" t="str">
            <v>SALIDA VERTICAL DN 110</v>
          </cell>
          <cell r="C20431">
            <v>2</v>
          </cell>
        </row>
        <row r="20432">
          <cell r="A20432" t="str">
            <v>T00308</v>
          </cell>
          <cell r="B20432" t="str">
            <v>SALIDA VERTICAL DN160 COMPOSITE</v>
          </cell>
        </row>
        <row r="20433">
          <cell r="A20433" t="str">
            <v>T00309</v>
          </cell>
          <cell r="B20433" t="str">
            <v>TAPA INICIO FINAL XD150 H21 COMPOSITE</v>
          </cell>
        </row>
        <row r="20434">
          <cell r="A20434" t="str">
            <v>T00310</v>
          </cell>
          <cell r="B20434" t="str">
            <v>SALIDA VERTICAL DN200</v>
          </cell>
        </row>
        <row r="20435">
          <cell r="A20435" t="str">
            <v>T00311</v>
          </cell>
          <cell r="B20435" t="str">
            <v>REJA COMPOSITE PASARELA B125</v>
          </cell>
        </row>
        <row r="20436">
          <cell r="A20436" t="str">
            <v>T00312</v>
          </cell>
          <cell r="B20436" t="str">
            <v>REJA ACERO INOXIDABLE ENTRAMADA  FIJACION DRAINLOCK B125</v>
          </cell>
        </row>
        <row r="20437">
          <cell r="A20437" t="str">
            <v>T00313</v>
          </cell>
          <cell r="B20437" t="str">
            <v>REJA ACERO INOXIDABLE ENTRAMADA  FIJACION DRAINLOCK B125</v>
          </cell>
        </row>
        <row r="20438">
          <cell r="A20438" t="str">
            <v>T00314</v>
          </cell>
          <cell r="B20438" t="str">
            <v>REJA HIERRO FUNDICION PASARELA  FIJACION DRAINLOCK B125</v>
          </cell>
        </row>
        <row r="20439">
          <cell r="A20439" t="str">
            <v>T00315</v>
          </cell>
          <cell r="B20439" t="str">
            <v>REJA ACERO GALVANIZADO PASARELA  FIJACIàN DRAINLOCK C250</v>
          </cell>
        </row>
        <row r="20440">
          <cell r="A20440" t="str">
            <v>T00316</v>
          </cell>
          <cell r="B20440" t="str">
            <v>REJA ACERO GALVANIZADO PASARELA  FIJACIàN DRAINLOCK C250</v>
          </cell>
        </row>
        <row r="20441">
          <cell r="A20441" t="str">
            <v>T00317</v>
          </cell>
          <cell r="B20441" t="str">
            <v>REJA ACERO GALVANIZADO ENTRAMADA  FIJACION DRAINLOCK C250</v>
          </cell>
        </row>
        <row r="20442">
          <cell r="A20442" t="str">
            <v>T00318</v>
          </cell>
          <cell r="B20442" t="str">
            <v>REJA ACERO GALVANIZADO ENTRAMADA  FIJACION DRAINLOCK C250</v>
          </cell>
        </row>
        <row r="20443">
          <cell r="A20443" t="str">
            <v>T00319</v>
          </cell>
          <cell r="B20443" t="str">
            <v>REJA ACERO INOXIDABLE PASARELA  FIJACIàN DRAINLOCK C250</v>
          </cell>
        </row>
        <row r="20444">
          <cell r="A20444" t="str">
            <v>T00320</v>
          </cell>
          <cell r="B20444" t="str">
            <v>REJA ACERO INOXIDABLE PASARELA  FIJACIàN DRAINLOCK C250</v>
          </cell>
        </row>
        <row r="20445">
          <cell r="A20445" t="str">
            <v>T00321</v>
          </cell>
          <cell r="B20445" t="str">
            <v>REJA ACERO INOXIDABLE ENTRAMADA  FIJACION DRAINLOCK C250</v>
          </cell>
        </row>
        <row r="20446">
          <cell r="A20446" t="str">
            <v>T00322</v>
          </cell>
          <cell r="B20446" t="str">
            <v>REJA ACERO INOXIDABLE ENTRAMADA  FIJACION DRAINLOCK C250</v>
          </cell>
        </row>
        <row r="20447">
          <cell r="A20447" t="str">
            <v>T00323</v>
          </cell>
          <cell r="B20447" t="str">
            <v>REJA ACERO I. PERFORADA  REDONDA  FIJACION DRAINLOCK C250</v>
          </cell>
        </row>
        <row r="20448">
          <cell r="A20448" t="str">
            <v>T00324</v>
          </cell>
          <cell r="B20448" t="str">
            <v>REJA ACERO I. PERFORADA  REDONDA  FIJACION DRAINLOCK C250</v>
          </cell>
        </row>
        <row r="20449">
          <cell r="A20449" t="str">
            <v>T00325</v>
          </cell>
          <cell r="B20449" t="str">
            <v>REJA HIERRO FUNDICION ENTRAMADA  FIIJACION DRAINLOCK C250</v>
          </cell>
        </row>
        <row r="20450">
          <cell r="A20450" t="str">
            <v>T00326</v>
          </cell>
          <cell r="B20450" t="str">
            <v>REJA HIERRO FUNDICION ANTITACON  FIJACION DRAINLOCK C250</v>
          </cell>
        </row>
        <row r="20451">
          <cell r="A20451" t="str">
            <v>T00327</v>
          </cell>
          <cell r="B20451" t="str">
            <v>REJA ACERO GALVANIZADO ENTRAMADA  FIJACION DRAINLOCK D400</v>
          </cell>
        </row>
        <row r="20452">
          <cell r="A20452" t="str">
            <v>T00328</v>
          </cell>
          <cell r="B20452" t="str">
            <v>REJA ACERO GALVANIZADO ENTRAMADA  FIJACION DRAINLOCK D400</v>
          </cell>
        </row>
        <row r="20453">
          <cell r="A20453" t="str">
            <v>T00329</v>
          </cell>
          <cell r="B20453" t="str">
            <v>REJA HIERRO FUNDICIàN ANTITACON D400</v>
          </cell>
        </row>
        <row r="20454">
          <cell r="A20454" t="str">
            <v>T00330</v>
          </cell>
          <cell r="B20454" t="str">
            <v>SISTEMA ANTI/ROBO COMPLETO P/REJA</v>
          </cell>
        </row>
        <row r="20455">
          <cell r="A20455" t="str">
            <v>T00331</v>
          </cell>
          <cell r="B20455" t="str">
            <v>SISTEMA ANTIROBO COMPLETO P/REJA MD150ZN NEGRO</v>
          </cell>
        </row>
        <row r="20456">
          <cell r="A20456" t="str">
            <v>T00332</v>
          </cell>
          <cell r="B20456" t="str">
            <v>SISTEMA ANTIROBO COMPLETO P/REJA MD200 ZN NEGRO</v>
          </cell>
        </row>
        <row r="20457">
          <cell r="A20457" t="str">
            <v>T00341</v>
          </cell>
          <cell r="B20457" t="str">
            <v>CANAL XTRADRAIN REJA PASARELA ACERO GALVANIZADO A15</v>
          </cell>
        </row>
        <row r="20458">
          <cell r="A20458" t="str">
            <v>T00350</v>
          </cell>
          <cell r="B20458" t="str">
            <v>SUMIDERO ACO MULTIDRAIN 100V C/CESTILLO (0 A 10) 50CMS</v>
          </cell>
        </row>
        <row r="20459">
          <cell r="A20459" t="str">
            <v>T00351</v>
          </cell>
          <cell r="B20459" t="str">
            <v>SUMIDERO ACO MULTIDRAIN 100V C/CESTILLO (0 A 20) 50CMS</v>
          </cell>
        </row>
        <row r="20460">
          <cell r="A20460" t="str">
            <v>T00352</v>
          </cell>
          <cell r="B20460" t="str">
            <v>SUMIDERO ACO MULTIDRAIN 150V C/CESTILLO 0-20 50CMS</v>
          </cell>
        </row>
        <row r="20461">
          <cell r="A20461" t="str">
            <v>T00353</v>
          </cell>
          <cell r="B20461" t="str">
            <v>SUMIDERO ACO MULTIDRAIN 200V C/CESTILLO 0-20 50CMS</v>
          </cell>
        </row>
        <row r="20462">
          <cell r="A20462" t="str">
            <v>T00354</v>
          </cell>
          <cell r="B20462" t="str">
            <v>SUMIDERO ACO S 100K C/CESTILLO 0-20</v>
          </cell>
        </row>
        <row r="20463">
          <cell r="A20463" t="str">
            <v>T00355</v>
          </cell>
          <cell r="B20463" t="str">
            <v>SUMIDERO ACO S 150K C/CESTILLO 0-20</v>
          </cell>
        </row>
        <row r="20464">
          <cell r="A20464" t="str">
            <v>T00356</v>
          </cell>
          <cell r="B20464" t="str">
            <v>SUMIDERO ACO S 200K C/CESTILLO 0-20</v>
          </cell>
        </row>
        <row r="20465">
          <cell r="A20465" t="str">
            <v>T00357</v>
          </cell>
          <cell r="B20465" t="str">
            <v>PARTE SUPERIOR SUMIDERO ACO P/CANAL 0.0</v>
          </cell>
        </row>
        <row r="20466">
          <cell r="A20466" t="str">
            <v>T00358</v>
          </cell>
          <cell r="B20466" t="str">
            <v>PARTE SUPERIOR SUMIDERO ACO P/CANAL 10.0-20.0</v>
          </cell>
        </row>
        <row r="20467">
          <cell r="A20467" t="str">
            <v>T00400</v>
          </cell>
          <cell r="B20467" t="str">
            <v>TAPA ACO PARA CANAL DE 0 A 20 POLIPROPILENO</v>
          </cell>
        </row>
        <row r="20468">
          <cell r="A20468" t="str">
            <v>T00401</v>
          </cell>
          <cell r="B20468" t="str">
            <v>TAPA ACO PARA CANAL 60MM</v>
          </cell>
        </row>
        <row r="20469">
          <cell r="A20469" t="str">
            <v>T00402</v>
          </cell>
          <cell r="B20469" t="str">
            <v>TAPA ACO PARA CANAL 80MM</v>
          </cell>
        </row>
        <row r="20470">
          <cell r="A20470" t="str">
            <v>T00403</v>
          </cell>
          <cell r="B20470" t="str">
            <v>TAPA ACO PARA CANAL 100MM</v>
          </cell>
        </row>
        <row r="20471">
          <cell r="A20471" t="str">
            <v>T00404</v>
          </cell>
          <cell r="B20471" t="str">
            <v>CALZA ACO DE EMPALME 25MM 0/5-5/10</v>
          </cell>
        </row>
        <row r="20472">
          <cell r="A20472" t="str">
            <v>T00405</v>
          </cell>
          <cell r="B20472" t="str">
            <v>CALZA ACO DE EMPALME 50MM 0/10-5/15</v>
          </cell>
        </row>
        <row r="20473">
          <cell r="A20473" t="str">
            <v>T00406</v>
          </cell>
          <cell r="B20473" t="str">
            <v>TAPA ACO MULTIDRAIN 150V P/CANAL 0-20 POLIPROPILENO</v>
          </cell>
        </row>
        <row r="20474">
          <cell r="A20474" t="str">
            <v>T00407</v>
          </cell>
          <cell r="B20474" t="str">
            <v>CALZA DE EMPALME MULTIDRAIN 150V 25MM 0/5-5/10</v>
          </cell>
        </row>
        <row r="20475">
          <cell r="A20475" t="str">
            <v>T00408</v>
          </cell>
          <cell r="B20475" t="str">
            <v>CALZA DE EMPALME MULTIDRAIN 150V 50MM 0/10-5/15</v>
          </cell>
        </row>
        <row r="20476">
          <cell r="A20476" t="str">
            <v>T00409</v>
          </cell>
          <cell r="B20476" t="str">
            <v>TAPA ACO MULTIDRAIN 200V P/CANAL 0-20 POLIPROPILENO</v>
          </cell>
        </row>
        <row r="20477">
          <cell r="A20477" t="str">
            <v>T00410</v>
          </cell>
          <cell r="B20477" t="str">
            <v>CALZA DE EMPALME MULTIDRAIN 200V 25MM 0/5-5/10</v>
          </cell>
        </row>
        <row r="20478">
          <cell r="A20478" t="str">
            <v>T00411</v>
          </cell>
          <cell r="B20478" t="str">
            <v>CALZA DE EMPALME MULTIDRAIN 200V 50MM 0/10-5/15</v>
          </cell>
        </row>
        <row r="20479">
          <cell r="A20479" t="str">
            <v>T00412</v>
          </cell>
          <cell r="B20479" t="str">
            <v>TAPA ACO P/CANAL S 100K 0-20 POLIPROPILENO</v>
          </cell>
        </row>
        <row r="20480">
          <cell r="A20480" t="str">
            <v>T00413</v>
          </cell>
          <cell r="B20480" t="str">
            <v>TAPA ACO S 100K C/SALIDA 100MM CANAL 0-0.0</v>
          </cell>
        </row>
        <row r="20481">
          <cell r="A20481" t="str">
            <v>T00414</v>
          </cell>
          <cell r="B20481" t="str">
            <v>TAPA ACO S 100K C/SALIDA 100MM CANAL 10-10.0</v>
          </cell>
        </row>
        <row r="20482">
          <cell r="A20482" t="str">
            <v>T00415</v>
          </cell>
          <cell r="B20482" t="str">
            <v>TAPA ACO S 100K C/SALIDA 100MM CANAL 20-20.0</v>
          </cell>
        </row>
        <row r="20483">
          <cell r="A20483" t="str">
            <v>T00416</v>
          </cell>
          <cell r="B20483" t="str">
            <v>CALZA ACO DE EMPALME S 100K 25MM 0/5-5/10</v>
          </cell>
        </row>
        <row r="20484">
          <cell r="A20484" t="str">
            <v>T00417</v>
          </cell>
          <cell r="B20484" t="str">
            <v>PALANCA ACO S 100K P/CIERE-ABERTURA</v>
          </cell>
        </row>
        <row r="20485">
          <cell r="A20485" t="str">
            <v>T00418</v>
          </cell>
          <cell r="B20485" t="str">
            <v>TAPA ACO P/CANAL S 150K 0-20 POLIPROPILENO</v>
          </cell>
        </row>
        <row r="20486">
          <cell r="A20486" t="str">
            <v>T00419</v>
          </cell>
          <cell r="B20486" t="str">
            <v>TAPA ACO S 150K C/SALIDA 100MM CANAL 0-0.0</v>
          </cell>
        </row>
        <row r="20487">
          <cell r="A20487" t="str">
            <v>T00420</v>
          </cell>
          <cell r="B20487" t="str">
            <v>TAPA ACO S 150K C/SALIDA 100MM CANAL 10-10.0</v>
          </cell>
        </row>
        <row r="20488">
          <cell r="A20488" t="str">
            <v>T00421</v>
          </cell>
          <cell r="B20488" t="str">
            <v>TAPA ACO S 150K C/SALIDA 100MM CANAL 20-20.0</v>
          </cell>
        </row>
        <row r="20489">
          <cell r="A20489" t="str">
            <v>T00422</v>
          </cell>
          <cell r="B20489" t="str">
            <v>PALANCA ACO S 150K P/CIERE-ABERTURA</v>
          </cell>
        </row>
        <row r="20490">
          <cell r="A20490" t="str">
            <v>T00423</v>
          </cell>
          <cell r="B20490" t="str">
            <v>TAPA ACO P/CANAL S 200K 0-20 POLIPROPILENO</v>
          </cell>
        </row>
        <row r="20491">
          <cell r="A20491" t="str">
            <v>T00424</v>
          </cell>
          <cell r="B20491" t="str">
            <v>TAPA ACO S 200K C/SALIDA 100MM CANAL 0-0.0</v>
          </cell>
        </row>
        <row r="20492">
          <cell r="A20492" t="str">
            <v>T00425</v>
          </cell>
          <cell r="B20492" t="str">
            <v>TAPA ACO S 200K C/SALIDA 100MM CANAL 10-10.0</v>
          </cell>
        </row>
        <row r="20493">
          <cell r="A20493" t="str">
            <v>T00426</v>
          </cell>
          <cell r="B20493" t="str">
            <v>TAPA ACO S 200K C/SALIDA 100MM CANAL 20-20.0</v>
          </cell>
        </row>
        <row r="20494">
          <cell r="A20494" t="str">
            <v>T00427</v>
          </cell>
          <cell r="B20494" t="str">
            <v>PALANCA ACO S 200K P/CIERE-ABERTURA</v>
          </cell>
        </row>
        <row r="20495">
          <cell r="A20495" t="str">
            <v>T00428</v>
          </cell>
          <cell r="B20495" t="str">
            <v>TAPA ACO P/CANAL S 300 0-20</v>
          </cell>
        </row>
        <row r="20496">
          <cell r="A20496" t="str">
            <v>T00429</v>
          </cell>
          <cell r="B20496" t="str">
            <v>TAPA ACO S 300 C/SALIDA 300MM CANAL 0-0.0</v>
          </cell>
        </row>
        <row r="20497">
          <cell r="A20497" t="str">
            <v>T00430</v>
          </cell>
          <cell r="B20497" t="str">
            <v>TAPA ACO S 300 C/SALIDA 300MM CANAL 10-10.0</v>
          </cell>
        </row>
        <row r="20498">
          <cell r="A20498" t="str">
            <v>T00431</v>
          </cell>
          <cell r="B20498" t="str">
            <v>TAPA ACO S 300 C/SALIDA 300MM CANAL 20-20.0</v>
          </cell>
        </row>
        <row r="20499">
          <cell r="A20499" t="str">
            <v>T00432</v>
          </cell>
          <cell r="B20499" t="str">
            <v>PALANCA ACO S 300 P/CIERE-ABERTURA</v>
          </cell>
        </row>
        <row r="20500">
          <cell r="A20500" t="str">
            <v>T00900</v>
          </cell>
          <cell r="B20500" t="str">
            <v>CANAL ACO S 100K 0.0 C/REJA</v>
          </cell>
        </row>
        <row r="20501">
          <cell r="A20501" t="str">
            <v>T00901</v>
          </cell>
          <cell r="B20501" t="str">
            <v>CANAL ACO S 100K 1 C/REJA</v>
          </cell>
        </row>
        <row r="20502">
          <cell r="A20502" t="str">
            <v>T00902</v>
          </cell>
          <cell r="B20502" t="str">
            <v>CANAL ACO S 100K 2 C/REJA</v>
          </cell>
        </row>
        <row r="20503">
          <cell r="A20503" t="str">
            <v>T00903</v>
          </cell>
          <cell r="B20503" t="str">
            <v>CANAL ACO S 100K 3 C/REJA</v>
          </cell>
        </row>
        <row r="20504">
          <cell r="A20504" t="str">
            <v>T00904</v>
          </cell>
          <cell r="B20504" t="str">
            <v>CANAL ACO S 100K 4 C/REJA</v>
          </cell>
        </row>
        <row r="20505">
          <cell r="A20505" t="str">
            <v>T00905</v>
          </cell>
          <cell r="B20505" t="str">
            <v>CANAL ACO S 100K 5 C/REJA</v>
          </cell>
        </row>
        <row r="20506">
          <cell r="A20506" t="str">
            <v>T00906</v>
          </cell>
          <cell r="B20506" t="str">
            <v>CANAL ACO S 100K 6 C/REJA</v>
          </cell>
        </row>
        <row r="20507">
          <cell r="A20507" t="str">
            <v>T00907</v>
          </cell>
          <cell r="B20507" t="str">
            <v>CANAL ACO S 100K 7 C/REJA</v>
          </cell>
        </row>
        <row r="20508">
          <cell r="A20508" t="str">
            <v>T00908</v>
          </cell>
          <cell r="B20508" t="str">
            <v>CANAL ACO S 100K 8 C/REJA</v>
          </cell>
        </row>
        <row r="20509">
          <cell r="A20509" t="str">
            <v>T00909</v>
          </cell>
          <cell r="B20509" t="str">
            <v>CANAL ACO S 100K 9 C/REJA</v>
          </cell>
        </row>
        <row r="20510">
          <cell r="A20510" t="str">
            <v>T00910</v>
          </cell>
          <cell r="B20510" t="str">
            <v>CANAL ACO S 100K 10 C/REJA</v>
          </cell>
        </row>
        <row r="20511">
          <cell r="A20511" t="str">
            <v>T00911</v>
          </cell>
          <cell r="B20511" t="str">
            <v>CANAL ACO S 100K 10.0 C/REJA</v>
          </cell>
        </row>
        <row r="20512">
          <cell r="A20512" t="str">
            <v>T00912</v>
          </cell>
          <cell r="B20512" t="str">
            <v>CANAL ACO S 100K 11 C/REJA</v>
          </cell>
        </row>
        <row r="20513">
          <cell r="A20513" t="str">
            <v>T00913</v>
          </cell>
          <cell r="B20513" t="str">
            <v>CANAL ACO S 100K 12 C/REJA</v>
          </cell>
        </row>
        <row r="20514">
          <cell r="A20514" t="str">
            <v>T00914</v>
          </cell>
          <cell r="B20514" t="str">
            <v>CANAL ACO S 100K 13 C/REJA</v>
          </cell>
        </row>
        <row r="20515">
          <cell r="A20515" t="str">
            <v>T00915</v>
          </cell>
          <cell r="B20515" t="str">
            <v>CANAL ACO S 100K 14 C/REJA</v>
          </cell>
        </row>
        <row r="20516">
          <cell r="A20516" t="str">
            <v>T00916</v>
          </cell>
          <cell r="B20516" t="str">
            <v>CANAL ACO S 100K 15 C/REJA</v>
          </cell>
        </row>
        <row r="20517">
          <cell r="A20517" t="str">
            <v>T00917</v>
          </cell>
          <cell r="B20517" t="str">
            <v>CANAL ACO S 100K 16 C/REJA</v>
          </cell>
        </row>
        <row r="20518">
          <cell r="A20518" t="str">
            <v>T00918</v>
          </cell>
          <cell r="B20518" t="str">
            <v>CANAL ACO S 100K 17 C/REJA</v>
          </cell>
        </row>
        <row r="20519">
          <cell r="A20519" t="str">
            <v>T00919</v>
          </cell>
          <cell r="B20519" t="str">
            <v>CANAL ACO S 100K 18 C/REJA</v>
          </cell>
        </row>
        <row r="20520">
          <cell r="A20520" t="str">
            <v>T00920</v>
          </cell>
          <cell r="B20520" t="str">
            <v>CANAL ACO S 100K 19 C/REJA</v>
          </cell>
        </row>
        <row r="20521">
          <cell r="A20521" t="str">
            <v>T00921</v>
          </cell>
          <cell r="B20521" t="str">
            <v>CANAL ACO S 100K 20 C/REJA</v>
          </cell>
        </row>
        <row r="20522">
          <cell r="A20522" t="str">
            <v>T00922</v>
          </cell>
          <cell r="B20522" t="str">
            <v>CANAL ACO S 100K 20.0 C/REJA</v>
          </cell>
        </row>
        <row r="20523">
          <cell r="A20523" t="str">
            <v>T00923</v>
          </cell>
          <cell r="B20523" t="str">
            <v>CANAL ACO S 100K 0.1 C/REJA</v>
          </cell>
        </row>
        <row r="20524">
          <cell r="A20524" t="str">
            <v>T00924</v>
          </cell>
          <cell r="B20524" t="str">
            <v>CANAL ACO S 100K 10.1 C/REJA</v>
          </cell>
        </row>
        <row r="20525">
          <cell r="A20525" t="str">
            <v>T00925</v>
          </cell>
          <cell r="B20525" t="str">
            <v>CANAL ACO S 100K 20.1 C/REJA</v>
          </cell>
        </row>
        <row r="20526">
          <cell r="A20526" t="str">
            <v>T00926</v>
          </cell>
          <cell r="B20526" t="str">
            <v>CANAL ACO S 150K 0.0 C/REJA</v>
          </cell>
        </row>
        <row r="20527">
          <cell r="A20527" t="str">
            <v>T00927</v>
          </cell>
          <cell r="B20527" t="str">
            <v>CANAL ACO S 150K 1 C/REJA</v>
          </cell>
        </row>
        <row r="20528">
          <cell r="A20528" t="str">
            <v>T00928</v>
          </cell>
          <cell r="B20528" t="str">
            <v>CANAL ACO S 150K 2 C/REJA</v>
          </cell>
        </row>
        <row r="20529">
          <cell r="A20529" t="str">
            <v>T00929</v>
          </cell>
          <cell r="B20529" t="str">
            <v>CANAL ACO S 150K  C/REJA</v>
          </cell>
        </row>
        <row r="20530">
          <cell r="A20530" t="str">
            <v>T00930</v>
          </cell>
          <cell r="B20530" t="str">
            <v>CANAL ACO S 150K 4 C/REJA</v>
          </cell>
        </row>
        <row r="20531">
          <cell r="A20531" t="str">
            <v>T00931</v>
          </cell>
          <cell r="B20531" t="str">
            <v>CANAL ACO S 150K 5 C/REJA</v>
          </cell>
        </row>
        <row r="20532">
          <cell r="A20532" t="str">
            <v>T00932</v>
          </cell>
          <cell r="B20532" t="str">
            <v>CANAL ACO S 150K 6 C/REJA</v>
          </cell>
        </row>
        <row r="20533">
          <cell r="A20533" t="str">
            <v>T00933</v>
          </cell>
          <cell r="B20533" t="str">
            <v>CANAL ACO S 150K 7 C/REJA</v>
          </cell>
        </row>
        <row r="20534">
          <cell r="A20534" t="str">
            <v>T00934</v>
          </cell>
          <cell r="B20534" t="str">
            <v>CANAL ACO S 150K 8 C/REJA</v>
          </cell>
        </row>
        <row r="20535">
          <cell r="A20535" t="str">
            <v>T00935</v>
          </cell>
          <cell r="B20535" t="str">
            <v>CANAL ACO S 150K 9 C/REJA</v>
          </cell>
        </row>
        <row r="20536">
          <cell r="A20536" t="str">
            <v>T00936</v>
          </cell>
          <cell r="B20536" t="str">
            <v>CANAL ACO S 150K 10 C/REJA</v>
          </cell>
        </row>
        <row r="20537">
          <cell r="A20537" t="str">
            <v>T00937</v>
          </cell>
          <cell r="B20537" t="str">
            <v>CANAL ACO S 150K 10.0 C/REJA</v>
          </cell>
        </row>
        <row r="20538">
          <cell r="A20538" t="str">
            <v>T00938</v>
          </cell>
          <cell r="B20538" t="str">
            <v>CANAL ACO S 150K 11 C/REJA</v>
          </cell>
        </row>
        <row r="20539">
          <cell r="A20539" t="str">
            <v>T00939</v>
          </cell>
          <cell r="B20539" t="str">
            <v>CANAL ACO S 150K 12 C/REJA</v>
          </cell>
        </row>
        <row r="20540">
          <cell r="A20540" t="str">
            <v>T00940</v>
          </cell>
          <cell r="B20540" t="str">
            <v>CANAL ACO S 150K 13 C/REJA</v>
          </cell>
        </row>
        <row r="20541">
          <cell r="A20541" t="str">
            <v>T00941</v>
          </cell>
          <cell r="B20541" t="str">
            <v>CANAL ACO S 150K 14 C/REJA</v>
          </cell>
        </row>
        <row r="20542">
          <cell r="A20542" t="str">
            <v>T00942</v>
          </cell>
          <cell r="B20542" t="str">
            <v>CANAL ACO S 150K 15 C/REJA</v>
          </cell>
        </row>
        <row r="20543">
          <cell r="A20543" t="str">
            <v>T00943</v>
          </cell>
          <cell r="B20543" t="str">
            <v>CANAL ACO S 150K 16 C/REJA</v>
          </cell>
        </row>
        <row r="20544">
          <cell r="A20544" t="str">
            <v>T00944</v>
          </cell>
          <cell r="B20544" t="str">
            <v>CANAL ACO S 150K 17 C/REJA</v>
          </cell>
        </row>
        <row r="20545">
          <cell r="A20545" t="str">
            <v>T00945</v>
          </cell>
          <cell r="B20545" t="str">
            <v>CANAL ACO S 150K 18 C/REJA</v>
          </cell>
        </row>
        <row r="20546">
          <cell r="A20546" t="str">
            <v>T00946</v>
          </cell>
          <cell r="B20546" t="str">
            <v>CANAL ACO S 150K 19 C/REJA</v>
          </cell>
        </row>
        <row r="20547">
          <cell r="A20547" t="str">
            <v>T00947</v>
          </cell>
          <cell r="B20547" t="str">
            <v>CANAL ACO S 150K 20 C/REJA</v>
          </cell>
        </row>
        <row r="20548">
          <cell r="A20548" t="str">
            <v>T00948</v>
          </cell>
          <cell r="B20548" t="str">
            <v>CANAL ACO S 150K 20.0 C/REJA</v>
          </cell>
        </row>
        <row r="20549">
          <cell r="A20549" t="str">
            <v>T00949</v>
          </cell>
          <cell r="B20549" t="str">
            <v>CANAL ACO S 150K 10.1 C/REJA</v>
          </cell>
        </row>
        <row r="20550">
          <cell r="A20550" t="str">
            <v>T00950</v>
          </cell>
          <cell r="B20550" t="str">
            <v>CANAL ACO S 150K 20.1 C/REJA</v>
          </cell>
        </row>
        <row r="20551">
          <cell r="A20551" t="str">
            <v>T00951</v>
          </cell>
          <cell r="B20551" t="str">
            <v>CANAL ACO S 200K 0.0 C/REJA</v>
          </cell>
        </row>
        <row r="20552">
          <cell r="A20552" t="str">
            <v>T00952</v>
          </cell>
          <cell r="B20552" t="str">
            <v>CANAL ACO S 200K 1 C/REJA</v>
          </cell>
        </row>
        <row r="20553">
          <cell r="A20553" t="str">
            <v>T00953</v>
          </cell>
          <cell r="B20553" t="str">
            <v>CANAL ACO S 200K 2 C/REJA</v>
          </cell>
        </row>
        <row r="20554">
          <cell r="A20554" t="str">
            <v>T00954</v>
          </cell>
          <cell r="B20554" t="str">
            <v>CANAL ACO S 200K  C/REJA</v>
          </cell>
        </row>
        <row r="20555">
          <cell r="A20555" t="str">
            <v>T00955</v>
          </cell>
          <cell r="B20555" t="str">
            <v>CANAL ACO S 200K 4 C/REJA</v>
          </cell>
        </row>
        <row r="20556">
          <cell r="A20556" t="str">
            <v>T00956</v>
          </cell>
          <cell r="B20556" t="str">
            <v>CANAL ACO S 200K 5 C/REJA</v>
          </cell>
        </row>
        <row r="20557">
          <cell r="A20557" t="str">
            <v>T00957</v>
          </cell>
          <cell r="B20557" t="str">
            <v>CANAL ACO S 200K 6 C/REJA</v>
          </cell>
        </row>
        <row r="20558">
          <cell r="A20558" t="str">
            <v>T00958</v>
          </cell>
          <cell r="B20558" t="str">
            <v>CANAL ACO S 200K 7 C/REJA</v>
          </cell>
        </row>
        <row r="20559">
          <cell r="A20559" t="str">
            <v>T00959</v>
          </cell>
          <cell r="B20559" t="str">
            <v>CANAL ACO S 200K 8 C/REJA</v>
          </cell>
        </row>
        <row r="20560">
          <cell r="A20560" t="str">
            <v>T00960</v>
          </cell>
          <cell r="B20560" t="str">
            <v>CANAL ACO S 200K 9 C/REJA</v>
          </cell>
        </row>
        <row r="20561">
          <cell r="A20561" t="str">
            <v>T00961</v>
          </cell>
          <cell r="B20561" t="str">
            <v>CANAL ACO S 200K 10 C/REJA</v>
          </cell>
        </row>
        <row r="20562">
          <cell r="A20562" t="str">
            <v>T00962</v>
          </cell>
          <cell r="B20562" t="str">
            <v>CANAL ACO S 200K 10.0 C/REJA</v>
          </cell>
        </row>
        <row r="20563">
          <cell r="A20563" t="str">
            <v>T00963</v>
          </cell>
          <cell r="B20563" t="str">
            <v>CANAL ACO S 200K 11 C/REJA</v>
          </cell>
        </row>
        <row r="20564">
          <cell r="A20564" t="str">
            <v>T00964</v>
          </cell>
          <cell r="B20564" t="str">
            <v>CANAL ACO S 200K 12 C/REJA</v>
          </cell>
        </row>
        <row r="20565">
          <cell r="A20565" t="str">
            <v>T00965</v>
          </cell>
          <cell r="B20565" t="str">
            <v>CANAL ACO S 200K 13 C/REJA</v>
          </cell>
        </row>
        <row r="20566">
          <cell r="A20566" t="str">
            <v>T00966</v>
          </cell>
          <cell r="B20566" t="str">
            <v>CANAL ACO S 200K 14 C/REJA</v>
          </cell>
        </row>
        <row r="20567">
          <cell r="A20567" t="str">
            <v>T00967</v>
          </cell>
          <cell r="B20567" t="str">
            <v>CANAL ACO S 200K 15 C/REJA</v>
          </cell>
        </row>
        <row r="20568">
          <cell r="A20568" t="str">
            <v>T00968</v>
          </cell>
          <cell r="B20568" t="str">
            <v>CANAL ACO S 200K 16 C/REJA</v>
          </cell>
        </row>
        <row r="20569">
          <cell r="A20569" t="str">
            <v>T00969</v>
          </cell>
          <cell r="B20569" t="str">
            <v>CANAL ACO S 200K 17 C/REJA</v>
          </cell>
        </row>
        <row r="20570">
          <cell r="A20570" t="str">
            <v>T00970</v>
          </cell>
          <cell r="B20570" t="str">
            <v>CANAL ACO S 200K 18 C/REJA</v>
          </cell>
        </row>
        <row r="20571">
          <cell r="A20571" t="str">
            <v>T00971</v>
          </cell>
          <cell r="B20571" t="str">
            <v>CANAL ACO S 200K 19 C/REJA</v>
          </cell>
        </row>
        <row r="20572">
          <cell r="A20572" t="str">
            <v>T00972</v>
          </cell>
          <cell r="B20572" t="str">
            <v>CANAL ACO S 200K 20 C/REJA</v>
          </cell>
        </row>
        <row r="20573">
          <cell r="A20573" t="str">
            <v>T00973</v>
          </cell>
          <cell r="B20573" t="str">
            <v>CANAL ACO S 200K 20.0 C/REJA</v>
          </cell>
        </row>
        <row r="20574">
          <cell r="A20574" t="str">
            <v>T00974</v>
          </cell>
          <cell r="B20574" t="str">
            <v>CANAL ACO S 200K 10.1 C/REJA</v>
          </cell>
        </row>
        <row r="20575">
          <cell r="A20575" t="str">
            <v>T00975</v>
          </cell>
          <cell r="B20575" t="str">
            <v>CANAL ACO S 200K 20.1 C/REJA</v>
          </cell>
        </row>
        <row r="20576">
          <cell r="A20576" t="str">
            <v>T00976</v>
          </cell>
          <cell r="B20576" t="str">
            <v>CANAL ACO S 300 0.0 C/REJA</v>
          </cell>
        </row>
        <row r="20577">
          <cell r="A20577" t="str">
            <v>T00977</v>
          </cell>
          <cell r="B20577" t="str">
            <v>CANAL ACO S 300 1 C/REJA</v>
          </cell>
        </row>
        <row r="20578">
          <cell r="A20578" t="str">
            <v>T00978</v>
          </cell>
          <cell r="B20578" t="str">
            <v>CANAL ACO S 300 2 C/REJA</v>
          </cell>
        </row>
        <row r="20579">
          <cell r="A20579" t="str">
            <v>T00979</v>
          </cell>
          <cell r="B20579" t="str">
            <v>CANAL ACO S 300  C/REJA</v>
          </cell>
        </row>
        <row r="20580">
          <cell r="A20580" t="str">
            <v>T00980</v>
          </cell>
          <cell r="B20580" t="str">
            <v>CANAL ACO S 300 4 C/REJA</v>
          </cell>
        </row>
        <row r="20581">
          <cell r="A20581" t="str">
            <v>T00981</v>
          </cell>
          <cell r="B20581" t="str">
            <v>CANAL ACO S 300 5 C/REJA</v>
          </cell>
        </row>
        <row r="20582">
          <cell r="A20582" t="str">
            <v>T00982</v>
          </cell>
          <cell r="B20582" t="str">
            <v>CANAL ACO S 300 6 C/REJA</v>
          </cell>
        </row>
        <row r="20583">
          <cell r="A20583" t="str">
            <v>T00983</v>
          </cell>
          <cell r="B20583" t="str">
            <v>CANAL ACO S 300 7 C/REJA</v>
          </cell>
        </row>
        <row r="20584">
          <cell r="A20584" t="str">
            <v>T00984</v>
          </cell>
          <cell r="B20584" t="str">
            <v>CANAL ACO S 300 8 C/REJA</v>
          </cell>
        </row>
        <row r="20585">
          <cell r="A20585" t="str">
            <v>T00985</v>
          </cell>
          <cell r="B20585" t="str">
            <v>CANAL ACO S 300 9 C/REJA</v>
          </cell>
        </row>
        <row r="20586">
          <cell r="A20586" t="str">
            <v>T00986</v>
          </cell>
          <cell r="B20586" t="str">
            <v>CANAL ACO S 300 10 C/REJA</v>
          </cell>
        </row>
        <row r="20587">
          <cell r="A20587" t="str">
            <v>T00987</v>
          </cell>
          <cell r="B20587" t="str">
            <v>CANAL ACO S 2300 10.0 C/REJA</v>
          </cell>
        </row>
        <row r="20588">
          <cell r="A20588" t="str">
            <v>T00988</v>
          </cell>
          <cell r="B20588" t="str">
            <v>CANAL ACO S 300 11 C/REJA</v>
          </cell>
        </row>
        <row r="20589">
          <cell r="A20589" t="str">
            <v>T00989</v>
          </cell>
          <cell r="B20589" t="str">
            <v>CANAL ACO S 300 12 C/REJA</v>
          </cell>
        </row>
        <row r="20590">
          <cell r="A20590" t="str">
            <v>T00990</v>
          </cell>
          <cell r="B20590" t="str">
            <v>CANAL ACO S 300 13 C/REJA</v>
          </cell>
        </row>
        <row r="20591">
          <cell r="A20591" t="str">
            <v>T00991</v>
          </cell>
          <cell r="B20591" t="str">
            <v>CANAL ACO S 300 14 C/REJA</v>
          </cell>
        </row>
        <row r="20592">
          <cell r="A20592" t="str">
            <v>T00992</v>
          </cell>
          <cell r="B20592" t="str">
            <v>CANAL ACO S 300 15 C/REJA</v>
          </cell>
        </row>
        <row r="20593">
          <cell r="A20593" t="str">
            <v>T00993</v>
          </cell>
          <cell r="B20593" t="str">
            <v>CANAL ACO S 300 16 C/REJA</v>
          </cell>
        </row>
        <row r="20594">
          <cell r="A20594" t="str">
            <v>T00994</v>
          </cell>
          <cell r="B20594" t="str">
            <v>CANAL ACO S 300 17 C/REJA</v>
          </cell>
        </row>
        <row r="20595">
          <cell r="A20595" t="str">
            <v>T00995</v>
          </cell>
          <cell r="B20595" t="str">
            <v>CANAL ACO S 300 18 C/REJA</v>
          </cell>
        </row>
        <row r="20596">
          <cell r="A20596" t="str">
            <v>T00996</v>
          </cell>
          <cell r="B20596" t="str">
            <v>CANAL ACO S 300 19 C/REJA</v>
          </cell>
        </row>
        <row r="20597">
          <cell r="A20597" t="str">
            <v>T00997</v>
          </cell>
          <cell r="B20597" t="str">
            <v>CANAL ACO S 300 20 C/REJA</v>
          </cell>
        </row>
        <row r="20598">
          <cell r="A20598" t="str">
            <v>T00998</v>
          </cell>
          <cell r="B20598" t="str">
            <v>CANAL ACO S 300 20.0 C/REJA</v>
          </cell>
        </row>
        <row r="20599">
          <cell r="A20599" t="str">
            <v>T00999</v>
          </cell>
          <cell r="B20599" t="str">
            <v>CANAL ACO S 300 10.1 C/REJA</v>
          </cell>
        </row>
        <row r="20600">
          <cell r="A20600" t="str">
            <v>T01000</v>
          </cell>
          <cell r="B20600" t="str">
            <v>CANAL ACO S 300 20.1 C/REJA</v>
          </cell>
        </row>
        <row r="20601">
          <cell r="A20601" t="str">
            <v>T01001</v>
          </cell>
          <cell r="B20601" t="str">
            <v>CANAL ACO GAMA S300 H30 F900</v>
          </cell>
        </row>
        <row r="20602">
          <cell r="A20602" t="str">
            <v>T01002</v>
          </cell>
          <cell r="B20602" t="str">
            <v>CANAL ACO GAMA S300 H40 F900</v>
          </cell>
        </row>
        <row r="20603">
          <cell r="A20603" t="str">
            <v>T01003</v>
          </cell>
          <cell r="B20603" t="str">
            <v>CANAL ACO GAMA S300 H45 F900</v>
          </cell>
        </row>
        <row r="20604">
          <cell r="A20604" t="str">
            <v>T01004</v>
          </cell>
          <cell r="B20604" t="str">
            <v>CANAL ACO GAMA S300 H50 F900</v>
          </cell>
        </row>
        <row r="20605">
          <cell r="A20605" t="str">
            <v>T01005</v>
          </cell>
          <cell r="B20605" t="str">
            <v>CANAL ACO GAMA S300 H65 F900</v>
          </cell>
        </row>
        <row r="20606">
          <cell r="A20606" t="str">
            <v>T01100</v>
          </cell>
          <cell r="B20606" t="str">
            <v>TANQUE ACO TORMENTAS STORBRIX</v>
          </cell>
        </row>
        <row r="20607">
          <cell r="A20607" t="str">
            <v>T01101</v>
          </cell>
          <cell r="B20607" t="str">
            <v>ACO OLEOPATOR G NS20 / 200 CON BYPASS</v>
          </cell>
        </row>
        <row r="20608">
          <cell r="A20608" t="str">
            <v>T125</v>
          </cell>
          <cell r="B20608" t="str">
            <v>TURTLE WAX RESTAURADOR DE PLÁSTICOS EXTERNOS 10 FL OZ</v>
          </cell>
        </row>
        <row r="20609">
          <cell r="A20609" t="str">
            <v>TC0001</v>
          </cell>
          <cell r="B20609" t="str">
            <v>""LLAVE PARA TUBO 8"""""""</v>
          </cell>
        </row>
        <row r="20610">
          <cell r="A20610" t="str">
            <v>TC0002</v>
          </cell>
          <cell r="B20610" t="str">
            <v>LLAVE PARA TUBO 10"""</v>
          </cell>
        </row>
        <row r="20611">
          <cell r="A20611" t="str">
            <v>TC0003</v>
          </cell>
          <cell r="B20611" t="str">
            <v>LLAVE PARA TUBO 12"""</v>
          </cell>
        </row>
        <row r="20612">
          <cell r="A20612" t="str">
            <v>TC0004</v>
          </cell>
          <cell r="B20612" t="str">
            <v>LLAVE PARA TUBO 14"""</v>
          </cell>
        </row>
        <row r="20613">
          <cell r="A20613" t="str">
            <v>TC0005</v>
          </cell>
          <cell r="B20613" t="str">
            <v>LLAVE PARA TUBO 18"""</v>
          </cell>
        </row>
        <row r="20614">
          <cell r="A20614" t="str">
            <v>TC0006</v>
          </cell>
          <cell r="B20614" t="str">
            <v>LLAVE PARA TUBO 24"""</v>
          </cell>
        </row>
        <row r="20615">
          <cell r="A20615" t="str">
            <v>TC0007</v>
          </cell>
          <cell r="B20615" t="str">
            <v>REMACHADORA PROFESIONAL ""TOOLCRAFT"" CUERPO EN ACERO"</v>
          </cell>
        </row>
        <row r="20616">
          <cell r="A20616" t="str">
            <v>TC0009</v>
          </cell>
          <cell r="B20616" t="str">
            <v>""BERBIQUI """"TOOLCRAFT"""" PROFESIONAL DE 12"""""""</v>
          </cell>
          <cell r="C20616">
            <v>6</v>
          </cell>
        </row>
        <row r="20617">
          <cell r="A20617" t="str">
            <v>TC0016</v>
          </cell>
          <cell r="B20617" t="str">
            <v>MARTILLO DE UÑA CURVA SEMI-PULIDO 25 MM-16OZ.</v>
          </cell>
          <cell r="C20617">
            <v>3</v>
          </cell>
        </row>
        <row r="20618">
          <cell r="A20618" t="str">
            <v>TC0017</v>
          </cell>
          <cell r="B20618" t="str">
            <v>MARTILLO DE UÑA CURVA SEMI-PULIDO 27 MM-20OZ.</v>
          </cell>
          <cell r="C20618">
            <v>3</v>
          </cell>
        </row>
        <row r="20619">
          <cell r="A20619" t="str">
            <v>TC0018</v>
          </cell>
          <cell r="B20619" t="str">
            <v>""MARTILLO DE UÑA RECTA """"""""HAMMERS"""""""" PROFESIONAL PULIDO 25 MM-16OZ."""""""</v>
          </cell>
          <cell r="C20619">
            <v>2</v>
          </cell>
        </row>
        <row r="20620">
          <cell r="A20620" t="str">
            <v>TC0019</v>
          </cell>
          <cell r="B20620" t="str">
            <v>MARTILLO DE UÑA RECTA ""HAMMERS"" PROFESIONAL PULIDO 27-20 OZ."</v>
          </cell>
        </row>
        <row r="20621">
          <cell r="A20621" t="str">
            <v>TC0020</v>
          </cell>
          <cell r="B20621" t="str">
            <v>MARTILLO DE UÑA RECTA SEMIPULIDO 25 MM-16OZ.</v>
          </cell>
        </row>
        <row r="20622">
          <cell r="A20622" t="str">
            <v>TC0021</v>
          </cell>
          <cell r="B20622" t="str">
            <v>MARTILLO DE UÑA RECTA SEMIPULIDO 27 MM-20 OZ.</v>
          </cell>
        </row>
        <row r="20623">
          <cell r="A20623" t="str">
            <v>TC0022</v>
          </cell>
          <cell r="B20623" t="str">
            <v>MARTILLO DE UÑA CURVA """"HAMMERS"""" PROFESIONAL EN MANGO DE FIBRA DE VIDRIO 25 MM-16OZ."""</v>
          </cell>
        </row>
        <row r="20624">
          <cell r="A20624" t="str">
            <v>TC0024</v>
          </cell>
          <cell r="B20624" t="str">
            <v>""MARTILLO DE UÑA CURVA """"""""HAMMERS"""""""" PROFESIONAL TUBULAR PULIDO 25MM-16OZ."""""""</v>
          </cell>
        </row>
        <row r="20625">
          <cell r="A20625" t="str">
            <v>TC0025</v>
          </cell>
          <cell r="B20625" t="str">
            <v>MARTILLO DE UÑA CURVA TUBULAR PULIDO 27 MM-20OZ.</v>
          </cell>
        </row>
        <row r="20626">
          <cell r="A20626" t="str">
            <v>TC0026</v>
          </cell>
          <cell r="B20626" t="str">
            <v>MARTILLO DE UÑA CURVA """"HAMMERS"""" PROFESIONAL DE UNA SOLA PIEZA FORJADO 25 MM-16OZ. """</v>
          </cell>
        </row>
        <row r="20627">
          <cell r="A20627" t="str">
            <v>TC0035</v>
          </cell>
          <cell r="B20627" t="str">
            <v>ALMADANA TIPO MASETA  2,5 LBS CON MANGO</v>
          </cell>
        </row>
        <row r="20628">
          <cell r="A20628" t="str">
            <v>TC0036</v>
          </cell>
          <cell r="B20628" t="str">
            <v>ALMADANA TIPO MASETA    3 LBS  CON MANGO</v>
          </cell>
        </row>
        <row r="20629">
          <cell r="A20629" t="str">
            <v>TC0037</v>
          </cell>
          <cell r="B20629" t="str">
            <v>ALMADANA TIPO MASETA    4 LBS  CON MANGO</v>
          </cell>
        </row>
        <row r="20630">
          <cell r="A20630" t="str">
            <v>TC0038</v>
          </cell>
          <cell r="B20630" t="str">
            <v>CORTAPERNO - CIZALLA """"TOOLCRAFT"""" MANGO TUBULAR Cr-Mo 6140 =  14"""""""</v>
          </cell>
        </row>
        <row r="20631">
          <cell r="A20631" t="str">
            <v>TC0039</v>
          </cell>
          <cell r="B20631" t="str">
            <v>CORTAPERNO - CIZALLA """"TOOLCRAFT"""" MANGO TUBULAR Cr-Mo 6140 =  18"""""""</v>
          </cell>
        </row>
        <row r="20632">
          <cell r="A20632" t="str">
            <v>TC0040</v>
          </cell>
          <cell r="B20632" t="str">
            <v>""CORTAPERNO - CIZALLA """"""""TOOLCRAFT"""""""" MANGO TUBULAR Cr-Mo 6140 =  24"""""""""""""""</v>
          </cell>
          <cell r="C20632">
            <v>2</v>
          </cell>
        </row>
        <row r="20633">
          <cell r="A20633" t="str">
            <v>TC0041</v>
          </cell>
          <cell r="B20633" t="str">
            <v>""CORTAPERNO - CIZALLA """"""""TOOLCRAFT"""""""" MANGO TUBULAR Cr-Mo 6140 =  30"""""""""""""""</v>
          </cell>
          <cell r="C20633">
            <v>1</v>
          </cell>
        </row>
        <row r="20634">
          <cell r="A20634" t="str">
            <v>TC0042</v>
          </cell>
          <cell r="B20634" t="str">
            <v>CORTAPERNO - CIZALLA """"TOOLCRAFT"""" MANGO TUBULAR Cr-Mo 6140 =  36"""""""</v>
          </cell>
        </row>
        <row r="20635">
          <cell r="A20635" t="str">
            <v>TC0043</v>
          </cell>
          <cell r="B20635" t="str">
            <v>MORDAZA DE REPUESTO PARA CORTAPERNOS - CIZALLA 14"""</v>
          </cell>
        </row>
        <row r="20636">
          <cell r="A20636" t="str">
            <v>TC0044</v>
          </cell>
          <cell r="B20636" t="str">
            <v>""MORDAZA DE REPUESTO PARA CORTAPERNOS - CIZALLA 18"""""""</v>
          </cell>
          <cell r="C20636">
            <v>13</v>
          </cell>
        </row>
        <row r="20637">
          <cell r="A20637" t="str">
            <v>TC0045</v>
          </cell>
          <cell r="B20637" t="str">
            <v>""MORDAZA DE REPUESTO PARA CORTAPERNOS - CIZALLA 24"""""""</v>
          </cell>
          <cell r="C20637">
            <v>11</v>
          </cell>
        </row>
        <row r="20638">
          <cell r="A20638" t="str">
            <v>TC0046</v>
          </cell>
          <cell r="B20638" t="str">
            <v>""MORDAZA DE REPUESTO PARA CORTAPERNOS - CIZALLA 30"""""""</v>
          </cell>
          <cell r="C20638">
            <v>6</v>
          </cell>
        </row>
        <row r="20639">
          <cell r="A20639" t="str">
            <v>TC0047</v>
          </cell>
          <cell r="B20639" t="str">
            <v>""MORDAZA DE REPUESTO PARA CORTAPERNOS - CIZALLA 36"""""""</v>
          </cell>
          <cell r="C20639">
            <v>5</v>
          </cell>
        </row>
        <row r="20640">
          <cell r="A20640" t="str">
            <v>TC0048</v>
          </cell>
          <cell r="B20640" t="str">
            <v>""ALICATE DE COMBINACION DE = 6"""""""</v>
          </cell>
          <cell r="C20640">
            <v>21</v>
          </cell>
        </row>
        <row r="20641">
          <cell r="A20641" t="str">
            <v>TC0049</v>
          </cell>
          <cell r="B20641" t="str">
            <v>""ALICATE DE COMBINACION DE = 8"""""""</v>
          </cell>
          <cell r="C20641">
            <v>4</v>
          </cell>
        </row>
        <row r="20642">
          <cell r="A20642" t="str">
            <v>TC0050</v>
          </cell>
          <cell r="B20642" t="str">
            <v>""ALICATE DE COMBINACION DE = 10"""""""</v>
          </cell>
        </row>
        <row r="20643">
          <cell r="A20643" t="str">
            <v>TC0051</v>
          </cell>
          <cell r="B20643" t="str">
            <v>ALICATE DE PUNTA Y CORTE DE = 6"""</v>
          </cell>
        </row>
        <row r="20644">
          <cell r="A20644" t="str">
            <v>TC0052</v>
          </cell>
          <cell r="B20644" t="str">
            <v>ALICATE DE PUNTA Y CORTE DE = 7"""</v>
          </cell>
        </row>
        <row r="20645">
          <cell r="A20645" t="str">
            <v>TC0053</v>
          </cell>
          <cell r="B20645" t="str">
            <v>ALICATE DE PUNTA Y CORTE DE = 8"""</v>
          </cell>
        </row>
        <row r="20646">
          <cell r="A20646" t="str">
            <v>TC0054</v>
          </cell>
          <cell r="B20646" t="str">
            <v>""ALICATE ELECTRICISTA DE = 7"""""""</v>
          </cell>
          <cell r="C20646">
            <v>1</v>
          </cell>
        </row>
        <row r="20647">
          <cell r="A20647" t="str">
            <v>TC0055</v>
          </cell>
          <cell r="B20647" t="str">
            <v>ALICATE ELECTRICISTA DE = 8"""</v>
          </cell>
        </row>
        <row r="20648">
          <cell r="A20648" t="str">
            <v>TC0056</v>
          </cell>
          <cell r="B20648" t="str">
            <v>ALICATE CORTE DIAGONAL DE = 5"""</v>
          </cell>
        </row>
        <row r="20649">
          <cell r="A20649" t="str">
            <v>TC0057</v>
          </cell>
          <cell r="B20649" t="str">
            <v>ALICATE CORTE DIAGONAL DE = 6"""</v>
          </cell>
        </row>
        <row r="20650">
          <cell r="A20650" t="str">
            <v>TC0058</v>
          </cell>
          <cell r="B20650" t="str">
            <v>ALICATE CORTE DIAGONAL DE = 7"""</v>
          </cell>
        </row>
        <row r="20651">
          <cell r="A20651" t="str">
            <v>TC0059</v>
          </cell>
          <cell r="B20651" t="str">
            <v>""ALICATE """"DIABLO"""" TIPO HACENDADO DE = 10"""""""</v>
          </cell>
          <cell r="C20651">
            <v>3</v>
          </cell>
        </row>
        <row r="20652">
          <cell r="A20652" t="str">
            <v>TC0060</v>
          </cell>
          <cell r="B20652" t="str">
            <v>ALICATE ELECTRICISTA PROFESIONAL DE = 8"""</v>
          </cell>
        </row>
        <row r="20653">
          <cell r="A20653" t="str">
            <v>TC0061</v>
          </cell>
          <cell r="B20653" t="str">
            <v>ALICATE ELECTRICISTA PROFESIONAL DE = 9"""</v>
          </cell>
        </row>
        <row r="20654">
          <cell r="A20654" t="str">
            <v>TC0062</v>
          </cell>
          <cell r="B20654" t="str">
            <v>LLAVE AJUSTABLE CROMADA 6"""</v>
          </cell>
        </row>
        <row r="20655">
          <cell r="A20655" t="str">
            <v>TC0063</v>
          </cell>
          <cell r="B20655" t="str">
            <v>""LLAVE AJUSTABLE CROMADA 8"""""""</v>
          </cell>
          <cell r="C20655">
            <v>1</v>
          </cell>
        </row>
        <row r="20656">
          <cell r="A20656" t="str">
            <v>TC0064</v>
          </cell>
          <cell r="B20656" t="str">
            <v>LLAVE AJUSTABLE CROMADA 10"""</v>
          </cell>
        </row>
        <row r="20657">
          <cell r="A20657" t="str">
            <v>TC0065</v>
          </cell>
          <cell r="B20657" t="str">
            <v>LLAVE AJUSTABLE CROMADA 12"""</v>
          </cell>
        </row>
        <row r="20658">
          <cell r="A20658" t="str">
            <v>TC0066</v>
          </cell>
          <cell r="B20658" t="str">
            <v>LLAVE AJUSTABLE CROMADA 15"""</v>
          </cell>
        </row>
        <row r="20659">
          <cell r="A20659" t="str">
            <v>TC0069</v>
          </cell>
          <cell r="B20659" t="str">
            <v>""DESTORNILLADOR ESTANDAR BARRA REDONDA =  1/4"""" x 1.5"""""""</v>
          </cell>
          <cell r="C20659">
            <v>7</v>
          </cell>
        </row>
        <row r="20660">
          <cell r="A20660" t="str">
            <v>TC0070</v>
          </cell>
          <cell r="B20660" t="str">
            <v>DESTORNILLADOR ESTANDAR BARRA REDONDA =  1/4"" x 4"""</v>
          </cell>
        </row>
        <row r="20661">
          <cell r="A20661" t="str">
            <v>TC0071</v>
          </cell>
          <cell r="B20661" t="str">
            <v>""DESTORNILLADOR ESTANDAR BARRA REDONDA =  1/4"""" x 6"""""""</v>
          </cell>
          <cell r="C20661">
            <v>3</v>
          </cell>
        </row>
        <row r="20662">
          <cell r="A20662" t="str">
            <v>TC0072</v>
          </cell>
          <cell r="B20662" t="str">
            <v>DESTORNILLADOR ESTANDAR BARRA REDONDA =  5/16"" x 6"""</v>
          </cell>
        </row>
        <row r="20663">
          <cell r="A20663" t="str">
            <v>TC0073</v>
          </cell>
          <cell r="B20663" t="str">
            <v>""DESTORNILLADOR ESTANDAR BARRA REDONDA =  5/16"""" x 10"""""""</v>
          </cell>
          <cell r="C20663">
            <v>6</v>
          </cell>
        </row>
        <row r="20664">
          <cell r="A20664" t="str">
            <v>TC0074</v>
          </cell>
          <cell r="B20664" t="str">
            <v>""DESTORNILLADOR ESTANDAR BARRA REDONDA =  3/8"""" x 8"""""""</v>
          </cell>
          <cell r="C20664">
            <v>6</v>
          </cell>
        </row>
        <row r="20665">
          <cell r="A20665" t="str">
            <v>TC0075</v>
          </cell>
          <cell r="B20665" t="str">
            <v>DESTORNILLADOR GABINETE  = 1/8""x 3"""</v>
          </cell>
        </row>
        <row r="20666">
          <cell r="A20666" t="str">
            <v>TC0076</v>
          </cell>
          <cell r="B20666" t="str">
            <v>DESTORNILLADOR GABINETE  = 1/8""x 4"""</v>
          </cell>
        </row>
        <row r="20667">
          <cell r="A20667" t="str">
            <v>TC0077</v>
          </cell>
          <cell r="B20667" t="str">
            <v>DESTORNILLADOR GABINETE  = 1/8""x 6"""</v>
          </cell>
        </row>
        <row r="20668">
          <cell r="A20668" t="str">
            <v>TC0078</v>
          </cell>
          <cell r="B20668" t="str">
            <v>DESTORNILLADOR GABINETE  = 3/16""x 4"""</v>
          </cell>
        </row>
        <row r="20669">
          <cell r="A20669" t="str">
            <v>TC0079</v>
          </cell>
          <cell r="B20669" t="str">
            <v>DESTORNILLADOR GABINETE  = 3/16""x 6"""</v>
          </cell>
          <cell r="C20669">
            <v>1</v>
          </cell>
        </row>
        <row r="20670">
          <cell r="A20670" t="str">
            <v>TC0080</v>
          </cell>
          <cell r="B20670" t="str">
            <v>DESTORNILLADOR GABINETE  = 3/16""x 8"""</v>
          </cell>
        </row>
        <row r="20671">
          <cell r="A20671" t="str">
            <v>TC0081</v>
          </cell>
          <cell r="B20671" t="str">
            <v>DESTORNILLADOR PHILLIPS =  1/8"" x 4"""</v>
          </cell>
        </row>
        <row r="20672">
          <cell r="A20672" t="str">
            <v>TC0082</v>
          </cell>
          <cell r="B20672" t="str">
            <v>DESTORNILLADOR PHILLIPS =  1/8"" x 6"""</v>
          </cell>
        </row>
        <row r="20673">
          <cell r="A20673" t="str">
            <v>TC0083</v>
          </cell>
          <cell r="B20673" t="str">
            <v>DESTORNILLADOR PHILLIPS =  3/16"" x 3"""</v>
          </cell>
        </row>
        <row r="20674">
          <cell r="A20674" t="str">
            <v>TC0084</v>
          </cell>
          <cell r="B20674" t="str">
            <v>DESTORNILLADOR PHILLIPS =  3/16"" x 6"""</v>
          </cell>
        </row>
        <row r="20675">
          <cell r="A20675" t="str">
            <v>TC0085</v>
          </cell>
          <cell r="B20675" t="str">
            <v>DESTORNILLADOR PHILLIPS =  1/4"" x 1 1/2"""</v>
          </cell>
        </row>
        <row r="20676">
          <cell r="A20676" t="str">
            <v>TC0086</v>
          </cell>
          <cell r="B20676" t="str">
            <v>DESTORNILLADOR PHILLIPS =  1/4"" x 4"""</v>
          </cell>
        </row>
        <row r="20677">
          <cell r="A20677" t="str">
            <v>TC0087</v>
          </cell>
          <cell r="B20677" t="str">
            <v>DESTORNILLADOR PHILLIPS =  1/4"" x 6"""</v>
          </cell>
        </row>
        <row r="20678">
          <cell r="A20678" t="str">
            <v>TC0088</v>
          </cell>
          <cell r="B20678" t="str">
            <v>DESTORNILLADOR PHILLIPS =  5/16"" x 6"""</v>
          </cell>
        </row>
        <row r="20679">
          <cell r="A20679" t="str">
            <v>TC0090</v>
          </cell>
          <cell r="B20679" t="str">
            <v>""DESTORNILLADOR ESTANDAR BARRA CUADRADA = 1/4"""" x 4"""""""</v>
          </cell>
          <cell r="C20679">
            <v>33</v>
          </cell>
        </row>
        <row r="20680">
          <cell r="A20680" t="str">
            <v>TC0091</v>
          </cell>
          <cell r="B20680" t="str">
            <v>""DESTORNILLADOR ESTANDAR BARRA CUADRADA = 1/4"""" x 6"""""""</v>
          </cell>
          <cell r="C20680">
            <v>1</v>
          </cell>
        </row>
        <row r="20681">
          <cell r="A20681" t="str">
            <v>TC0092</v>
          </cell>
          <cell r="B20681" t="str">
            <v>DESTORNILLADOR ESTANDAR BARRA CUADRADA = 5/16"" x 6"""</v>
          </cell>
        </row>
        <row r="20682">
          <cell r="A20682" t="str">
            <v>TC0093</v>
          </cell>
          <cell r="B20682" t="str">
            <v>DESTORNILLADOR ESTANDAR BARRA CUADRADA = 5/16"" x 10"""</v>
          </cell>
        </row>
        <row r="20683">
          <cell r="A20683" t="str">
            <v>TC0094</v>
          </cell>
          <cell r="B20683" t="str">
            <v>DESTORNILLADOR ESTANDAR BARRA CUADRADA = 3/8"" x 8"""</v>
          </cell>
        </row>
        <row r="20684">
          <cell r="A20684" t="str">
            <v>TC0095</v>
          </cell>
          <cell r="B20684" t="str">
            <v>DESTORNILLADOR ESTANDAR BARRA CUADRADA = 3/8"" x 12"""</v>
          </cell>
        </row>
        <row r="20685">
          <cell r="A20685" t="str">
            <v>TC0109</v>
          </cell>
          <cell r="B20685" t="str">
            <v>CAJA DE HERRAMIENTAS 69CM MASTERMATE CON RUEDAS</v>
          </cell>
        </row>
        <row r="20686">
          <cell r="A20686" t="str">
            <v>TC0119</v>
          </cell>
          <cell r="B20686" t="str">
            <v>TIJERA DE AVIACION ""TOOLCRAFT"" IZQUIERDA"</v>
          </cell>
        </row>
        <row r="20687">
          <cell r="A20687" t="str">
            <v>TC0120</v>
          </cell>
          <cell r="B20687" t="str">
            <v>""TIJERA DE AVIACION """"TOOLCRAFT"""" DERECHA"""</v>
          </cell>
        </row>
        <row r="20688">
          <cell r="A20688" t="str">
            <v>TC0121</v>
          </cell>
          <cell r="B20688" t="str">
            <v>TIJERA DE AVIACION ""TOOLCRAFT"" RECTA"</v>
          </cell>
        </row>
        <row r="20689">
          <cell r="A20689" t="str">
            <v>TC0122</v>
          </cell>
          <cell r="B20689" t="str">
            <v>TIJERA PARA HOJALATERO ""TOOLCRAFT"" = 7"""</v>
          </cell>
        </row>
        <row r="20690">
          <cell r="A20690" t="str">
            <v>TC0123</v>
          </cell>
          <cell r="B20690" t="str">
            <v>TIJERA PARA HOJALATERO ""TOOLCRAFT"" = 10"""</v>
          </cell>
        </row>
        <row r="20691">
          <cell r="A20691" t="str">
            <v>TC0124</v>
          </cell>
          <cell r="B20691" t="str">
            <v>TIJERA PARA HOJALATERO ""TOOLCRAFT"" = 12"""</v>
          </cell>
        </row>
        <row r="20692">
          <cell r="A20692" t="str">
            <v>TC0125</v>
          </cell>
          <cell r="B20692" t="str">
            <v>TIJERA PARA HOJALATERO ""TOOLCRAFT"" = 14"""</v>
          </cell>
        </row>
        <row r="20693">
          <cell r="A20693" t="str">
            <v>TC0126</v>
          </cell>
          <cell r="B20693" t="str">
            <v>""REMACHADORA PROFESIONAL """"""""TOOLCRAFT"""""""" (TC0007) KIT INCLUYE 60 REMACHES"""""""</v>
          </cell>
        </row>
        <row r="20694">
          <cell r="A20694" t="str">
            <v>TC0127</v>
          </cell>
          <cell r="B20694" t="str">
            <v>ALICATE HOMBRE SOLO DE PRESION RECTA DE = 7"""</v>
          </cell>
        </row>
        <row r="20695">
          <cell r="A20695" t="str">
            <v>TC0128</v>
          </cell>
          <cell r="B20695" t="str">
            <v>ALICATE HOMBRE SOLO DE PRESION RECTA DE = 10"""</v>
          </cell>
        </row>
        <row r="20696">
          <cell r="A20696" t="str">
            <v>TC0129</v>
          </cell>
          <cell r="B20696" t="str">
            <v>ALICATE HOMBRE SOLO DE PRESION CURVA DE = 7"""</v>
          </cell>
        </row>
        <row r="20697">
          <cell r="A20697" t="str">
            <v>TC0130</v>
          </cell>
          <cell r="B20697" t="str">
            <v>ALICATE HOMBRE SOLO DE PRESION CURVA DE = 10"""</v>
          </cell>
        </row>
        <row r="20698">
          <cell r="A20698" t="str">
            <v>TC0131</v>
          </cell>
          <cell r="B20698" t="str">
            <v>""LIMA """"TOOLCRAFT"""" PLANA BASTARDA 4"""""""</v>
          </cell>
          <cell r="C20698">
            <v>5</v>
          </cell>
        </row>
        <row r="20699">
          <cell r="A20699" t="str">
            <v>TC0132</v>
          </cell>
          <cell r="B20699" t="str">
            <v>LIMA ""TOOLCRAFT"" PLANA BASTARDA 6"""</v>
          </cell>
        </row>
        <row r="20700">
          <cell r="A20700" t="str">
            <v>TC0133</v>
          </cell>
          <cell r="B20700" t="str">
            <v>LIMA ""TOOLCRAFT"" PLANA BASTARDA 8"""</v>
          </cell>
        </row>
        <row r="20701">
          <cell r="A20701" t="str">
            <v>TC0134</v>
          </cell>
          <cell r="B20701" t="str">
            <v>LIMA ""TOOLCRAFT"" PLANA BASTARDA 10"""</v>
          </cell>
        </row>
        <row r="20702">
          <cell r="A20702" t="str">
            <v>TC0135</v>
          </cell>
          <cell r="B20702" t="str">
            <v>LIMA ""TOOLCRAFT"" PLANA BASTARDA 12"""</v>
          </cell>
        </row>
        <row r="20703">
          <cell r="A20703" t="str">
            <v>TC0136</v>
          </cell>
          <cell r="B20703" t="str">
            <v>""LIMA """"TOOLCRAFT"""" PLANA BASTARDA 14"""""""</v>
          </cell>
          <cell r="C20703">
            <v>16</v>
          </cell>
        </row>
        <row r="20704">
          <cell r="A20704" t="str">
            <v>TC0137</v>
          </cell>
          <cell r="B20704" t="str">
            <v>LIMA ""TOOLCRAFT"" PLANA FINA 4"""</v>
          </cell>
        </row>
        <row r="20705">
          <cell r="A20705" t="str">
            <v>TC0138</v>
          </cell>
          <cell r="B20705" t="str">
            <v>LIMA ""TOOLCRAFT"" PLANA FINA 6"""</v>
          </cell>
        </row>
        <row r="20706">
          <cell r="A20706" t="str">
            <v>TC0139</v>
          </cell>
          <cell r="B20706" t="str">
            <v>LIMA ""TOOLCRAFT"" PLANA FINA 8"""</v>
          </cell>
        </row>
        <row r="20707">
          <cell r="A20707" t="str">
            <v>TC0140</v>
          </cell>
          <cell r="B20707" t="str">
            <v>""LIMA """"TOOLCRAFT"""" PLANA FINA 10"""""""</v>
          </cell>
        </row>
        <row r="20708">
          <cell r="A20708" t="str">
            <v>TC0141</v>
          </cell>
          <cell r="B20708" t="str">
            <v>LIMA ""TOOLCRAFT"" PLANA FINA 12"""</v>
          </cell>
        </row>
        <row r="20709">
          <cell r="A20709" t="str">
            <v>TC0142</v>
          </cell>
          <cell r="B20709" t="str">
            <v>LIMA ""TOOLCRAFT"" MEDIA CAÑA BASTARDA 6""  (METALES)"</v>
          </cell>
        </row>
        <row r="20710">
          <cell r="A20710" t="str">
            <v>TC0143</v>
          </cell>
          <cell r="B20710" t="str">
            <v>""LIMA """"TOOLCRAFT"""" MEDIA CAÑA BASTARDA 8""""  (METALES)"""</v>
          </cell>
          <cell r="C20710">
            <v>6</v>
          </cell>
        </row>
        <row r="20711">
          <cell r="A20711" t="str">
            <v>TC0144</v>
          </cell>
          <cell r="B20711" t="str">
            <v>LIMA ""TOOLCRAFT"" MEDIA CAÑA BASTARDA 10"" (METALES)"</v>
          </cell>
          <cell r="C20711">
            <v>6</v>
          </cell>
        </row>
        <row r="20712">
          <cell r="A20712" t="str">
            <v>TC0145</v>
          </cell>
          <cell r="B20712" t="str">
            <v>LIMA ""TOOLCRAFT"" MEDIA CAÑA BASTARDA 12"" (METALES)"</v>
          </cell>
        </row>
        <row r="20713">
          <cell r="A20713" t="str">
            <v>TC0146</v>
          </cell>
          <cell r="B20713" t="str">
            <v>LIMA MEDIA CAÑA BASTARDA 14"" (METALES)"</v>
          </cell>
        </row>
        <row r="20714">
          <cell r="A20714" t="str">
            <v>TC0147</v>
          </cell>
          <cell r="B20714" t="str">
            <v>""LIMA """"TOOLCRAFT"""" MEDIA CAÑA FINA  6"""""""</v>
          </cell>
          <cell r="C20714">
            <v>6</v>
          </cell>
        </row>
        <row r="20715">
          <cell r="A20715" t="str">
            <v>TC0148</v>
          </cell>
          <cell r="B20715" t="str">
            <v>LIMA ""TOOLCRAFT"" MEDIA CAÑA FINA 8"""</v>
          </cell>
        </row>
        <row r="20716">
          <cell r="A20716" t="str">
            <v>TC0149</v>
          </cell>
          <cell r="B20716" t="str">
            <v>LIMA ""TOOLCRAFT"" MEDIA CAÑA FINA 10"""</v>
          </cell>
        </row>
        <row r="20717">
          <cell r="A20717" t="str">
            <v>TC0150</v>
          </cell>
          <cell r="B20717" t="str">
            <v>""LIMA """"TOOLCRAFT"""" MEDIA CAÑA FINA 12"""""""</v>
          </cell>
        </row>
        <row r="20718">
          <cell r="A20718" t="str">
            <v>TC0151</v>
          </cell>
          <cell r="B20718" t="str">
            <v>LIMA MEDIA CAÑA FINA 14"""</v>
          </cell>
        </row>
        <row r="20719">
          <cell r="A20719" t="str">
            <v>TC0152</v>
          </cell>
          <cell r="B20719" t="str">
            <v>LIMA ""TOOLCRAFT"" REDONDA BASTARDA 4"""</v>
          </cell>
        </row>
        <row r="20720">
          <cell r="A20720" t="str">
            <v>TC0153</v>
          </cell>
          <cell r="B20720" t="str">
            <v>LIMA REDONDA BASTARDA 5"""</v>
          </cell>
        </row>
        <row r="20721">
          <cell r="A20721" t="str">
            <v>TC0154</v>
          </cell>
          <cell r="B20721" t="str">
            <v>""LIMA """"TOOLCRAFT"""" REDONDA BASTARDA 6"""""""</v>
          </cell>
          <cell r="C20721">
            <v>10</v>
          </cell>
        </row>
        <row r="20722">
          <cell r="A20722" t="str">
            <v>TC0155</v>
          </cell>
          <cell r="B20722" t="str">
            <v>LIMA ""TOOLCRAFT"" REDONDA BASTARDA 8"""</v>
          </cell>
        </row>
        <row r="20723">
          <cell r="A20723" t="str">
            <v>TC0156</v>
          </cell>
          <cell r="B20723" t="str">
            <v>""LIMA """"TOOLCRAFT"""" REDONDA BASTARDA 10"""""""</v>
          </cell>
        </row>
        <row r="20724">
          <cell r="A20724" t="str">
            <v>TC0157</v>
          </cell>
          <cell r="B20724" t="str">
            <v>LIMA ""TOOLCRAFT"" REDONDA BASTARDA 12"""</v>
          </cell>
        </row>
        <row r="20725">
          <cell r="A20725" t="str">
            <v>TC0158</v>
          </cell>
          <cell r="B20725" t="str">
            <v>LIMA REDONDA BASTARDA 14"""</v>
          </cell>
        </row>
        <row r="20726">
          <cell r="A20726" t="str">
            <v>TC0159</v>
          </cell>
          <cell r="B20726" t="str">
            <v>LIMA REDONDA FINA 4"""</v>
          </cell>
        </row>
        <row r="20727">
          <cell r="A20727" t="str">
            <v>TC0160</v>
          </cell>
          <cell r="B20727" t="str">
            <v>LIMA REDONDA FINA 5"""</v>
          </cell>
        </row>
        <row r="20728">
          <cell r="A20728" t="str">
            <v>TC0161</v>
          </cell>
          <cell r="B20728" t="str">
            <v>""LIMA """"TOOLCRAFT"""" REDONDA FINA 6"""""""</v>
          </cell>
          <cell r="C20728">
            <v>22</v>
          </cell>
        </row>
        <row r="20729">
          <cell r="A20729" t="str">
            <v>TC0162</v>
          </cell>
          <cell r="B20729" t="str">
            <v>""LIMA """"TOOLCRAFT"""" REDONDA FINA 8"""""""</v>
          </cell>
          <cell r="C20729">
            <v>7</v>
          </cell>
        </row>
        <row r="20730">
          <cell r="A20730" t="str">
            <v>TC0163</v>
          </cell>
          <cell r="B20730" t="str">
            <v>LIMA ""TOOLCRAFT"" REDONDA FINA 10"""</v>
          </cell>
        </row>
        <row r="20731">
          <cell r="A20731" t="str">
            <v>TC0164</v>
          </cell>
          <cell r="B20731" t="str">
            <v>LIMA ""TOOLCRAFT"" REDONDA FINA 12"""</v>
          </cell>
        </row>
        <row r="20732">
          <cell r="A20732" t="str">
            <v>TC0165</v>
          </cell>
          <cell r="B20732" t="str">
            <v>LIMA REDONDA FINA 14"""</v>
          </cell>
        </row>
        <row r="20733">
          <cell r="A20733" t="str">
            <v>TC0166</v>
          </cell>
          <cell r="B20733" t="str">
            <v>LIMA TRIANGULAR MECANICO BASTARDA 6"""</v>
          </cell>
        </row>
        <row r="20734">
          <cell r="A20734" t="str">
            <v>TC0167</v>
          </cell>
          <cell r="B20734" t="str">
            <v>LIMA TRIANGULAR MECANICO BASTARDA 8"""</v>
          </cell>
        </row>
        <row r="20735">
          <cell r="A20735" t="str">
            <v>TC0168</v>
          </cell>
          <cell r="B20735" t="str">
            <v>LIMA CUADRADA BASTARDA 8"""</v>
          </cell>
        </row>
        <row r="20736">
          <cell r="A20736" t="str">
            <v>TC0169</v>
          </cell>
          <cell r="B20736" t="str">
            <v>LIMA CUADRADA BASTARDA 10"""</v>
          </cell>
        </row>
        <row r="20737">
          <cell r="A20737" t="str">
            <v>TC0170</v>
          </cell>
          <cell r="B20737" t="str">
            <v>LIMA CUADRADA BASTARDA 12"""</v>
          </cell>
        </row>
        <row r="20738">
          <cell r="A20738" t="str">
            <v>TC0171</v>
          </cell>
          <cell r="B20738" t="str">
            <v>LIMA CUADRADA FINA 8"""</v>
          </cell>
        </row>
        <row r="20739">
          <cell r="A20739" t="str">
            <v>TC0172</v>
          </cell>
          <cell r="B20739" t="str">
            <v>LIMA CUADRADA FINA 10"""</v>
          </cell>
        </row>
        <row r="20740">
          <cell r="A20740" t="str">
            <v>TC0173</v>
          </cell>
          <cell r="B20740" t="str">
            <v>""LIMA CUADRADA FINA 12"""""""</v>
          </cell>
          <cell r="C20740">
            <v>4</v>
          </cell>
        </row>
        <row r="20741">
          <cell r="A20741" t="str">
            <v>TC0174</v>
          </cell>
          <cell r="B20741" t="str">
            <v>""LIMA """"TOOLCRAFT"""" ESCOFINA MEDIA CAÑA BASTARDA 6""""  (MADERA)"""</v>
          </cell>
          <cell r="C20741">
            <v>8</v>
          </cell>
        </row>
        <row r="20742">
          <cell r="A20742" t="str">
            <v>TC0175</v>
          </cell>
          <cell r="B20742" t="str">
            <v>LIMA ""TOOLCRAFT"" ESCOFINA MEDIA CAÑA BASTARDA 8""  (MADERA)"</v>
          </cell>
        </row>
        <row r="20743">
          <cell r="A20743" t="str">
            <v>TC0176</v>
          </cell>
          <cell r="B20743" t="str">
            <v>LIMA ""TOOLCRAFT"" ESCOFINA MEDIA CAÑA BASTARDA 10"" (MADERA)"</v>
          </cell>
        </row>
        <row r="20744">
          <cell r="A20744" t="str">
            <v>TC0177</v>
          </cell>
          <cell r="B20744" t="str">
            <v>LIMA ""TOOLCRAFT"" ESCOFINA MEDIA CAÑA BASTARDA 12"" (MADERA)"</v>
          </cell>
        </row>
        <row r="20745">
          <cell r="A20745" t="str">
            <v>TC0178</v>
          </cell>
          <cell r="B20745" t="str">
            <v>LIMA ESCOFINA MEDIA CAÑA BASTARDA 14"" (MADERA)"</v>
          </cell>
        </row>
        <row r="20746">
          <cell r="A20746" t="str">
            <v>TC0179</v>
          </cell>
          <cell r="B20746" t="str">
            <v>""LIMA """"TOOLCRAFT"""" ESCOFINA PARA HERRAR BASTARDA 12"""""""</v>
          </cell>
          <cell r="C20746">
            <v>1</v>
          </cell>
        </row>
        <row r="20747">
          <cell r="A20747" t="str">
            <v>TC0180</v>
          </cell>
          <cell r="B20747" t="str">
            <v>LIMA ESCOFINA PARA HERRAR BASTARDA 14"</v>
          </cell>
        </row>
        <row r="20748">
          <cell r="A20748" t="str">
            <v>TC0181</v>
          </cell>
          <cell r="B20748" t="str">
            <v>LIMA ""TOOLCRAFT"" ESCOFINA PARA HOJALATERO FLEXIBLE 14"""</v>
          </cell>
        </row>
        <row r="20749">
          <cell r="A20749" t="str">
            <v>TC0182</v>
          </cell>
          <cell r="B20749" t="str">
            <v>LIMA ""TOOLCRAFT"" PARA ""MOTOSIERRA"" REDONDA = 7/32 x 8"""</v>
          </cell>
        </row>
        <row r="20750">
          <cell r="A20750" t="str">
            <v>TC0183</v>
          </cell>
          <cell r="B20750" t="str">
            <v>LIMA ""TOOLCRAFT"" TRIANGULAR TIPO  PESADO 4"""</v>
          </cell>
        </row>
        <row r="20751">
          <cell r="A20751" t="str">
            <v>TC0184</v>
          </cell>
          <cell r="B20751" t="str">
            <v>LIMA ""TOOLCRAFT"" TRIANGULAR TIPO  PESADO 5"""</v>
          </cell>
        </row>
        <row r="20752">
          <cell r="A20752" t="str">
            <v>TC0185</v>
          </cell>
          <cell r="B20752" t="str">
            <v>LIMA ""TOOLCRAFT"" TRIANGULAR TIPO  PESADO 6"" "</v>
          </cell>
        </row>
        <row r="20753">
          <cell r="A20753" t="str">
            <v>TC0186</v>
          </cell>
          <cell r="B20753" t="str">
            <v>LIMA ""TOOLCRAFT"" TRIANGULAR TIPO  PESADO 7"""</v>
          </cell>
        </row>
        <row r="20754">
          <cell r="A20754" t="str">
            <v>TC0187</v>
          </cell>
          <cell r="B20754" t="str">
            <v>""LIMA """"TOOLCRAFT"""" TRIANGULAR TIPO  PESADO 8"""""""</v>
          </cell>
        </row>
        <row r="20755">
          <cell r="A20755" t="str">
            <v>TC0188</v>
          </cell>
          <cell r="B20755" t="str">
            <v>LIMA TRIANGULAR REGULAR 4"""</v>
          </cell>
        </row>
        <row r="20756">
          <cell r="A20756" t="str">
            <v>TC0189</v>
          </cell>
          <cell r="B20756" t="str">
            <v>LIMA TRIANGULAR REGULAR 5"""</v>
          </cell>
        </row>
        <row r="20757">
          <cell r="A20757" t="str">
            <v>TC0190</v>
          </cell>
          <cell r="B20757" t="str">
            <v>LIMA """"TOOLCRAFT"""" (SIN MANGO)TRIANGULAR REGULAR 6"""" (PARA USO AGRICOLA)"""</v>
          </cell>
        </row>
        <row r="20758">
          <cell r="A20758" t="str">
            <v>TC0191</v>
          </cell>
          <cell r="B20758" t="str">
            <v>LIMA ""TOOLCRAFT"" TRIANGULAR TIPO REGULAR  7"""</v>
          </cell>
        </row>
        <row r="20759">
          <cell r="A20759" t="str">
            <v>TC0192</v>
          </cell>
          <cell r="B20759" t="str">
            <v>LIMA ""TOOLCRAFT"" TRIANGULAR TIPO REGULAR  8"""</v>
          </cell>
        </row>
        <row r="20760">
          <cell r="A20760" t="str">
            <v>TC0193</v>
          </cell>
          <cell r="B20760" t="str">
            <v>LIMA TRIANGULAR DELGADO 4"""</v>
          </cell>
        </row>
        <row r="20761">
          <cell r="A20761" t="str">
            <v>TC0194</v>
          </cell>
          <cell r="B20761" t="str">
            <v>LIMA TRIANGULO DELGADO 5"</v>
          </cell>
        </row>
        <row r="20762">
          <cell r="A20762" t="str">
            <v>TC0195</v>
          </cell>
          <cell r="B20762" t="str">
            <v>LIMA TRIANGULAR DELGADO 6"""</v>
          </cell>
        </row>
        <row r="20763">
          <cell r="A20763" t="str">
            <v>TC0196</v>
          </cell>
          <cell r="B20763" t="str">
            <v>LIMA TRIANGULAR DELGADO 7"""</v>
          </cell>
        </row>
        <row r="20764">
          <cell r="A20764" t="str">
            <v>TC0197</v>
          </cell>
          <cell r="B20764" t="str">
            <v>LIMA TRIANGULAR DELGADO 8"""</v>
          </cell>
        </row>
        <row r="20765">
          <cell r="A20765" t="str">
            <v>TC0198</v>
          </cell>
          <cell r="B20765" t="str">
            <v>""LIMA """"""""TOOLCRAFT"""""""" (CON MANGO DESMONTABLE) TRIANGULAR DOBLE 6""""""""    """""""</v>
          </cell>
          <cell r="C20765">
            <v>5</v>
          </cell>
        </row>
        <row r="20766">
          <cell r="A20766" t="str">
            <v>TC0199</v>
          </cell>
          <cell r="B20766" t="str">
            <v>LIMA """"TOOLCRAFT"""" (CON MANGO DESMONTABLE) TRIANGULAR DOBLE 8""""    """</v>
          </cell>
        </row>
        <row r="20767">
          <cell r="A20767" t="str">
            <v>TC0200</v>
          </cell>
          <cell r="B20767" t="str">
            <v>LIMA TRIANGULAR MECANICO FINA 6"""</v>
          </cell>
        </row>
        <row r="20768">
          <cell r="A20768" t="str">
            <v>TC0201</v>
          </cell>
          <cell r="B20768" t="str">
            <v>LIMA TRIANGULAR MECANICO FINA 8"""</v>
          </cell>
        </row>
        <row r="20769">
          <cell r="A20769" t="str">
            <v>TC0202</v>
          </cell>
          <cell r="B20769" t="str">
            <v>LIMA """"TOOLCRAFT"""" (CON MANGO DESMONTABLE) TRIANGULAR DOBLE 7""""    """</v>
          </cell>
          <cell r="C20769">
            <v>1</v>
          </cell>
        </row>
        <row r="20770">
          <cell r="A20770" t="str">
            <v>TC0203</v>
          </cell>
          <cell r="B20770" t="str">
            <v>LIMA TRIANGULAR DOBLE 9"" (INCLUYE MANGO DESMONTABLE)"</v>
          </cell>
        </row>
        <row r="20771">
          <cell r="A20771" t="str">
            <v>TC0204</v>
          </cell>
          <cell r="B20771" t="str">
            <v>LIMA TRIANGULAR DOBLE 10"" (INCLUYE MANGO DESMONTABLE)"</v>
          </cell>
        </row>
        <row r="20772">
          <cell r="A20772" t="str">
            <v>TC0205</v>
          </cell>
          <cell r="B20772" t="str">
            <v>LIMA ""TOOLCRAFT"" PARA ""MOTOSIERRA"" REDONDA = 3/16 x 8"""</v>
          </cell>
        </row>
        <row r="20773">
          <cell r="A20773" t="str">
            <v>TC0206</v>
          </cell>
          <cell r="B20773" t="str">
            <v>LIMA ""TOOLCRAFT"" PARA ""MOTOSIERRA"" REDONDA = 5/32 x 8"""</v>
          </cell>
        </row>
        <row r="20774">
          <cell r="A20774" t="str">
            <v>TC0207</v>
          </cell>
          <cell r="B20774" t="str">
            <v>""REMACHADORA TIPO ACORDEON """"TOOLCRAFT"""" """</v>
          </cell>
        </row>
        <row r="20775">
          <cell r="A20775" t="str">
            <v>TC0209</v>
          </cell>
          <cell r="B20775" t="str">
            <v>LLAVES HEXAGONAL TIPO NAVAJA PULGADAS (JUEGO POR 8 PIEZAS)</v>
          </cell>
        </row>
        <row r="20776">
          <cell r="A20776" t="str">
            <v>TC0210</v>
          </cell>
          <cell r="B20776" t="str">
            <v>LLAVES HEXAGONAL TIPO NAVAJA PULGADAS (JUEGO POR 9 PIEZAS)</v>
          </cell>
        </row>
        <row r="20777">
          <cell r="A20777" t="str">
            <v>TC0211</v>
          </cell>
          <cell r="B20777" t="str">
            <v>LLAVES HEXAGONAL TIPO NAVAJA PULGADAS (JUEGO POR 9 PIEZAS)</v>
          </cell>
        </row>
        <row r="20778">
          <cell r="A20778" t="str">
            <v>TC0212</v>
          </cell>
          <cell r="B20778" t="str">
            <v>LLAVES HEXAGONAL TIPO NAVAJA PULGADAS (JUEGO POR 5 PIEZAS)</v>
          </cell>
        </row>
        <row r="20779">
          <cell r="A20779" t="str">
            <v>TC0213</v>
          </cell>
          <cell r="B20779" t="str">
            <v>LLAVE HEXAGONAL TIPO NAVAJA MILIMETRICA (JUEGO POR 7 PIEZAS)</v>
          </cell>
        </row>
        <row r="20780">
          <cell r="A20780" t="str">
            <v>TC0214</v>
          </cell>
          <cell r="B20780" t="str">
            <v>LLAVE HEXAGONAL TIPO NAVAJA MILIMETRICA (JUEGO POR 5 PIEZAS)</v>
          </cell>
        </row>
        <row r="20781">
          <cell r="A20781" t="str">
            <v>TC0215</v>
          </cell>
          <cell r="B20781" t="str">
            <v>LLAVES TORX TIPO NAVAJA T6-T20 (JUEGO POR 7 PIEZAS)</v>
          </cell>
        </row>
        <row r="20782">
          <cell r="A20782" t="str">
            <v>TC0216</v>
          </cell>
          <cell r="B20782" t="str">
            <v>LLAVES TORX TIPO NAVAJA T10-T40 (JUEGO POR 7 PIEZAS)</v>
          </cell>
        </row>
        <row r="20783">
          <cell r="A20783" t="str">
            <v>TC0217</v>
          </cell>
          <cell r="B20783" t="str">
            <v>""LLAVES HEXAGONAL TIPO """"L"""" CORTO PULGADAS (JUEGO X 7 PIEZAS)"""</v>
          </cell>
          <cell r="C20783">
            <v>3</v>
          </cell>
        </row>
        <row r="20784">
          <cell r="A20784" t="str">
            <v>TC0218</v>
          </cell>
          <cell r="B20784" t="str">
            <v>""LLAVE HEXAGONAL TIPO """"L"""" LARGO PULGADAS (JUEGO X 7 PIEZAS)"""</v>
          </cell>
          <cell r="C20784">
            <v>7</v>
          </cell>
        </row>
        <row r="20785">
          <cell r="A20785" t="str">
            <v>TC0219</v>
          </cell>
          <cell r="B20785" t="str">
            <v>LLAVES HEXAGONAL TIPO """"L"""" LARGO CON BOLA PULGADAS (JUEGO X 7 PIEZAS)"""</v>
          </cell>
        </row>
        <row r="20786">
          <cell r="A20786" t="str">
            <v>TC0220</v>
          </cell>
          <cell r="B20786" t="str">
            <v>LLAVES HEXAGONAL TIPO ""L"" CORTO PULGADAS (JUEGO X 13 PIEZAS)"</v>
          </cell>
        </row>
        <row r="20787">
          <cell r="A20787" t="str">
            <v>TC0221</v>
          </cell>
          <cell r="B20787" t="str">
            <v>""LLAVE HEXAGONAL TIPO """"L"""" LARGO PULGADAS (JUEGO X 13 PIEZAS)"""</v>
          </cell>
        </row>
        <row r="20788">
          <cell r="A20788" t="str">
            <v>TC0222</v>
          </cell>
          <cell r="B20788" t="str">
            <v>""LLAVES HEXAGONAL TIPO """"""""L"""""""" LARGO CON BOLA PULGADAS (JUEGO X 13 PIEZAS)"""""""</v>
          </cell>
          <cell r="C20788">
            <v>4</v>
          </cell>
        </row>
        <row r="20789">
          <cell r="A20789" t="str">
            <v>TC0223</v>
          </cell>
          <cell r="B20789" t="str">
            <v>LLAVES HEXAGONAL TIPO """"L"""" CORTO MILIMETRICA (JUEGO X 9 PIEZAS)"""</v>
          </cell>
        </row>
        <row r="20790">
          <cell r="A20790" t="str">
            <v>TC0224</v>
          </cell>
          <cell r="B20790" t="str">
            <v>""LLAVE HEXAGONAL TIPO """"L"""" LARGO MILIMETRICA (JUEGO X 9 PIEZAS)"""</v>
          </cell>
          <cell r="C20790">
            <v>3</v>
          </cell>
        </row>
        <row r="20791">
          <cell r="A20791" t="str">
            <v>TC0225</v>
          </cell>
          <cell r="B20791" t="str">
            <v>LLAVES HEXAGONAL TIPO """"L"""" LARGO CON BOLA MILIMETRICA (JUEGO X 9 PIEZAS)"""</v>
          </cell>
        </row>
        <row r="20792">
          <cell r="A20792" t="str">
            <v>TC0226</v>
          </cell>
          <cell r="B20792" t="str">
            <v>""LLAVE HEXAGONAL TIPO """"""""L"""""""" LARGO MILIMETRICA (JUEGO X 25 PIEZAS)"""""""</v>
          </cell>
        </row>
        <row r="20793">
          <cell r="A20793" t="str">
            <v>TC0227</v>
          </cell>
          <cell r="B20793" t="str">
            <v>""PISTOLA DE CALAFATEO USO RUDO 8 1/2"""""""</v>
          </cell>
        </row>
        <row r="20794">
          <cell r="A20794" t="str">
            <v>TC0231</v>
          </cell>
          <cell r="B20794" t="str">
            <v>""MAQUINA CORTA AZULEJOS PROFESIONAL """"TOOLCRAFT""""  430 MM """</v>
          </cell>
        </row>
        <row r="20795">
          <cell r="A20795" t="str">
            <v>TC0232</v>
          </cell>
          <cell r="B20795" t="str">
            <v>RODEL PARA MAQUINA CORTA AZULEJOS 15 MM (JUEGO X 2 PIEZAS)</v>
          </cell>
        </row>
        <row r="20796">
          <cell r="A20796" t="str">
            <v>TC0234</v>
          </cell>
          <cell r="B20796" t="str">
            <v>FLEXOMETRO TRADICIONAL 16 MM X 3 MTS</v>
          </cell>
        </row>
        <row r="20797">
          <cell r="A20797" t="str">
            <v>TC0235</v>
          </cell>
          <cell r="B20797" t="str">
            <v>FLEXOMETRO TRADICIONAL 19 MM X 5 MTS</v>
          </cell>
        </row>
        <row r="20798">
          <cell r="A20798" t="str">
            <v>TC0236</v>
          </cell>
          <cell r="B20798" t="str">
            <v>FLEXOMETRO CINTA ANCHA 19 MM X 3 MTS</v>
          </cell>
          <cell r="C20798">
            <v>5</v>
          </cell>
        </row>
        <row r="20799">
          <cell r="A20799" t="str">
            <v>TC0237</v>
          </cell>
          <cell r="B20799" t="str">
            <v>FLEXOMETRO CINTA ANCHA 25 MM X 5 MTS</v>
          </cell>
        </row>
        <row r="20800">
          <cell r="A20800" t="str">
            <v>TC0238</v>
          </cell>
          <cell r="B20800" t="str">
            <v>""MARCO DE SEGUETA - TIPO """"""""MINI"""""""" DE MANO DE LUJO 12"""""""" CON SEGUETA"""""""</v>
          </cell>
          <cell r="C20800">
            <v>5</v>
          </cell>
        </row>
        <row r="20801">
          <cell r="A20801" t="str">
            <v>TC0239</v>
          </cell>
          <cell r="B20801" t="str">
            <v>DESTORNILLADORES DE GOLPE (JUEGO X 5 PIEZAS)</v>
          </cell>
        </row>
        <row r="20802">
          <cell r="A20802" t="str">
            <v>TC0240</v>
          </cell>
          <cell r="B20802" t="str">
            <v>DESTORNILLADORES PARA ELECTRONICA (JUEGO X 7 PIEZAS)</v>
          </cell>
        </row>
        <row r="20803">
          <cell r="A20803" t="str">
            <v>TC0241</v>
          </cell>
          <cell r="B20803" t="str">
            <v>CRUCETA AUTOMOTRIZ (LLAVE EN CRUZ) CROMADA DE 20"""</v>
          </cell>
        </row>
        <row r="20804">
          <cell r="A20804" t="str">
            <v>TC0242</v>
          </cell>
          <cell r="B20804" t="str">
            <v>CRUCETA AUTOMOTRIZ (LLAVE EN CRUZ) CROMADA DE 18"""</v>
          </cell>
        </row>
        <row r="20805">
          <cell r="A20805" t="str">
            <v>TC0243</v>
          </cell>
          <cell r="B20805" t="str">
            <v>ALICATE PELA CABLE DE = 9.1/2"""</v>
          </cell>
        </row>
        <row r="20806">
          <cell r="A20806" t="str">
            <v>TC0244</v>
          </cell>
          <cell r="B20806" t="str">
            <v>""TENAZA PROFESIONAL PARA AZULEJO DE = 8 1/2"""""""</v>
          </cell>
        </row>
        <row r="20807">
          <cell r="A20807" t="str">
            <v>TC0246</v>
          </cell>
          <cell r="B20807" t="str">
            <v>ALICATE PARA ANILLOS DE RETENCION 6 1/4"" (JUEGO POR 4 CABEZAS)"</v>
          </cell>
          <cell r="C20807">
            <v>1</v>
          </cell>
        </row>
        <row r="20808">
          <cell r="A20808" t="str">
            <v>TC0247</v>
          </cell>
          <cell r="B20808" t="str">
            <v>MARCO DE SEGUETA """"TOOLCRAFT"""" PROFESIONAL DE ALTA TENSION 12"""" CON SEGUETA"""</v>
          </cell>
        </row>
        <row r="20809">
          <cell r="A20809" t="str">
            <v>TC0248</v>
          </cell>
          <cell r="B20809" t="str">
            <v>ALICATE HOMBRE SOLO DE PRESION HOJALATERA = 8"""</v>
          </cell>
        </row>
        <row r="20810">
          <cell r="A20810" t="str">
            <v>TC0249</v>
          </cell>
          <cell r="B20810" t="str">
            <v>ALICATE HOMBRE SOLO DE PRESION SOLDADOR = 9"""</v>
          </cell>
        </row>
        <row r="20811">
          <cell r="A20811" t="str">
            <v>TC0250</v>
          </cell>
          <cell r="B20811" t="str">
            <v>""ALICATE HOMBRE SOLO DE PRESION TIPO """"C"""" FIJO = 11"""""""</v>
          </cell>
        </row>
        <row r="20812">
          <cell r="A20812" t="str">
            <v>TC0251</v>
          </cell>
          <cell r="B20812" t="str">
            <v>ALICATE HOMBRE SOLO DE PRESION TIPO ""C"" MOVIL = 11"""</v>
          </cell>
        </row>
        <row r="20813">
          <cell r="A20813" t="str">
            <v>TC0252</v>
          </cell>
          <cell r="B20813" t="str">
            <v>MARCO DE SEGUETA """"TOOLCRAFT"""" PROFESIONAL DE ALTA TENSION 12"""" CON SEGUETA"""</v>
          </cell>
        </row>
        <row r="20814">
          <cell r="A20814" t="str">
            <v>TC0255</v>
          </cell>
          <cell r="B20814" t="str">
            <v>DESTORNILLADORES SURTIDOS (JUEGO X 5 PIEZAS)</v>
          </cell>
        </row>
        <row r="20815">
          <cell r="A20815" t="str">
            <v>TC0256</v>
          </cell>
          <cell r="B20815" t="str">
            <v>""LLANA MANGO DE MADERA """"FLOTA"""" ESPONJA 4"""" x 9"""" x 3/4"""""""</v>
          </cell>
          <cell r="C20815">
            <v>23</v>
          </cell>
        </row>
        <row r="20816">
          <cell r="A20816" t="str">
            <v>TC0257</v>
          </cell>
          <cell r="B20816" t="str">
            <v>CEPILLO DE VUELTA ""TOOLCRAFT""  PARA MADERA (CARA RECTA)"</v>
          </cell>
        </row>
        <row r="20817">
          <cell r="A20817" t="str">
            <v>TC0258</v>
          </cell>
          <cell r="B20817" t="str">
            <v>CEPILLO DE VUELTA ""TOOLCRAFT""  PARA MADERA (CARA CURVA)"</v>
          </cell>
        </row>
        <row r="20818">
          <cell r="A20818" t="str">
            <v>TC0259</v>
          </cell>
          <cell r="B20818" t="str">
            <v>LIMA """"TOOLCRAFT"""" ESCOFINA PARA HOJALATERO """"QUESERA"""" 10"""" x 1 5/8"""""""</v>
          </cell>
        </row>
        <row r="20819">
          <cell r="A20819" t="str">
            <v>TC0260</v>
          </cell>
          <cell r="B20819" t="str">
            <v>COPAS M-3/8"""" USO AUTOMOTRIZ ESTUCHE DE LUJO (JUEGO X 26 PIEZAS)"""</v>
          </cell>
        </row>
        <row r="20820">
          <cell r="A20820" t="str">
            <v>TC0261</v>
          </cell>
          <cell r="B20820" t="str">
            <v>COPAS M-1/2"""" USO AUTOMOTRIZ ESTUCHE DE LUJO (JUEGO X 26 PIEZAS)"""</v>
          </cell>
        </row>
        <row r="20821">
          <cell r="A20821" t="str">
            <v>TC0262</v>
          </cell>
          <cell r="B20821" t="str">
            <v>""ESPATULA """"TOOLCRAFT"""" RIGIDA MANGO DE MADERA = 1"""""""</v>
          </cell>
          <cell r="C20821">
            <v>1</v>
          </cell>
        </row>
        <row r="20822">
          <cell r="A20822" t="str">
            <v>TC0263</v>
          </cell>
          <cell r="B20822" t="str">
            <v>""ESPATULA """"TOOLCRAFT"""" RIGIDA MANGO DE MADERA = 2"""""""</v>
          </cell>
        </row>
        <row r="20823">
          <cell r="A20823" t="str">
            <v>TC0264</v>
          </cell>
          <cell r="B20823" t="str">
            <v>ESPATULA ""TOOLCRAFT"" RIGIDA MANGO DE MADERA = 3"""</v>
          </cell>
        </row>
        <row r="20824">
          <cell r="A20824" t="str">
            <v>TC0265</v>
          </cell>
          <cell r="B20824" t="str">
            <v>""ESPATULA """"TOOLCRAFT"""" FLEXIBLE MANGO DE MADERA = 1"""""""</v>
          </cell>
          <cell r="C20824">
            <v>1</v>
          </cell>
        </row>
        <row r="20825">
          <cell r="A20825" t="str">
            <v>TC0266</v>
          </cell>
          <cell r="B20825" t="str">
            <v>""ESPATULA """"TOOLCRAFT"""" FLEXIBLE MANGO DE MADERA = 2"""""""</v>
          </cell>
          <cell r="C20825">
            <v>1</v>
          </cell>
        </row>
        <row r="20826">
          <cell r="A20826" t="str">
            <v>TC0267</v>
          </cell>
          <cell r="B20826" t="str">
            <v>ESPATULA ""TOOLCRAFT"" FLEXIBLE MANGO DE MADERA = 3"""</v>
          </cell>
        </row>
        <row r="20827">
          <cell r="A20827" t="str">
            <v>TC0268</v>
          </cell>
          <cell r="B20827" t="str">
            <v>ESPATULA ""TOOLCRAFT"" FLEXIBLE MANGO DE MADERA = 4"""</v>
          </cell>
        </row>
        <row r="20828">
          <cell r="A20828" t="str">
            <v>TC0269</v>
          </cell>
          <cell r="B20828" t="str">
            <v>ESPATULA ""TOOLCRAFT"" FLEXIBLE MANGO DE MADERA = 5"""</v>
          </cell>
        </row>
        <row r="20829">
          <cell r="A20829" t="str">
            <v>TC0270</v>
          </cell>
          <cell r="B20829" t="str">
            <v>PALUSTRE PARA ALBAÑIL ""TOOLCRAFT"" PHILADELPHIA DE 9"""</v>
          </cell>
        </row>
        <row r="20830">
          <cell r="A20830" t="str">
            <v>TC0271</v>
          </cell>
          <cell r="B20830" t="str">
            <v>""PALUSTRE PARA ALBAÑIL """"TOOLCRAFT"""" PHILADELPHIA DE 10"""""""</v>
          </cell>
          <cell r="C20830">
            <v>1</v>
          </cell>
        </row>
        <row r="20831">
          <cell r="A20831" t="str">
            <v>TC0272</v>
          </cell>
          <cell r="B20831" t="str">
            <v>""PALUSTRE PARA ALBAÑIL """"TOOLCRAFT"""" PHILADELPHIA DE 11"""""""</v>
          </cell>
          <cell r="C20831">
            <v>5</v>
          </cell>
        </row>
        <row r="20832">
          <cell r="A20832" t="str">
            <v>TC0273</v>
          </cell>
          <cell r="B20832" t="str">
            <v>""PALUSTRE PARA ALBAÑIL """"TOOLCRAFT"""" GUADALAJARA DE 9"""""""</v>
          </cell>
          <cell r="C20832">
            <v>3</v>
          </cell>
        </row>
        <row r="20833">
          <cell r="A20833" t="str">
            <v>TC0274</v>
          </cell>
          <cell r="B20833" t="str">
            <v>CEPILLO PARA CARPINTERO ""TOOLCRAFT""  # 3 BASE RANURADA"</v>
          </cell>
        </row>
        <row r="20834">
          <cell r="A20834" t="str">
            <v>TC0275</v>
          </cell>
          <cell r="B20834" t="str">
            <v>CEPILLO PARA CARPINTERO ""TOOLCRAFT""  # 4 BASE RANURADA"</v>
          </cell>
        </row>
        <row r="20835">
          <cell r="A20835" t="str">
            <v>TC0276</v>
          </cell>
          <cell r="B20835" t="str">
            <v>CEPILLO PARA CARPINTERO ""TOOLCRAFT""  # 5 BASE RANURADA"</v>
          </cell>
        </row>
        <row r="20836">
          <cell r="A20836" t="str">
            <v>TC0277</v>
          </cell>
          <cell r="B20836" t="str">
            <v>CEPILLO PARA CARPINTERO ""TOOLCRAFT""  # 6 BASE RANURADA"</v>
          </cell>
        </row>
        <row r="20837">
          <cell r="A20837" t="str">
            <v>TC0278</v>
          </cell>
          <cell r="B20837" t="str">
            <v>HIERRO - (CUCHILLA) PARA CEPILLO CARPINTERO # 3</v>
          </cell>
        </row>
        <row r="20838">
          <cell r="A20838" t="str">
            <v>TC0279</v>
          </cell>
          <cell r="B20838" t="str">
            <v>HIERRO - (CUCHILLA) PARA CEPILLO CARPINTERO # 4 Y # 5</v>
          </cell>
          <cell r="C20838">
            <v>2</v>
          </cell>
        </row>
        <row r="20839">
          <cell r="A20839" t="str">
            <v>TC0280</v>
          </cell>
          <cell r="B20839" t="str">
            <v>HIERRO - (CUCHILLA) PARA CEPILLO CARPINTERO # 6</v>
          </cell>
        </row>
        <row r="20840">
          <cell r="A20840" t="str">
            <v>TC0281</v>
          </cell>
          <cell r="B20840" t="str">
            <v>LLAVES COMBINADAS PULGADAS (JUEGO X 6 PIEZAS)</v>
          </cell>
        </row>
        <row r="20841">
          <cell r="A20841" t="str">
            <v>TC0282</v>
          </cell>
          <cell r="B20841" t="str">
            <v>LLAVES COMBINADAS MILIMETRICA (JUEGO X 6 PIEZAS)</v>
          </cell>
        </row>
        <row r="20842">
          <cell r="A20842" t="str">
            <v>TC0283</v>
          </cell>
          <cell r="B20842" t="str">
            <v>LLAVES COMBINADAS PULGADAS (JUEGO X 9 PIEZAS)</v>
          </cell>
        </row>
        <row r="20843">
          <cell r="A20843" t="str">
            <v>TC0284</v>
          </cell>
          <cell r="B20843" t="str">
            <v>LLAVES COMBINADAS MILIMETRICA (JUEGO X 9 PIEZAS)</v>
          </cell>
          <cell r="C20843">
            <v>5</v>
          </cell>
        </row>
        <row r="20844">
          <cell r="A20844" t="str">
            <v>TC0285</v>
          </cell>
          <cell r="B20844" t="str">
            <v>LLAVES COMBINADAS PULGADAS (JUEGO X 11 PIEZAS)</v>
          </cell>
          <cell r="C20844">
            <v>5</v>
          </cell>
        </row>
        <row r="20845">
          <cell r="A20845" t="str">
            <v>TC0286</v>
          </cell>
          <cell r="B20845" t="str">
            <v>LLAVES COMBINADAS MILIMETRICA (JUEGO X 11 PIEZAS)</v>
          </cell>
          <cell r="C20845">
            <v>2</v>
          </cell>
        </row>
        <row r="20846">
          <cell r="A20846" t="str">
            <v>TC0287</v>
          </cell>
          <cell r="B20846" t="str">
            <v>LLAVES BOCA FIJA PULGADAS (JUEGO X 6 PIEZAS)</v>
          </cell>
        </row>
        <row r="20847">
          <cell r="A20847" t="str">
            <v>TC0288</v>
          </cell>
          <cell r="B20847" t="str">
            <v>LLAVES BOCA FIJA MILIMETRICA (JUEGO X 6 PIEZAS)</v>
          </cell>
          <cell r="C20847">
            <v>2</v>
          </cell>
        </row>
        <row r="20848">
          <cell r="A20848" t="str">
            <v>TC0289</v>
          </cell>
          <cell r="B20848" t="str">
            <v>CINTA METRICA LARGA DE FIBRA DE VIDRIO TIPO CRUCETA 30 MTS</v>
          </cell>
          <cell r="C20848">
            <v>1</v>
          </cell>
        </row>
        <row r="20849">
          <cell r="A20849" t="str">
            <v>TC0290</v>
          </cell>
          <cell r="B20849" t="str">
            <v>CINTA METRICA LARGA DE FIBRA DE VIDRIO TIPO CRUCETA 50 MTS</v>
          </cell>
        </row>
        <row r="20850">
          <cell r="A20850" t="str">
            <v>TC0291</v>
          </cell>
          <cell r="B20850" t="str">
            <v>CINTA METRICA LARGA DE FIBRA DE VIDRIO TIPO CRUCETA 100 MTS</v>
          </cell>
        </row>
        <row r="20851">
          <cell r="A20851" t="str">
            <v>TC0292</v>
          </cell>
          <cell r="B20851" t="str">
            <v>CINTA METRICA LARGA DE FIBRA DE VIDRIO TIPO CARRETE 10 MTS</v>
          </cell>
        </row>
        <row r="20852">
          <cell r="A20852" t="str">
            <v>TC0293</v>
          </cell>
          <cell r="B20852" t="str">
            <v>CINTA METRICA LARGA DE FIBRA DE VIDRIO TIPO CARRETE 15 MTS</v>
          </cell>
        </row>
        <row r="20853">
          <cell r="A20853" t="str">
            <v>TC0294</v>
          </cell>
          <cell r="B20853" t="str">
            <v>CINTA METRICA LARGA DE FIBRA DE VIDRIO TIPO CARRETE 30 MTS</v>
          </cell>
          <cell r="C20853">
            <v>3</v>
          </cell>
        </row>
        <row r="20854">
          <cell r="A20854" t="str">
            <v>TC0295</v>
          </cell>
          <cell r="B20854" t="str">
            <v>CINTA METRICA LARGA DE FIBRA DE VIDRIO TIPO CARRETE 50 MTS</v>
          </cell>
          <cell r="C20854">
            <v>1</v>
          </cell>
        </row>
        <row r="20855">
          <cell r="A20855" t="str">
            <v>TC0305</v>
          </cell>
          <cell r="B20855" t="str">
            <v>CUCHILLO DE LINOLEO CURVO MANGO MADERA  = 7 1/2"""</v>
          </cell>
        </row>
        <row r="20856">
          <cell r="A20856" t="str">
            <v>TC0306</v>
          </cell>
          <cell r="B20856" t="str">
            <v>CORTA - VIDRIO  MANGO METAL TIPO 2-A PROFESIONAL</v>
          </cell>
        </row>
        <row r="20857">
          <cell r="A20857" t="str">
            <v>TC0307</v>
          </cell>
          <cell r="B20857" t="str">
            <v>TENAZA PROFESIONAL PARA TAPICERIA Y PLAFONERIA DE = 8"""</v>
          </cell>
        </row>
        <row r="20858">
          <cell r="A20858" t="str">
            <v>TC0308</v>
          </cell>
          <cell r="B20858" t="str">
            <v>CEPILLO PARA CARPINTERO """"TOOLCRAFT""""  MONO-BLOCK MADERA DE 1 5/8"""""""</v>
          </cell>
        </row>
        <row r="20859">
          <cell r="A20859" t="str">
            <v>TC0309</v>
          </cell>
          <cell r="B20859" t="str">
            <v>CEPILLO PARA LATONERIA PARA DE CUCHILLA QUESERA MANGO PLASTICO (INCLUYE CUCHILLA )</v>
          </cell>
        </row>
        <row r="20860">
          <cell r="A20860" t="str">
            <v>TC0315</v>
          </cell>
          <cell r="B20860" t="str">
            <v>REMACHADORA PROFESIONAL ""TOOLCRAFT"" CUERPO DE ALUMINIO"</v>
          </cell>
        </row>
        <row r="20861">
          <cell r="A20861" t="str">
            <v>TC0316</v>
          </cell>
          <cell r="B20861" t="str">
            <v>SILICONA  """"TOOLCRAFT"""" PARA USO GENERAL (CARTUCHO X 280 ML X C 12) = TRANSPARENTE"""</v>
          </cell>
        </row>
        <row r="20862">
          <cell r="A20862" t="str">
            <v>TC0317</v>
          </cell>
          <cell r="B20862" t="str">
            <v>""SILICONA  """"""""TOOLCRAFT"""""""" PARA USO GENERAL (CARTUCHO X 280 ML X C 12) = NEGRO"""""""</v>
          </cell>
        </row>
        <row r="20863">
          <cell r="A20863" t="str">
            <v>TC0318</v>
          </cell>
          <cell r="B20863" t="str">
            <v>SILICONA  """"TOOLCRAFT"""" PARA USO GENERAL (CARTUCHO X 280 ML X C 12) = BLANCO"""</v>
          </cell>
        </row>
        <row r="20864">
          <cell r="A20864" t="str">
            <v>TC0320</v>
          </cell>
          <cell r="B20864" t="str">
            <v>""SERRUCHO PROFESIONAL HOJA DE = 18"""""""</v>
          </cell>
          <cell r="C20864">
            <v>1</v>
          </cell>
        </row>
        <row r="20865">
          <cell r="A20865" t="str">
            <v>TC0321</v>
          </cell>
          <cell r="B20865" t="str">
            <v>SERRUCHO PROFESIONAL HOJA DE = 20"""</v>
          </cell>
        </row>
        <row r="20866">
          <cell r="A20866" t="str">
            <v>TC0322</v>
          </cell>
          <cell r="B20866" t="str">
            <v>SERRUCHO PROFESIONAL HOJA DE = 22"""</v>
          </cell>
        </row>
        <row r="20867">
          <cell r="A20867" t="str">
            <v>TC0323</v>
          </cell>
          <cell r="B20867" t="str">
            <v>SERRUCHO PROFESIONAL HOJA DE = 24"""</v>
          </cell>
          <cell r="C20867">
            <v>3</v>
          </cell>
        </row>
        <row r="20868">
          <cell r="A20868" t="str">
            <v>TC0325</v>
          </cell>
          <cell r="B20868" t="str">
            <v>SERRUCHO DE COSTILLA HOJA = 12"""</v>
          </cell>
        </row>
        <row r="20869">
          <cell r="A20869" t="str">
            <v>TC0326</v>
          </cell>
          <cell r="B20869" t="str">
            <v>SERRUCHO DE COSTILLA HOJA = 14"""</v>
          </cell>
        </row>
        <row r="20870">
          <cell r="A20870" t="str">
            <v>TC0327</v>
          </cell>
          <cell r="B20870" t="str">
            <v>INGLETEADORA MANUAL ""TOOLCRAFT"" DE 22"""</v>
          </cell>
          <cell r="C20870">
            <v>1</v>
          </cell>
        </row>
        <row r="20871">
          <cell r="A20871" t="str">
            <v>TC0328</v>
          </cell>
          <cell r="B20871" t="str">
            <v>SEGUETA DE REPUESTO DE 18""  (PARA INGLETEADORA TC0327)"</v>
          </cell>
        </row>
        <row r="20872">
          <cell r="A20872" t="str">
            <v>TC0329</v>
          </cell>
          <cell r="B20872" t="str">
            <v>""SEGUETA DE REPUESTO DE 24""""  (PARA INGLETEADORA TC0327)"""</v>
          </cell>
        </row>
        <row r="20873">
          <cell r="A20873" t="str">
            <v>TC0335</v>
          </cell>
          <cell r="B20873" t="str">
            <v>""ALICATE PELA CABLE  DE = 5"""""""" (PELA Y CORTA PARA USO EN ELECTRONICA """""""</v>
          </cell>
          <cell r="C20873">
            <v>2</v>
          </cell>
        </row>
        <row r="20874">
          <cell r="A20874" t="str">
            <v>TC0336</v>
          </cell>
          <cell r="B20874" t="str">
            <v>ALICATE PINZA PUNTA DE AGUJA 6"""</v>
          </cell>
        </row>
        <row r="20875">
          <cell r="A20875" t="str">
            <v>TC0337</v>
          </cell>
          <cell r="B20875" t="str">
            <v>PINZA PORTA-ELECTRODO PARA SOLDADOR = (300 AMP.)</v>
          </cell>
        </row>
        <row r="20876">
          <cell r="A20876" t="str">
            <v>TC0338</v>
          </cell>
          <cell r="B20876" t="str">
            <v>PINZA PORTA-ELECTRODO PARA SOLDADOR = (500 AMP.)</v>
          </cell>
        </row>
        <row r="20877">
          <cell r="A20877" t="str">
            <v>TC0339</v>
          </cell>
          <cell r="B20877" t="str">
            <v>PINZA PARA SOLDADOR-TIERRA = (300 AMP.)</v>
          </cell>
        </row>
        <row r="20878">
          <cell r="A20878" t="str">
            <v>TC0340</v>
          </cell>
          <cell r="B20878" t="str">
            <v>PINZA PARA SOLDADOR-TIERRA = (500 AMP.)</v>
          </cell>
        </row>
        <row r="20879">
          <cell r="A20879" t="str">
            <v>TC0341</v>
          </cell>
          <cell r="B20879" t="str">
            <v>""CORTADOR DE TUBO 1/8"""" - 1 1/8"""""""</v>
          </cell>
        </row>
        <row r="20880">
          <cell r="A20880" t="str">
            <v>TC0344</v>
          </cell>
          <cell r="B20880" t="str">
            <v>REBORDEADOR DE TUBO ""TOOLCRAFT"" (AVELLANADOR) FORJADO"</v>
          </cell>
        </row>
        <row r="20881">
          <cell r="A20881" t="str">
            <v>TC0345</v>
          </cell>
          <cell r="B20881" t="str">
            <v>MARTILLO DE UÑA RECTA TUBULAR PULIDO 25 MM-16OZ.</v>
          </cell>
        </row>
        <row r="20882">
          <cell r="A20882" t="str">
            <v>TC0346</v>
          </cell>
          <cell r="B20882" t="str">
            <v>MARTILLO DE UÑA RECTA TUBULAR PULIDO 27 MM-20OZ.</v>
          </cell>
        </row>
        <row r="20883">
          <cell r="A20883" t="str">
            <v>TC0348</v>
          </cell>
          <cell r="B20883" t="str">
            <v>CORTADOR DE TUBO 1/8"" - 2"""</v>
          </cell>
        </row>
        <row r="20884">
          <cell r="A20884" t="str">
            <v>TC0349</v>
          </cell>
          <cell r="B20884" t="str">
            <v>RODEL DE REPUESTO PARA CORTA-TUBO  ""TOOLCRAFT""  3 MM"</v>
          </cell>
          <cell r="C20884">
            <v>4</v>
          </cell>
        </row>
        <row r="20885">
          <cell r="A20885" t="str">
            <v>TC0353</v>
          </cell>
          <cell r="B20885" t="str">
            <v>FLEXOMETRO TRADICIONAL 25 MM X 8 MTS</v>
          </cell>
        </row>
        <row r="20886">
          <cell r="A20886" t="str">
            <v>TC0356</v>
          </cell>
          <cell r="B20886" t="str">
            <v>MARTILLO DE UÑA CURVA TUBULAR BASICO 25 MM-16OZ</v>
          </cell>
        </row>
        <row r="20887">
          <cell r="A20887" t="str">
            <v>TC0357</v>
          </cell>
          <cell r="B20887" t="str">
            <v>MARTILLO DE UÑA RECTA TUBULAR BASICO 25 MM-16OZ</v>
          </cell>
        </row>
        <row r="20888">
          <cell r="A20888" t="str">
            <v>TC0358</v>
          </cell>
          <cell r="B20888" t="str">
            <v>MARTILLO DE UÑA RECTA TUBULAR BASICO 27 MM-20OZ</v>
          </cell>
        </row>
        <row r="20889">
          <cell r="A20889" t="str">
            <v>TC0359</v>
          </cell>
          <cell r="B20889" t="str">
            <v>LLANA MANGO DE MADERA ""FLOTA"" ESPONJA 4"" x 12"" x 3/4"""</v>
          </cell>
        </row>
        <row r="20890">
          <cell r="A20890" t="str">
            <v>TC0367</v>
          </cell>
          <cell r="B20890" t="str">
            <v>""LLANA MANGO DE MADERA """"DENTADA""""  5"""" x 11"""" """</v>
          </cell>
          <cell r="C20890">
            <v>2</v>
          </cell>
        </row>
        <row r="20891">
          <cell r="A20891" t="str">
            <v>TC0368</v>
          </cell>
          <cell r="B20891" t="str">
            <v>LLANA MANGO DE MADERA ""DENTADA CUADRADA""  5"" x 11"""</v>
          </cell>
        </row>
        <row r="20892">
          <cell r="A20892" t="str">
            <v>TC0369</v>
          </cell>
          <cell r="B20892" t="str">
            <v>LLANA MANGO DE MADERA ""LISA""  5"" x 11"" "</v>
          </cell>
        </row>
        <row r="20893">
          <cell r="A20893" t="str">
            <v>TC0372</v>
          </cell>
          <cell r="B20893" t="str">
            <v>""BISTURI TIPO NAVAJA RETRACTIL 6"""""""</v>
          </cell>
        </row>
        <row r="20894">
          <cell r="A20894" t="str">
            <v>TC0373</v>
          </cell>
          <cell r="B20894" t="str">
            <v>""COPAS M-3/8"""""""" 12 PUNTAS  PULGADAS SENCILLO DE: 1/2-13/16"""""""" (JUEGO X 8 PIEZAS)"""""""</v>
          </cell>
          <cell r="C20894">
            <v>2</v>
          </cell>
        </row>
        <row r="20895">
          <cell r="A20895" t="str">
            <v>TC0374</v>
          </cell>
          <cell r="B20895" t="str">
            <v>""COPAS M-3/8"""""""" 12 PUNTAS  MILIMETRICAS SENCILLO DE: 10-19 MM  (JUEGO X 8 PIEZAS)"""""""</v>
          </cell>
          <cell r="C20895">
            <v>2</v>
          </cell>
        </row>
        <row r="20896">
          <cell r="A20896" t="str">
            <v>TC0375</v>
          </cell>
          <cell r="B20896" t="str">
            <v>""COPAS M-1/2"""""""" 12 PUNTAS  PULGADAS SENCILLO 3/8-13/16"""""""" (JUEGO X 8 PIEZAS)"""""""</v>
          </cell>
        </row>
        <row r="20897">
          <cell r="A20897" t="str">
            <v>TC0376</v>
          </cell>
          <cell r="B20897" t="str">
            <v>""COPAS M-1/2"""""""" 12 PUNTAS  MILIMETRICAS SENCILLO 10-19 MM  (JUEGO X 8 PIEZAS)"""""""</v>
          </cell>
        </row>
        <row r="20898">
          <cell r="A20898" t="str">
            <v>TC0377</v>
          </cell>
          <cell r="B20898" t="str">
            <v>""TENAZA PROFESIONAL PARA CARPINTERO  DE = 8"""""""</v>
          </cell>
          <cell r="C20898">
            <v>2</v>
          </cell>
        </row>
        <row r="20899">
          <cell r="A20899" t="str">
            <v>TC0378</v>
          </cell>
          <cell r="B20899" t="str">
            <v>VALVULA GAS 1/2 X 3/8 ROSCABLE</v>
          </cell>
        </row>
        <row r="20900">
          <cell r="A20900" t="str">
            <v>TC0379</v>
          </cell>
          <cell r="B20900" t="str">
            <v>VALVULA GAS 1/2 X 5/16 ROSCABLE</v>
          </cell>
        </row>
        <row r="20901">
          <cell r="A20901" t="str">
            <v>TC0380</v>
          </cell>
          <cell r="B20901" t="str">
            <v>MAQUINA CORTA AZULEJOS PROFESIONAL ""TOOLCRAFT""  600 MM "</v>
          </cell>
        </row>
        <row r="20902">
          <cell r="A20902" t="str">
            <v>TC0381</v>
          </cell>
          <cell r="B20902" t="str">
            <v>LLAVE PARA PLOMERO 12"""</v>
          </cell>
        </row>
        <row r="20903">
          <cell r="A20903" t="str">
            <v>TC0383</v>
          </cell>
          <cell r="B20903" t="str">
            <v>PLOMADA DE PUNTO EN BRONCE 8OZ</v>
          </cell>
          <cell r="C20903">
            <v>3</v>
          </cell>
        </row>
        <row r="20904">
          <cell r="A20904" t="str">
            <v>TC0384</v>
          </cell>
          <cell r="B20904" t="str">
            <v>PLOMADA DE PUNTO EN BRONCE 12OZ</v>
          </cell>
        </row>
        <row r="20905">
          <cell r="A20905" t="str">
            <v>TC0385</v>
          </cell>
          <cell r="B20905" t="str">
            <v>PLOMADA DE PUNTO EN BRONCE 16OZ</v>
          </cell>
        </row>
        <row r="20906">
          <cell r="A20906" t="str">
            <v>TC0386</v>
          </cell>
          <cell r="B20906" t="str">
            <v>PLOMADA DE PUNTO EN BRONCE 24OZ</v>
          </cell>
        </row>
        <row r="20907">
          <cell r="A20907" t="str">
            <v>TC0396</v>
          </cell>
          <cell r="B20907" t="str">
            <v>CAJA DE HERRAMIENTAS 19"  FALCON</v>
          </cell>
        </row>
        <row r="20908">
          <cell r="A20908" t="str">
            <v>TC0397</v>
          </cell>
          <cell r="B20908" t="str">
            <v>SIMBRA (TIRA LINEAS) CUERPO METAL 30 MTS (CON TIZA)</v>
          </cell>
        </row>
        <row r="20909">
          <cell r="A20909" t="str">
            <v>TC0398</v>
          </cell>
          <cell r="B20909" t="str">
            <v>SIMBRA (TIRA LINEAS) CUERPO PLASTICO 15 MTS (CON TIZA Y NIVEL)</v>
          </cell>
        </row>
        <row r="20910">
          <cell r="A20910" t="str">
            <v>TC0399</v>
          </cell>
          <cell r="B20910" t="str">
            <v>""TIZA PARA SIMBRA DE 8 OZ """"AZUL"""" (REPUESTO)"""</v>
          </cell>
          <cell r="C20910">
            <v>6</v>
          </cell>
        </row>
        <row r="20911">
          <cell r="A20911" t="str">
            <v>TC0402</v>
          </cell>
          <cell r="B20911" t="str">
            <v>""LLANTA COMPLETA PARA CARRETILLA REFORZADA 16"""" X 4""""  """</v>
          </cell>
        </row>
        <row r="20912">
          <cell r="A20912" t="str">
            <v>TC0403</v>
          </cell>
          <cell r="B20912" t="str">
            <v>ESCOBILLA PLASTICA JARDINERO DE 22 DIENTES CON MANGO DE MADERA</v>
          </cell>
        </row>
        <row r="20913">
          <cell r="A20913" t="str">
            <v>TC0403P</v>
          </cell>
          <cell r="B20913" t="str">
            <v>ESCOBILLA PLASTICA JARDINERO DE 22 DIENTES SIN MANGO DE MADERA</v>
          </cell>
        </row>
        <row r="20914">
          <cell r="A20914" t="str">
            <v>TC0404</v>
          </cell>
          <cell r="B20914" t="str">
            <v>""PALA CUADRADA """"TOOLCRAFT"""" No. 2 MANGO CORTO"""</v>
          </cell>
          <cell r="C20914">
            <v>12</v>
          </cell>
        </row>
        <row r="20915">
          <cell r="A20915" t="str">
            <v>TC0405</v>
          </cell>
          <cell r="B20915" t="str">
            <v>""PALA CUADRADA """"TOOLCRAFT"""" No. 2 MANGO LARGO"""</v>
          </cell>
          <cell r="C20915">
            <v>1</v>
          </cell>
        </row>
        <row r="20916">
          <cell r="A20916" t="str">
            <v>TC0406</v>
          </cell>
          <cell r="B20916" t="str">
            <v>""PALA REDONDA """"TOOLCRAFT"""" No. 2 MANGO CORTO"""</v>
          </cell>
          <cell r="C20916">
            <v>3</v>
          </cell>
        </row>
        <row r="20917">
          <cell r="A20917" t="str">
            <v>TC0407</v>
          </cell>
          <cell r="B20917" t="str">
            <v>PALA REDONDA TOOLCRAFT No. 2 MANGO LARGO</v>
          </cell>
        </row>
        <row r="20918">
          <cell r="A20918" t="str">
            <v>TC0408</v>
          </cell>
          <cell r="B20918" t="str">
            <v>PALA PALIN HOYADOR ""TOOLCRAFT"" MANGO CORTO"</v>
          </cell>
        </row>
        <row r="20919">
          <cell r="A20919" t="str">
            <v>TC0409</v>
          </cell>
          <cell r="B20919" t="str">
            <v>PALA CARBONERA ""TOOLCRAFT"" MANGO CORTO"</v>
          </cell>
        </row>
        <row r="20920">
          <cell r="A20920" t="str">
            <v>TC0410</v>
          </cell>
          <cell r="B20920" t="str">
            <v>BROCA HSS ACERO COLOR NEGRO FOSFATADO M-2 / M-7 DE ALTA VELOCIDAD = 1/32"""" """</v>
          </cell>
        </row>
        <row r="20921">
          <cell r="A20921" t="str">
            <v>TC0411</v>
          </cell>
          <cell r="B20921" t="str">
            <v>""BROCA HSS ACERO COLOR NEGRO FOSFATADO M-2 / M-7 DE ALTA VELOCIDAD = 3/64"""""""" """""""</v>
          </cell>
          <cell r="C20921">
            <v>18</v>
          </cell>
        </row>
        <row r="20922">
          <cell r="A20922" t="str">
            <v>TC0412</v>
          </cell>
          <cell r="B20922" t="str">
            <v>BROCA HSS ACERO COLOR NEGRO FOSFATADO M-2 / M-7 DE ALTA VELOCIDAD = 1/16"""""""</v>
          </cell>
        </row>
        <row r="20923">
          <cell r="A20923" t="str">
            <v>TC0413</v>
          </cell>
          <cell r="B20923" t="str">
            <v>BROCA HSS ACERO COLOR NEGRO FOSFATADO M-2 / M-7 DE ALTA VELOCIDAD = 5/64"""""""</v>
          </cell>
        </row>
        <row r="20924">
          <cell r="A20924" t="str">
            <v>TC0414</v>
          </cell>
          <cell r="B20924" t="str">
            <v>BROCA HSS ACERO COLOR NEGRO FOSFATADO M-2 / M-7 DE ALTA VELOCIDAD = 3/32"""" """</v>
          </cell>
        </row>
        <row r="20925">
          <cell r="A20925" t="str">
            <v>TC0415</v>
          </cell>
          <cell r="B20925" t="str">
            <v>BROCA HSS ACERO COLOR NEGRO FOSFATADO M-2 / M-7 DE ALTA VELOCIDAD = 7/64"""" """</v>
          </cell>
        </row>
        <row r="20926">
          <cell r="A20926" t="str">
            <v>TC0416</v>
          </cell>
          <cell r="B20926" t="str">
            <v>BROCA HSS ACERO COLOR NEGRO FOSFATADO M-2 / M-7 DE ALTA VELOCIDAD = 1/8"""" """</v>
          </cell>
        </row>
        <row r="20927">
          <cell r="A20927" t="str">
            <v>TC0417</v>
          </cell>
          <cell r="B20927" t="str">
            <v>""BROCA HSS ACERO COLOR NEGRO FOSFATADO M-2 / M-7 DE ALTA VELOCIDAD = 9/64"""""""" """""""</v>
          </cell>
          <cell r="C20927">
            <v>2</v>
          </cell>
        </row>
        <row r="20928">
          <cell r="A20928" t="str">
            <v>TC0418</v>
          </cell>
          <cell r="B20928" t="str">
            <v>BROCA HSS ACERO COLOR NEGRO FOSFATADO M-2 / M-7 DE ALTA VELOCIDAD = 5/32"""" """</v>
          </cell>
        </row>
        <row r="20929">
          <cell r="A20929" t="str">
            <v>TC0419</v>
          </cell>
          <cell r="B20929" t="str">
            <v>""BROCA HSS ACERO COLOR NEGRO FOSFATADO M-2 / M-7 DE ALTA VELOCIDAD = 11/64"""""""" """""""</v>
          </cell>
          <cell r="C20929">
            <v>10</v>
          </cell>
        </row>
        <row r="20930">
          <cell r="A20930" t="str">
            <v>TC0420</v>
          </cell>
          <cell r="B20930" t="str">
            <v>BROCA HSS ACERO COLOR NEGRO FOSFATADO M-2 / M-7 DE ALTA VELOCIDAD = 3/16"""" """</v>
          </cell>
        </row>
        <row r="20931">
          <cell r="A20931" t="str">
            <v>TC0421</v>
          </cell>
          <cell r="B20931" t="str">
            <v>""BROCA HSS ACERO COLOR NEGRO FOSFATADO M-2 / M-7 DE ALTA VELOCIDAD = 13/64"""""""""""""""</v>
          </cell>
          <cell r="C20931">
            <v>10</v>
          </cell>
        </row>
        <row r="20932">
          <cell r="A20932" t="str">
            <v>TC0422</v>
          </cell>
          <cell r="B20932" t="str">
            <v>""BROCA HSS ACERO COLOR NEGRO FOSFATADO M-2 / M-7 DE ALTA VELOCIDAD = 7/32"""""""" """""""</v>
          </cell>
          <cell r="C20932">
            <v>9</v>
          </cell>
        </row>
        <row r="20933">
          <cell r="A20933" t="str">
            <v>TC0423</v>
          </cell>
          <cell r="B20933" t="str">
            <v>BROCA HSS ACERO COLOR NEGRO FOSFATADO M-2 / M-7 DE ALTA VELOCIDAD = 15/64"""" """</v>
          </cell>
        </row>
        <row r="20934">
          <cell r="A20934" t="str">
            <v>TC0424</v>
          </cell>
          <cell r="B20934" t="str">
            <v>""BROCA HSS ACERO COLOR NEGRO FOSFATADO M-2 / M-7 DE ALTA VELOCIDAD = 1/4"""""""" """""""</v>
          </cell>
        </row>
        <row r="20935">
          <cell r="A20935" t="str">
            <v>TC0425</v>
          </cell>
          <cell r="B20935" t="str">
            <v>BROCA HSS ACERO COLOR NEGRO FOSFATADO M-2 / M-7 DE ALTA VELOCIDAD = 17/64"""" """</v>
          </cell>
        </row>
        <row r="20936">
          <cell r="A20936" t="str">
            <v>TC0426</v>
          </cell>
          <cell r="B20936" t="str">
            <v>BROCA HSS ACERO COLOR NEGRO FOSFATADO M-2 / M-7 DE ALTA VELOCIDAD = 9/32"""" """</v>
          </cell>
        </row>
        <row r="20937">
          <cell r="A20937" t="str">
            <v>TC0427</v>
          </cell>
          <cell r="B20937" t="str">
            <v>""BROCA HSS ACERO COLOR NEGRO FOSFATADO M-2 / M-7 DE ALTA VELOCIDAD = 19/64"""""""" """""""</v>
          </cell>
          <cell r="C20937">
            <v>8</v>
          </cell>
        </row>
        <row r="20938">
          <cell r="A20938" t="str">
            <v>TC0428</v>
          </cell>
          <cell r="B20938" t="str">
            <v>""BROCA HSS ACERO COLOR NEGRO FOSFATADO M-2 / M-7 DE ALTA VELOCIDAD = 5/16"""""""" """""""</v>
          </cell>
          <cell r="C20938">
            <v>25</v>
          </cell>
        </row>
        <row r="20939">
          <cell r="A20939" t="str">
            <v>TC0429</v>
          </cell>
          <cell r="B20939" t="str">
            <v>BROCA HSS ACERO COLOR NEGRO FOSFATADO M-2 / M-7 DE ALTA VELOCIDAD = 21/64"""" """</v>
          </cell>
        </row>
        <row r="20940">
          <cell r="A20940" t="str">
            <v>TC0430</v>
          </cell>
          <cell r="B20940" t="str">
            <v>BROCA HSS ACERO COLOR NEGRO FOSFATADO M-2 / M-7 DE ALTA VELOCIDAD = 11/32"""" """</v>
          </cell>
        </row>
        <row r="20941">
          <cell r="A20941" t="str">
            <v>TC0431</v>
          </cell>
          <cell r="B20941" t="str">
            <v>BROCA HSS ACERO COLOR NEGRO FOSFATADO M-2 / M-7 DE ALTA VELOCIDAD = 23/64"""" """</v>
          </cell>
        </row>
        <row r="20942">
          <cell r="A20942" t="str">
            <v>TC0432</v>
          </cell>
          <cell r="B20942" t="str">
            <v>""BROCA HSS ACERO COLOR NEGRO FOSFATADO M-2 / M-7 DE ALTA VELOCIDAD = 3/8"""""""" """""""</v>
          </cell>
          <cell r="C20942">
            <v>7</v>
          </cell>
        </row>
        <row r="20943">
          <cell r="A20943" t="str">
            <v>TC0433</v>
          </cell>
          <cell r="B20943" t="str">
            <v>BROCA HSS ACERO COLOR NEGRO FOSFATADO M-2 / M-7 DE ALTA VELOCIDAD = 25/64"""" """</v>
          </cell>
        </row>
        <row r="20944">
          <cell r="A20944" t="str">
            <v>TC0434</v>
          </cell>
          <cell r="B20944" t="str">
            <v>BROCA HSS ACERO COLOR NEGRO FOSFATADO M-2 / M-7 DE ALTA VELOCIDAD = 13/32"""" """</v>
          </cell>
        </row>
        <row r="20945">
          <cell r="A20945" t="str">
            <v>TC0435</v>
          </cell>
          <cell r="B20945" t="str">
            <v>""BROCA HSS ACERO COLOR NEGRO FOSFATADO M-2 / M-7 DE ALTA VELOCIDAD = 27/64"""""""""""""""</v>
          </cell>
          <cell r="C20945">
            <v>15</v>
          </cell>
        </row>
        <row r="20946">
          <cell r="A20946" t="str">
            <v>TC0436</v>
          </cell>
          <cell r="B20946" t="str">
            <v>BROCA HSS ACERO COLOR NEGRO FOSFATADO M-2 / M-7 DE ALTA VELOCIDAD = 7/16"""" """</v>
          </cell>
        </row>
        <row r="20947">
          <cell r="A20947" t="str">
            <v>TC0437</v>
          </cell>
          <cell r="B20947" t="str">
            <v>BROCA HSS ACERO COLOR NEGRO FOSFATADO M-2 / M-7 DE ALTA VELOCIDAD = 29/64"""" """</v>
          </cell>
        </row>
        <row r="20948">
          <cell r="A20948" t="str">
            <v>TC0438</v>
          </cell>
          <cell r="B20948" t="str">
            <v>BROCA HSS ACERO COLOR NEGRO FOSFATADO M-2 / M-7 DE ALTA VELOCIDAD = 15/32"""" """</v>
          </cell>
        </row>
        <row r="20949">
          <cell r="A20949" t="str">
            <v>TC0439</v>
          </cell>
          <cell r="B20949" t="str">
            <v>BROCA HSS ACERO COLOR NEGRO FOSFATADO M-2 / M-7 DE ALTA VELOCIDAD = 31/64"""""""</v>
          </cell>
        </row>
        <row r="20950">
          <cell r="A20950" t="str">
            <v>TC0440</v>
          </cell>
          <cell r="B20950" t="str">
            <v>""BROCA HSS ACERO COLOR NEGRO FOSFATADO M-2 / M-7 DE ALTA VELOCIDAD = 1/2"""""""" """""""</v>
          </cell>
          <cell r="C20950">
            <v>2</v>
          </cell>
        </row>
        <row r="20951">
          <cell r="A20951" t="str">
            <v>TC0441</v>
          </cell>
          <cell r="B20951" t="str">
            <v>CAJA DE HERRAMIENTAS 16"  HAMMER</v>
          </cell>
        </row>
        <row r="20952">
          <cell r="A20952" t="str">
            <v>TC0442</v>
          </cell>
          <cell r="B20952" t="str">
            <v>CAJA DE HERRAMIENTAS 19"  HAMMER</v>
          </cell>
        </row>
        <row r="20953">
          <cell r="A20953" t="str">
            <v>TC0443</v>
          </cell>
          <cell r="B20953" t="str">
            <v>CAJA DE HERRAMIENTAS 22"  HAMMER</v>
          </cell>
        </row>
        <row r="20954">
          <cell r="A20954" t="str">
            <v>TC0444</v>
          </cell>
          <cell r="B20954" t="str">
            <v>SIERRA COPA (KIT PARA INSTALACION DE CERRADURA)</v>
          </cell>
          <cell r="C20954">
            <v>2</v>
          </cell>
        </row>
        <row r="20955">
          <cell r="A20955" t="str">
            <v>TC0445</v>
          </cell>
          <cell r="B20955" t="str">
            <v>BROCA HSS ACERO COLOR NEGRO FOSFATADO M-2 / M-7 = (JUEGO EN BLISTER X 5 PIEZAS)</v>
          </cell>
        </row>
        <row r="20956">
          <cell r="A20956" t="str">
            <v>TC0446</v>
          </cell>
          <cell r="B20956" t="str">
            <v>BROCA HSS ACERO COLOR NEGRO FOSFATADO M-2 / M-7 = (JUEGO EN BLISTER X 7 PIEZAS)</v>
          </cell>
        </row>
        <row r="20957">
          <cell r="A20957" t="str">
            <v>TC0447</v>
          </cell>
          <cell r="B20957" t="str">
            <v>SIERRA COPA KIT CON ARBOL Y GUIA JUEGO X 5 PIEZAS)</v>
          </cell>
        </row>
        <row r="20958">
          <cell r="A20958" t="str">
            <v>TC0448</v>
          </cell>
          <cell r="B20958" t="str">
            <v>BROCA HSS ACERO COLOR NEGRO FOSFATADO M-2 / M-7 = (JUEGO EN ESTUCHE X 13 PIEZAS)</v>
          </cell>
        </row>
        <row r="20959">
          <cell r="A20959" t="str">
            <v>TC0450</v>
          </cell>
          <cell r="B20959" t="str">
            <v>AZADON RECTO  FORJADO No. 3 TIPO LANE CON CABO</v>
          </cell>
          <cell r="C20959">
            <v>1</v>
          </cell>
        </row>
        <row r="20960">
          <cell r="A20960" t="str">
            <v>TC0451</v>
          </cell>
          <cell r="B20960" t="str">
            <v>AZADON RECTO  FORJADO No. 2 TIPO LANE CON CABO</v>
          </cell>
        </row>
        <row r="20961">
          <cell r="A20961" t="str">
            <v>TC0452</v>
          </cell>
          <cell r="B20961" t="str">
            <v>AZADON RECTO  FORJADO No. 1 TIPO LANE CON CABO</v>
          </cell>
        </row>
        <row r="20962">
          <cell r="A20962" t="str">
            <v>TC0453</v>
          </cell>
          <cell r="B20962" t="str">
            <v>NIVEL DE ALUMINIO PROFESIONAL""TOOLCRAFT"" = 12"""</v>
          </cell>
        </row>
        <row r="20963">
          <cell r="A20963" t="str">
            <v>TC0454</v>
          </cell>
          <cell r="B20963" t="str">
            <v>NIVEL DE ALUMINIO PROFESIONAL""TOOLCRAFT"" = 14"""</v>
          </cell>
        </row>
        <row r="20964">
          <cell r="A20964" t="str">
            <v>TC0455</v>
          </cell>
          <cell r="B20964" t="str">
            <v>NIVEL DE ALUMINIO PROFESIONAL""TOOLCRAFT"" = 18"""</v>
          </cell>
        </row>
        <row r="20965">
          <cell r="A20965" t="str">
            <v>TC0456</v>
          </cell>
          <cell r="B20965" t="str">
            <v>NIVEL DE ALUMINIO PROFESIONAL""TOOLCRAFT"" = 24"""</v>
          </cell>
        </row>
        <row r="20966">
          <cell r="A20966" t="str">
            <v>TC0458</v>
          </cell>
          <cell r="B20966" t="str">
            <v>NIVEL DE ALUMINIO PROFESIONAL""TOOLCRAFT"" = 36"""</v>
          </cell>
        </row>
        <row r="20967">
          <cell r="A20967" t="str">
            <v>TC0459</v>
          </cell>
          <cell r="B20967" t="str">
            <v>NIVEL TORPEDO ""TOOLCRAFT"" DE 9"" "</v>
          </cell>
        </row>
        <row r="20968">
          <cell r="A20968" t="str">
            <v>TC0460</v>
          </cell>
          <cell r="B20968" t="str">
            <v>BROCA PARA CONCRETO =  (JUEGO EN BLISTER X 4 PIEZAS)</v>
          </cell>
        </row>
        <row r="20969">
          <cell r="A20969" t="str">
            <v>TC0461</v>
          </cell>
          <cell r="B20969" t="str">
            <v>BROCA PARA CONCRETO = 1/8"" X 3"" "</v>
          </cell>
        </row>
        <row r="20970">
          <cell r="A20970" t="str">
            <v>TC0462</v>
          </cell>
          <cell r="B20970" t="str">
            <v>""BROCA PARA CONCRETO = 3/16"""" X 4"""" """</v>
          </cell>
        </row>
        <row r="20971">
          <cell r="A20971" t="str">
            <v>TC0463</v>
          </cell>
          <cell r="B20971" t="str">
            <v>BROCA PARA CONCRETO = 3/16"" X 6"" "</v>
          </cell>
          <cell r="C20971">
            <v>3</v>
          </cell>
        </row>
        <row r="20972">
          <cell r="A20972" t="str">
            <v>TC0464</v>
          </cell>
          <cell r="B20972" t="str">
            <v>BROCA PARA CONCRETO = 1/4"" X 4"" "</v>
          </cell>
          <cell r="C20972">
            <v>120</v>
          </cell>
        </row>
        <row r="20973">
          <cell r="A20973" t="str">
            <v>TC0465</v>
          </cell>
          <cell r="B20973" t="str">
            <v>""BROCA PARA CONCRETO = 1/4"""" X 6"""""""</v>
          </cell>
        </row>
        <row r="20974">
          <cell r="A20974" t="str">
            <v>TC0466</v>
          </cell>
          <cell r="B20974" t="str">
            <v>""BROCA PARA CONCRETO = 1/4"""" X 12"""""""</v>
          </cell>
          <cell r="C20974">
            <v>25</v>
          </cell>
        </row>
        <row r="20975">
          <cell r="A20975" t="str">
            <v>TC0467</v>
          </cell>
          <cell r="B20975" t="str">
            <v>BROCA PARA CONCRETO = 5/16"" X 4"" "</v>
          </cell>
          <cell r="C20975">
            <v>110</v>
          </cell>
        </row>
        <row r="20976">
          <cell r="A20976" t="str">
            <v>TC0468</v>
          </cell>
          <cell r="B20976" t="str">
            <v>""BROCA PARA CONCRETO = 5/16"""" X 6"""""""</v>
          </cell>
          <cell r="C20976">
            <v>4</v>
          </cell>
        </row>
        <row r="20977">
          <cell r="A20977" t="str">
            <v>TC0469</v>
          </cell>
          <cell r="B20977" t="str">
            <v>""BROCA PARA CONCRETO = 5/16"""" X 12"""""""</v>
          </cell>
          <cell r="C20977">
            <v>64</v>
          </cell>
        </row>
        <row r="20978">
          <cell r="A20978" t="str">
            <v>TC0470</v>
          </cell>
          <cell r="B20978" t="str">
            <v>""BROCA PARA CONCRETO = 3/8"""" X 4"""" """</v>
          </cell>
          <cell r="C20978">
            <v>2</v>
          </cell>
        </row>
        <row r="20979">
          <cell r="A20979" t="str">
            <v>TC0471</v>
          </cell>
          <cell r="B20979" t="str">
            <v>BROCA PARA CONCRETO = 3/8"" X 6"""</v>
          </cell>
          <cell r="C20979">
            <v>45</v>
          </cell>
        </row>
        <row r="20980">
          <cell r="A20980" t="str">
            <v>TC0472</v>
          </cell>
          <cell r="B20980" t="str">
            <v>""BROCA PARA CONCRETO = 3/8"""" X 12"""""""</v>
          </cell>
          <cell r="C20980">
            <v>32</v>
          </cell>
        </row>
        <row r="20981">
          <cell r="A20981" t="str">
            <v>TC0473</v>
          </cell>
          <cell r="B20981" t="str">
            <v>BROCA PARA CONCRETO = 7/16"" X 4"""</v>
          </cell>
        </row>
        <row r="20982">
          <cell r="A20982" t="str">
            <v>TC0474</v>
          </cell>
          <cell r="B20982" t="str">
            <v>""BROCA PARA CONCRETO = 7/16"""" X 6"""" """</v>
          </cell>
          <cell r="C20982">
            <v>4</v>
          </cell>
        </row>
        <row r="20983">
          <cell r="A20983" t="str">
            <v>TC0475</v>
          </cell>
          <cell r="B20983" t="str">
            <v>""BROCA PARA CONCRETO = 1/2"""" X 6"""" """</v>
          </cell>
          <cell r="C20983">
            <v>18</v>
          </cell>
        </row>
        <row r="20984">
          <cell r="A20984" t="str">
            <v>TC0476</v>
          </cell>
          <cell r="B20984" t="str">
            <v>""BROCA PARA CONCRETO = 1/2"""" X 12"""" """</v>
          </cell>
          <cell r="C20984">
            <v>1</v>
          </cell>
        </row>
        <row r="20985">
          <cell r="A20985" t="str">
            <v>TC0477</v>
          </cell>
          <cell r="B20985" t="str">
            <v>BROCA PARA CONCRETO = 5/8"" X 6"" "</v>
          </cell>
        </row>
        <row r="20986">
          <cell r="A20986" t="str">
            <v>TC0478</v>
          </cell>
          <cell r="B20986" t="str">
            <v>""BROCA PARA CONCRETO = 5/8"""" X 12"""" """</v>
          </cell>
          <cell r="C20986">
            <v>14</v>
          </cell>
        </row>
        <row r="20987">
          <cell r="A20987" t="str">
            <v>TC0479</v>
          </cell>
          <cell r="B20987" t="str">
            <v>""BROCA PARA CONCRETO = 3/4"""" X 6"""" """</v>
          </cell>
          <cell r="C20987">
            <v>2</v>
          </cell>
        </row>
        <row r="20988">
          <cell r="A20988" t="str">
            <v>TC0480</v>
          </cell>
          <cell r="B20988" t="str">
            <v>""BROCA PARA CONCRETO = 3/4"""" X 12"""""""</v>
          </cell>
          <cell r="C20988">
            <v>5</v>
          </cell>
        </row>
        <row r="20989">
          <cell r="A20989" t="str">
            <v>TC0481</v>
          </cell>
          <cell r="B20989" t="str">
            <v>BROCA PARA CONCRETO = 7/8"" X 6"""</v>
          </cell>
        </row>
        <row r="20990">
          <cell r="A20990" t="str">
            <v>TC0482</v>
          </cell>
          <cell r="B20990" t="str">
            <v>""BROCA PARA CONCRETO = 7/8"""" X 12"""" """</v>
          </cell>
          <cell r="C20990">
            <v>9</v>
          </cell>
        </row>
        <row r="20991">
          <cell r="A20991" t="str">
            <v>TC0483</v>
          </cell>
          <cell r="B20991" t="str">
            <v>""BROCA PARA CONCRETO = 1"""" X 6"""" """</v>
          </cell>
          <cell r="C20991">
            <v>2</v>
          </cell>
        </row>
        <row r="20992">
          <cell r="A20992" t="str">
            <v>TC0484</v>
          </cell>
          <cell r="B20992" t="str">
            <v>""BROCA PARA CONCRETO = 1"""" X 12"""" """</v>
          </cell>
          <cell r="C20992">
            <v>1</v>
          </cell>
        </row>
        <row r="20993">
          <cell r="A20993" t="str">
            <v>TC0485</v>
          </cell>
          <cell r="B20993" t="str">
            <v>BROCA HSS ACERO COLOR NEGRO FOSFATADO M-2 / M-7 = (JUEGO EN ESTUCHE X 29 PIEZAS)</v>
          </cell>
        </row>
        <row r="20994">
          <cell r="A20994" t="str">
            <v>TC0486</v>
          </cell>
          <cell r="B20994" t="str">
            <v>LINTERNA MANOS LIBRES 2 AA</v>
          </cell>
        </row>
        <row r="20995">
          <cell r="A20995" t="str">
            <v>TC0487</v>
          </cell>
          <cell r="B20995" t="str">
            <v>LINTERNA MANOS LIBRES 3 AAA</v>
          </cell>
        </row>
        <row r="20996">
          <cell r="A20996" t="str">
            <v>TC0488</v>
          </cell>
          <cell r="B20996" t="str">
            <v>""BROCA COBALTO AL 5%  EN ACERO HSS M-35 = 1/16"""" """</v>
          </cell>
        </row>
        <row r="20997">
          <cell r="A20997" t="str">
            <v>TC0489</v>
          </cell>
          <cell r="B20997" t="str">
            <v>""BROCA COBALTO AL 5%  EN ACERO HSS M-35 = 5/64"""" """</v>
          </cell>
          <cell r="C20997">
            <v>20</v>
          </cell>
        </row>
        <row r="20998">
          <cell r="A20998" t="str">
            <v>TC0490</v>
          </cell>
          <cell r="B20998" t="str">
            <v>BROCA COBALTO AL 5%  EN ACERO HSS M-35 = 3/32"""</v>
          </cell>
        </row>
        <row r="20999">
          <cell r="A20999" t="str">
            <v>TC0491</v>
          </cell>
          <cell r="B20999" t="str">
            <v>BROCA COBALTO AL 5%  EN ACERO HSS M-35 = 7/64"" "</v>
          </cell>
        </row>
        <row r="21000">
          <cell r="A21000" t="str">
            <v>TC0492</v>
          </cell>
          <cell r="B21000" t="str">
            <v>BROCA COBALTO AL 5%  EN ACERO HSS M-35 = 1/8"" "</v>
          </cell>
          <cell r="C21000">
            <v>106</v>
          </cell>
        </row>
        <row r="21001">
          <cell r="A21001" t="str">
            <v>TC0493</v>
          </cell>
          <cell r="B21001" t="str">
            <v>""BROCA COBALTO AL 5%  EN ACERO HSS M-35 = 9/64"""" """</v>
          </cell>
          <cell r="C21001">
            <v>6</v>
          </cell>
        </row>
        <row r="21002">
          <cell r="A21002" t="str">
            <v>TC0494</v>
          </cell>
          <cell r="B21002" t="str">
            <v>""BROCA COBALTO AL 5%  EN ACERO HSS M-35 = 5/32"""" """</v>
          </cell>
        </row>
        <row r="21003">
          <cell r="A21003" t="str">
            <v>TC0495</v>
          </cell>
          <cell r="B21003" t="str">
            <v>""BROCA COBALTO AL 5%  EN ACERO HSS M-35 = 11/64"""" """</v>
          </cell>
          <cell r="C21003">
            <v>13</v>
          </cell>
        </row>
        <row r="21004">
          <cell r="A21004" t="str">
            <v>TC0496</v>
          </cell>
          <cell r="B21004" t="str">
            <v>""BROCA COBALTO AL 5%  EN ACERO HSS M-35 = 3/16"""" """</v>
          </cell>
          <cell r="C21004">
            <v>2</v>
          </cell>
        </row>
        <row r="21005">
          <cell r="A21005" t="str">
            <v>TC0497</v>
          </cell>
          <cell r="B21005" t="str">
            <v>""BROCA COBALTO AL 5%  EN ACERO HSS M-35 = 13/64"""" """</v>
          </cell>
        </row>
        <row r="21006">
          <cell r="A21006" t="str">
            <v>TC0498</v>
          </cell>
          <cell r="B21006" t="str">
            <v>""BROCA COBALTO AL 5%  EN ACERO HSS M-35 = 7/32"""""""</v>
          </cell>
          <cell r="C21006">
            <v>3</v>
          </cell>
        </row>
        <row r="21007">
          <cell r="A21007" t="str">
            <v>TC0499</v>
          </cell>
          <cell r="B21007" t="str">
            <v>BROCA COBALTO AL 5%  EN ACERO HSS M-35 = 15/64"" "</v>
          </cell>
        </row>
        <row r="21008">
          <cell r="A21008" t="str">
            <v>TC0500</v>
          </cell>
          <cell r="B21008" t="str">
            <v>""BROCA COBALTO AL 5%  EN ACERO HSS M-35 = 1/4"""""""</v>
          </cell>
          <cell r="C21008">
            <v>30</v>
          </cell>
        </row>
        <row r="21009">
          <cell r="A21009" t="str">
            <v>TC0501</v>
          </cell>
          <cell r="B21009" t="str">
            <v>BROCA COBALTO AL 5%  EN ACERO HSS M-35 = 17/64"""</v>
          </cell>
        </row>
        <row r="21010">
          <cell r="A21010" t="str">
            <v>TC0502</v>
          </cell>
          <cell r="B21010" t="str">
            <v>BROCA COBALTO AL 5%  EN ACERO HSS M-35 = 9/32"" "</v>
          </cell>
        </row>
        <row r="21011">
          <cell r="A21011" t="str">
            <v>TC0503</v>
          </cell>
          <cell r="B21011" t="str">
            <v>""BROCA COBALTO AL 5%  EN ACERO HSS M-35 = 19/64"""" """</v>
          </cell>
          <cell r="C21011">
            <v>5</v>
          </cell>
        </row>
        <row r="21012">
          <cell r="A21012" t="str">
            <v>TC0504</v>
          </cell>
          <cell r="B21012" t="str">
            <v>""BROCA COBALTO AL 5%  EN ACERO HSS M-35 = 5/16"""" """</v>
          </cell>
          <cell r="C21012">
            <v>1</v>
          </cell>
        </row>
        <row r="21013">
          <cell r="A21013" t="str">
            <v>TC0505</v>
          </cell>
          <cell r="B21013" t="str">
            <v>BROCA COBALTO AL 5%  EN ACERO HSS M-35 = 21/64"" "</v>
          </cell>
        </row>
        <row r="21014">
          <cell r="A21014" t="str">
            <v>TC0506</v>
          </cell>
          <cell r="B21014" t="str">
            <v>BROCA COBALTO AL 5%  EN ACERO HSS M-35 = 11/32"""</v>
          </cell>
        </row>
        <row r="21015">
          <cell r="A21015" t="str">
            <v>TC0507</v>
          </cell>
          <cell r="B21015" t="str">
            <v>BROCA COBALTO AL 5%  EN ACERO HSS M-35 = 23/64"" "</v>
          </cell>
        </row>
        <row r="21016">
          <cell r="A21016" t="str">
            <v>TC0508</v>
          </cell>
          <cell r="B21016" t="str">
            <v>""BROCA COBALTO AL 5%  EN ACERO HSS M-35 = 3/8"""" """</v>
          </cell>
          <cell r="C21016">
            <v>13</v>
          </cell>
        </row>
        <row r="21017">
          <cell r="A21017" t="str">
            <v>TC0509</v>
          </cell>
          <cell r="B21017" t="str">
            <v>BROCA COBALTO AL 5%  EN ACERO HSS M-35 = 25/64"" "</v>
          </cell>
        </row>
        <row r="21018">
          <cell r="A21018" t="str">
            <v>TC0510</v>
          </cell>
          <cell r="B21018" t="str">
            <v>BROCA COBALTO AL 5%  EN ACERO HSS M-35 = 13/32"" "</v>
          </cell>
          <cell r="C21018">
            <v>5</v>
          </cell>
        </row>
        <row r="21019">
          <cell r="A21019" t="str">
            <v>TC0511</v>
          </cell>
          <cell r="B21019" t="str">
            <v>BROCA COBALTO AL 5%  EN ACERO HSS M-35 = 27/64"""</v>
          </cell>
        </row>
        <row r="21020">
          <cell r="A21020" t="str">
            <v>TC0512</v>
          </cell>
          <cell r="B21020" t="str">
            <v>""BROCA COBALTO AL 5%  EN ACERO HSS M-35 = 7/16"""" """</v>
          </cell>
          <cell r="C21020">
            <v>18</v>
          </cell>
        </row>
        <row r="21021">
          <cell r="A21021" t="str">
            <v>TC0513</v>
          </cell>
          <cell r="B21021" t="str">
            <v>BROCA COBALTO AL 5%  EN ACERO HSS M-35 = 29/64"""</v>
          </cell>
        </row>
        <row r="21022">
          <cell r="A21022" t="str">
            <v>TC0514</v>
          </cell>
          <cell r="B21022" t="str">
            <v>""BROCA COBALTO AL 5%  EN ACERO HSS M-35 = 15/32"""" """</v>
          </cell>
          <cell r="C21022">
            <v>67</v>
          </cell>
        </row>
        <row r="21023">
          <cell r="A21023" t="str">
            <v>TC0515</v>
          </cell>
          <cell r="B21023" t="str">
            <v>BROCA COBALTO AL 5%  EN ACERO HSS M-35 = 31/64"" "</v>
          </cell>
        </row>
        <row r="21024">
          <cell r="A21024" t="str">
            <v>TC0516</v>
          </cell>
          <cell r="B21024" t="str">
            <v>""BROCA COBALTO AL 5%  EN ACERO HSS M-35 = 1/2"""""""</v>
          </cell>
          <cell r="C21024">
            <v>1</v>
          </cell>
        </row>
        <row r="21025">
          <cell r="A21025" t="str">
            <v>TC0517</v>
          </cell>
          <cell r="B21025" t="str">
            <v>""BROCA COBALTO AL 5%  EN ACERO HSS M-35 = 9/16"""""""" CON REDUCCION A 1/2"""""""""""""""</v>
          </cell>
          <cell r="C21025">
            <v>1</v>
          </cell>
        </row>
        <row r="21026">
          <cell r="A21026" t="str">
            <v>TC0518</v>
          </cell>
          <cell r="B21026" t="str">
            <v>""BROCA COBALTO AL 5%  EN ACERO HSS M-35 = 5/8"""""""" CON REDUCCION A 1/2"""""""""""""""</v>
          </cell>
          <cell r="C21026">
            <v>1</v>
          </cell>
        </row>
        <row r="21027">
          <cell r="A21027" t="str">
            <v>TC0519</v>
          </cell>
          <cell r="B21027" t="str">
            <v>""BROCA COBALTO AL 5%  EN ACERO HSS M-35 = 3/4"""""""" CON REDUCCION A 1/2"""""""""""""""</v>
          </cell>
          <cell r="C21027">
            <v>6</v>
          </cell>
        </row>
        <row r="21028">
          <cell r="A21028" t="str">
            <v>TC0520</v>
          </cell>
          <cell r="B21028" t="str">
            <v>BROCA COBALTO AL 5%  EN ACERO HSS M-35 = (JUEGO EN BLISTER X 5 PIEZAS)</v>
          </cell>
        </row>
        <row r="21029">
          <cell r="A21029" t="str">
            <v>TC0521</v>
          </cell>
          <cell r="B21029" t="str">
            <v>BROCA COBALTO AL 5%  EN ACERO HSS M-35 = (JUEGO EN BLISTER X 7 PIEZAS)</v>
          </cell>
        </row>
        <row r="21030">
          <cell r="A21030" t="str">
            <v>TC0522</v>
          </cell>
          <cell r="B21030" t="str">
            <v>""BROCA SDS-PLUS PARA CONCRETO =  3/16"""" X 6"""" """</v>
          </cell>
          <cell r="C21030">
            <v>8</v>
          </cell>
        </row>
        <row r="21031">
          <cell r="A21031" t="str">
            <v>TC0523</v>
          </cell>
          <cell r="B21031" t="str">
            <v>BROCA SDS-PLUS PARA CONCRETO =  3/16"" X 8"" "</v>
          </cell>
        </row>
        <row r="21032">
          <cell r="A21032" t="str">
            <v>TC0524</v>
          </cell>
          <cell r="B21032" t="str">
            <v>BROCA SDS-PLUS PARA CONCRETO =  1/4"" X 4"" "</v>
          </cell>
          <cell r="C21032">
            <v>10</v>
          </cell>
        </row>
        <row r="21033">
          <cell r="A21033" t="str">
            <v>TC0525</v>
          </cell>
          <cell r="B21033" t="str">
            <v>BROCA SDS-PLUS PARA CONCRETO =  1/4"" X 6"" "</v>
          </cell>
        </row>
        <row r="21034">
          <cell r="A21034" t="str">
            <v>TC0526</v>
          </cell>
          <cell r="B21034" t="str">
            <v>BROCA SDS-PLUS PARA CONCRETO =  1/4"" X 8"" "</v>
          </cell>
        </row>
        <row r="21035">
          <cell r="A21035" t="str">
            <v>TC0527</v>
          </cell>
          <cell r="B21035" t="str">
            <v>""BROCA SDS-PLUS PARA CONCRETO =  1/4"""" X 10"""" """</v>
          </cell>
          <cell r="C21035">
            <v>20</v>
          </cell>
        </row>
        <row r="21036">
          <cell r="A21036" t="str">
            <v>TC0528</v>
          </cell>
          <cell r="B21036" t="str">
            <v>""BROCA SDS-PLUS PARA CONCRETO =  5/16"""" X 6"""" """</v>
          </cell>
          <cell r="C21036">
            <v>2</v>
          </cell>
        </row>
        <row r="21037">
          <cell r="A21037" t="str">
            <v>TC0529</v>
          </cell>
          <cell r="B21037" t="str">
            <v>BROCA SDS-PLUS PARA CONCRETO =  5/16"" X 8"" "</v>
          </cell>
        </row>
        <row r="21038">
          <cell r="A21038" t="str">
            <v>TC0530</v>
          </cell>
          <cell r="B21038" t="str">
            <v>""BROCA SDS-PLUS PARA CONCRETO =  5/16"""" X 12"""" """</v>
          </cell>
          <cell r="C21038">
            <v>7</v>
          </cell>
        </row>
        <row r="21039">
          <cell r="A21039" t="str">
            <v>TC0531</v>
          </cell>
          <cell r="B21039" t="str">
            <v>BROCA SDS-PLUS PARA CONCRETO =  3/8"" X 6"" "</v>
          </cell>
        </row>
        <row r="21040">
          <cell r="A21040" t="str">
            <v>TC0532</v>
          </cell>
          <cell r="B21040" t="str">
            <v>BROCA SDS-PLUS PARA CONCRETO =  3/8"" X 8"" "</v>
          </cell>
          <cell r="C21040">
            <v>10</v>
          </cell>
        </row>
        <row r="21041">
          <cell r="A21041" t="str">
            <v>TC0533</v>
          </cell>
          <cell r="B21041" t="str">
            <v>""BROCA SDS-PLUS PARA CONCRETO =  3/8"""" X 12"""" """</v>
          </cell>
          <cell r="C21041">
            <v>2</v>
          </cell>
        </row>
        <row r="21042">
          <cell r="A21042" t="str">
            <v>TC0534</v>
          </cell>
          <cell r="B21042" t="str">
            <v>""BROCA SDS-PLUS PARA CONCRETO =  3/8"""" X 18"""" """</v>
          </cell>
          <cell r="C21042">
            <v>1</v>
          </cell>
        </row>
        <row r="21043">
          <cell r="A21043" t="str">
            <v>TC0535</v>
          </cell>
          <cell r="B21043" t="str">
            <v>""BROCA SDS-PLUS PARA CONCRETO =  7/16"""" X 6"""" """</v>
          </cell>
          <cell r="C21043">
            <v>1</v>
          </cell>
        </row>
        <row r="21044">
          <cell r="A21044" t="str">
            <v>TC0536</v>
          </cell>
          <cell r="B21044" t="str">
            <v>BROCA SDS-PLUS PARA CONCRETO =  7/16"" X 12"""</v>
          </cell>
        </row>
        <row r="21045">
          <cell r="A21045" t="str">
            <v>TC0537</v>
          </cell>
          <cell r="B21045" t="str">
            <v>BROCA SDS-PLUS PARA CONCRETO =  1/2"" X 6"" "</v>
          </cell>
        </row>
        <row r="21046">
          <cell r="A21046" t="str">
            <v>TC0538</v>
          </cell>
          <cell r="B21046" t="str">
            <v>BROCA SDS-PLUS PARA CONCRETO =  1/2"" X 8"" "</v>
          </cell>
        </row>
        <row r="21047">
          <cell r="A21047" t="str">
            <v>TC0539</v>
          </cell>
          <cell r="B21047" t="str">
            <v>""BROCA SDS-PLUS PARA CONCRETO =  1/2"""" X 12"""" """</v>
          </cell>
          <cell r="C21047">
            <v>1</v>
          </cell>
        </row>
        <row r="21048">
          <cell r="A21048" t="str">
            <v>TC0540</v>
          </cell>
          <cell r="B21048" t="str">
            <v>""BROCA SDS-PLUS PARA CONCRETO =  1/2"""" X 16"""" """</v>
          </cell>
          <cell r="C21048">
            <v>6</v>
          </cell>
        </row>
        <row r="21049">
          <cell r="A21049" t="str">
            <v>TC0541</v>
          </cell>
          <cell r="B21049" t="str">
            <v>""BROCA SDS-PLUS PARA CONCRETO =  1/2"""" X 18"""" """</v>
          </cell>
          <cell r="C21049">
            <v>3</v>
          </cell>
        </row>
        <row r="21050">
          <cell r="A21050" t="str">
            <v>TC0542</v>
          </cell>
          <cell r="B21050" t="str">
            <v>BROCA SDS-PLUS PARA CONCRETO =  9/16"" X 6"" "</v>
          </cell>
        </row>
        <row r="21051">
          <cell r="A21051" t="str">
            <v>TC0543</v>
          </cell>
          <cell r="B21051" t="str">
            <v>""BROCA SDS-PLUS PARA CONCRETO =  9/16"""" X 12"""" """</v>
          </cell>
          <cell r="C21051">
            <v>5</v>
          </cell>
        </row>
        <row r="21052">
          <cell r="A21052" t="str">
            <v>TC0544</v>
          </cell>
          <cell r="B21052" t="str">
            <v>""BROCA SDS-PLUS PARA CONCRETO =  5/8"""" X 6"""" """</v>
          </cell>
          <cell r="C21052">
            <v>2</v>
          </cell>
        </row>
        <row r="21053">
          <cell r="A21053" t="str">
            <v>TC0545</v>
          </cell>
          <cell r="B21053" t="str">
            <v>""BROCA SDS-PLUS PARA CONCRETO =  5/8"""" X 8"""" """</v>
          </cell>
          <cell r="C21053">
            <v>14</v>
          </cell>
        </row>
        <row r="21054">
          <cell r="A21054" t="str">
            <v>TC0546</v>
          </cell>
          <cell r="B21054" t="str">
            <v>BROCA SDS-PLUS PARA CONCRETO =  5/8"" X 12"" "</v>
          </cell>
          <cell r="C21054">
            <v>8</v>
          </cell>
        </row>
        <row r="21055">
          <cell r="A21055" t="str">
            <v>TC0547</v>
          </cell>
          <cell r="B21055" t="str">
            <v>BROCA SDS-PLUS PARA CONCRETO =  5/8"" X 18"" "</v>
          </cell>
        </row>
        <row r="21056">
          <cell r="A21056" t="str">
            <v>TC0548</v>
          </cell>
          <cell r="B21056" t="str">
            <v>BROCA SDS-PLUS PARA CONCRETO =  5/8"" X 24"" "</v>
          </cell>
        </row>
        <row r="21057">
          <cell r="A21057" t="str">
            <v>TC0549</v>
          </cell>
          <cell r="B21057" t="str">
            <v>BROCA SDS-PLUS PARA CONCRETO =  3/4"" X 8"" "</v>
          </cell>
        </row>
        <row r="21058">
          <cell r="A21058" t="str">
            <v>TC0550</v>
          </cell>
          <cell r="B21058" t="str">
            <v>""BROCA SDS-PLUS PARA CONCRETO =  3/4"""" X 12"""" """</v>
          </cell>
          <cell r="C21058">
            <v>1</v>
          </cell>
        </row>
        <row r="21059">
          <cell r="A21059" t="str">
            <v>TC0551</v>
          </cell>
          <cell r="B21059" t="str">
            <v>BROCA SDS-PLUS PARA CONCRETO =  3/4"" X 18"" "</v>
          </cell>
        </row>
        <row r="21060">
          <cell r="A21060" t="str">
            <v>TC0552</v>
          </cell>
          <cell r="B21060" t="str">
            <v>BROCA SDS-PLUS PARA CONCRETO =  7/8"" X 8"""</v>
          </cell>
        </row>
        <row r="21061">
          <cell r="A21061" t="str">
            <v>TC0553</v>
          </cell>
          <cell r="B21061" t="str">
            <v>BROCA SDS-PLUS PARA CONCRETO =  7/8"" X 12"" "</v>
          </cell>
        </row>
        <row r="21062">
          <cell r="A21062" t="str">
            <v>TC0554</v>
          </cell>
          <cell r="B21062" t="str">
            <v>BROCA SDS-PLUS PARA CONCRETO =  7/8"" X 18"" "</v>
          </cell>
        </row>
        <row r="21063">
          <cell r="A21063" t="str">
            <v>TC0555</v>
          </cell>
          <cell r="B21063" t="str">
            <v>""BROCA SDS-PLUS PARA CONCRETO =  1"""" X 10"""" """</v>
          </cell>
          <cell r="C21063">
            <v>4</v>
          </cell>
        </row>
        <row r="21064">
          <cell r="A21064" t="str">
            <v>TC0556</v>
          </cell>
          <cell r="B21064" t="str">
            <v>BROCA SDS-PLUS PARA CONCRETO =  1"" X 12"" "</v>
          </cell>
        </row>
        <row r="21065">
          <cell r="A21065" t="str">
            <v>TC0557</v>
          </cell>
          <cell r="B21065" t="str">
            <v>BROCA SDS-PLUS PARA CONCRETO =  1"" X 18"" "</v>
          </cell>
        </row>
        <row r="21066">
          <cell r="A21066" t="str">
            <v>TC0558</v>
          </cell>
          <cell r="B21066" t="str">
            <v>ALMADANA  2 LBS DOBLE CARA CON MANGO DE 15"""</v>
          </cell>
        </row>
        <row r="21067">
          <cell r="A21067" t="str">
            <v>TC0559</v>
          </cell>
          <cell r="B21067" t="str">
            <v>""ALMADANA  3 LBS DOBLE CARA CON MANGO DE 15"""""""</v>
          </cell>
          <cell r="C21067">
            <v>1</v>
          </cell>
        </row>
        <row r="21068">
          <cell r="A21068" t="str">
            <v>TC0560</v>
          </cell>
          <cell r="B21068" t="str">
            <v>""ALMADANA  4 LBS DOBLE CARA CON MANGO DE 15"""""""</v>
          </cell>
          <cell r="C21068">
            <v>4</v>
          </cell>
        </row>
        <row r="21069">
          <cell r="A21069" t="str">
            <v>TC0561</v>
          </cell>
          <cell r="B21069" t="str">
            <v>""ALMADANA  6 LBS DOBLE CARA CON MANGO DE 36"""""""</v>
          </cell>
          <cell r="C21069">
            <v>8</v>
          </cell>
        </row>
        <row r="21070">
          <cell r="A21070" t="str">
            <v>TC0562</v>
          </cell>
          <cell r="B21070" t="str">
            <v>""ALMADANA  8 LBS DOBLE CARA CON MANGO DE 36"""""""</v>
          </cell>
          <cell r="C21070">
            <v>1</v>
          </cell>
        </row>
        <row r="21071">
          <cell r="A21071" t="str">
            <v>TC0563</v>
          </cell>
          <cell r="B21071" t="str">
            <v>""ALMADANA 10 LBS DOBLE CARA CON MANGO DE 36"""""""</v>
          </cell>
        </row>
        <row r="21072">
          <cell r="A21072" t="str">
            <v>TC0564</v>
          </cell>
          <cell r="B21072" t="str">
            <v>ALMADANA 12 LBS DOBLE CARA CON MANGO DE 36"""</v>
          </cell>
        </row>
        <row r="21073">
          <cell r="A21073" t="str">
            <v>TC0565</v>
          </cell>
          <cell r="B21073" t="str">
            <v>ALMADANA 14 LBS DOBLE CARA CON MANGO DE 36"""</v>
          </cell>
        </row>
        <row r="21074">
          <cell r="A21074" t="str">
            <v>TC0566</v>
          </cell>
          <cell r="B21074" t="str">
            <v>ALMADANA 16 LBS DOBLE CARA CON MANGO DE 36"""</v>
          </cell>
        </row>
        <row r="21075">
          <cell r="A21075" t="str">
            <v>TC0567</v>
          </cell>
          <cell r="B21075" t="str">
            <v>ANTEOJO SUPERVISOR CLARO</v>
          </cell>
          <cell r="C21075">
            <v>1</v>
          </cell>
        </row>
        <row r="21076">
          <cell r="A21076" t="str">
            <v>TC0568</v>
          </cell>
          <cell r="B21076" t="str">
            <v>ANTEOJO SUPERVISOR HUMO</v>
          </cell>
        </row>
        <row r="21077">
          <cell r="A21077" t="str">
            <v>TC0569</v>
          </cell>
          <cell r="B21077" t="str">
            <v>ANTEOJO SUPERVISOR CLARO MARCO NEGRO</v>
          </cell>
          <cell r="C21077">
            <v>56</v>
          </cell>
        </row>
        <row r="21078">
          <cell r="A21078" t="str">
            <v>TC0570</v>
          </cell>
          <cell r="B21078" t="str">
            <v>ANTEOJO SUPERVISOR HUMO MARCO NEGRO</v>
          </cell>
          <cell r="C21078">
            <v>1</v>
          </cell>
        </row>
        <row r="21079">
          <cell r="A21079" t="str">
            <v>TC0571</v>
          </cell>
          <cell r="B21079" t="str">
            <v>ANTEOJO VISITANTE AMBAR</v>
          </cell>
        </row>
        <row r="21080">
          <cell r="A21080" t="str">
            <v>TC0572</v>
          </cell>
          <cell r="B21080" t="str">
            <v>ANTEOJO VISITANTE HUMO</v>
          </cell>
        </row>
        <row r="21081">
          <cell r="A21081" t="str">
            <v>TC0573</v>
          </cell>
          <cell r="B21081" t="str">
            <v>MONOGAFA PROTECTORA TRANSPARENTES  FILTRO UV GRADO 2-1.2 (SOLDADOR)</v>
          </cell>
          <cell r="C21081">
            <v>8</v>
          </cell>
        </row>
        <row r="21082">
          <cell r="A21082" t="str">
            <v>TC0574</v>
          </cell>
          <cell r="B21082" t="str">
            <v>TAPA OIDO EN PVC CON CORDON Y ESTUCHE</v>
          </cell>
        </row>
        <row r="21083">
          <cell r="A21083" t="str">
            <v>TC0575</v>
          </cell>
          <cell r="B21083" t="str">
            <v>CASCO DE SEGURIDAD ""TOOLCRAFT"" COLOR:  AMARILLO"</v>
          </cell>
        </row>
        <row r="21084">
          <cell r="A21084" t="str">
            <v>TC0576</v>
          </cell>
          <cell r="B21084" t="str">
            <v>CASCO DE SEGURIDAD ""TOOLCRAFT"" COLOR:  AZUL"</v>
          </cell>
        </row>
        <row r="21085">
          <cell r="A21085" t="str">
            <v>TC0577</v>
          </cell>
          <cell r="B21085" t="str">
            <v>CASCO DE SEGURIDAD ""TOOLCRAFT"" COLOR:  NARANJA"</v>
          </cell>
        </row>
        <row r="21086">
          <cell r="A21086" t="str">
            <v>TC0578</v>
          </cell>
          <cell r="B21086" t="str">
            <v>""BISTURI TIPO NAVAJA CUTTER 5"""""""</v>
          </cell>
        </row>
        <row r="21087">
          <cell r="A21087" t="str">
            <v>TC0579</v>
          </cell>
          <cell r="B21087" t="str">
            <v>BISTURI TIPO NAVAJA CUTTER 7"" DISEÑO ERGONOMICO"</v>
          </cell>
        </row>
        <row r="21088">
          <cell r="A21088" t="str">
            <v>TC0580</v>
          </cell>
          <cell r="B21088" t="str">
            <v>""BISTURI TIPO NAVAJA CUTTER 7"""""""</v>
          </cell>
        </row>
        <row r="21089">
          <cell r="A21089" t="str">
            <v>TC0581</v>
          </cell>
          <cell r="B21089" t="str">
            <v>CARETA PARA SOLDAR DE ALTO IMPACTO Y VENTANILLA ABATIBLE</v>
          </cell>
        </row>
        <row r="21090">
          <cell r="A21090" t="str">
            <v>TC0582</v>
          </cell>
          <cell r="B21090" t="str">
            <v>MARCO DE SEGUETA ""TOOLCRAFT"" HOBISTA  12"" CON SEGUETA"</v>
          </cell>
        </row>
        <row r="21091">
          <cell r="A21091" t="str">
            <v>TC0583</v>
          </cell>
          <cell r="B21091" t="str">
            <v>""MARCO DE CALAR MARQUETERO 6 1/2"""" MANGO MADERA CON SEGUETA """</v>
          </cell>
        </row>
        <row r="21092">
          <cell r="A21092" t="str">
            <v>TC0584</v>
          </cell>
          <cell r="B21092" t="str">
            <v>""SEGUETAS DE 6"""" PARA ARCO DE CALAR (REPUESTO X 4 PIEZAS)"""</v>
          </cell>
          <cell r="C21092">
            <v>6</v>
          </cell>
        </row>
        <row r="21093">
          <cell r="A21093" t="str">
            <v>TC0585</v>
          </cell>
          <cell r="B21093" t="str">
            <v>BISTURI TIPO NAVAJA CUTTER 6"""</v>
          </cell>
        </row>
        <row r="21094">
          <cell r="A21094" t="str">
            <v>TC0586</v>
          </cell>
          <cell r="B21094" t="str">
            <v>""BISTURI TIPO NAVAJA CURVO PROFESIONAL RETRACTIL 7"""""""</v>
          </cell>
        </row>
        <row r="21095">
          <cell r="A21095" t="str">
            <v>TC0587</v>
          </cell>
          <cell r="B21095" t="str">
            <v>ENGRAPADORA PROFESIONAL T-21 A = (1/4""-3/8"")"</v>
          </cell>
          <cell r="C21095">
            <v>1</v>
          </cell>
        </row>
        <row r="21096">
          <cell r="A21096" t="str">
            <v>TC0588</v>
          </cell>
          <cell r="B21096" t="str">
            <v>""ENGRAPADORA PROFESIONAL T-21 A = (1/4""""-5/16"""")"""</v>
          </cell>
        </row>
        <row r="21097">
          <cell r="A21097" t="str">
            <v>TC0589</v>
          </cell>
          <cell r="B21097" t="str">
            <v>ENGRAPADORA PROFESIONAL T-50    = (1/4""""-9/16"""") TIPO PESADO (3 EN 1)"""</v>
          </cell>
        </row>
        <row r="21098">
          <cell r="A21098" t="str">
            <v>TC0595</v>
          </cell>
          <cell r="B21098" t="str">
            <v>CINTA METRICA LARGA METALICA TIPO CARRETE 10 MTS</v>
          </cell>
        </row>
        <row r="21099">
          <cell r="A21099" t="str">
            <v>TC0596</v>
          </cell>
          <cell r="B21099" t="str">
            <v>CINTA METRICA LARGA METALICA TIPO CARRETE 20 MTS</v>
          </cell>
        </row>
        <row r="21100">
          <cell r="A21100" t="str">
            <v>TC0597</v>
          </cell>
          <cell r="B21100" t="str">
            <v>CUCHILLA PARA BISTURI (""""REPUESTO"""" PAQUETE X 10 PIEZAS DE   80 MM) DE = 3"""" """</v>
          </cell>
          <cell r="C21100">
            <v>18</v>
          </cell>
        </row>
        <row r="21101">
          <cell r="A21101" t="str">
            <v>TC0598</v>
          </cell>
          <cell r="B21101" t="str">
            <v>CUCHILLA PARA BISTURI (""""REPUESTO"""" PAQUETE X 10 PIEZAS DE 100 MM) DE = 4"""""""</v>
          </cell>
          <cell r="C21101">
            <v>22</v>
          </cell>
        </row>
        <row r="21102">
          <cell r="A21102" t="str">
            <v>TC0599</v>
          </cell>
          <cell r="B21102" t="str">
            <v>CUCHILLA PARA BISTURI (""""REPUESTO"""" PAQUETE X 10 PIEZAS DE   60 MM) DE = 2"""""""</v>
          </cell>
          <cell r="C21102">
            <v>8</v>
          </cell>
        </row>
        <row r="21103">
          <cell r="A21103" t="str">
            <v>TC0600</v>
          </cell>
          <cell r="B21103" t="str">
            <v>EXHIBIDOR PARA BROCAS</v>
          </cell>
        </row>
        <row r="21104">
          <cell r="A21104" t="str">
            <v>TC0601</v>
          </cell>
          <cell r="B21104" t="str">
            <v>CARRETILLA 4.5 PIES CUBICOS- SEMI-HONDA LLANTA NEUMATICA REFORZADA</v>
          </cell>
        </row>
        <row r="21105">
          <cell r="A21105" t="str">
            <v>TC0601M</v>
          </cell>
          <cell r="B21105" t="str">
            <v>CARRETILLA ""TOOLCRAFT"" P. METALICO (AZUL). 4.5 PIES MANGO MADERA-LLANTA REFORZADA"</v>
          </cell>
        </row>
        <row r="21106">
          <cell r="A21106" t="str">
            <v>TC0602</v>
          </cell>
          <cell r="B21106" t="str">
            <v>CARRETILLA 4.5 PIES CUBICOS -SEMI-HONDA LLANTA NEUMATICA LIGERA</v>
          </cell>
        </row>
        <row r="21107">
          <cell r="A21107" t="str">
            <v>TC0602M</v>
          </cell>
          <cell r="B21107" t="str">
            <v>CARRETILLA ""TOOLCRAFT"" P. METALICO (AZUL). 4.5 PIES MANGO MADERA-LLANTA LIGERA"</v>
          </cell>
        </row>
        <row r="21108">
          <cell r="A21108" t="str">
            <v>TC0603</v>
          </cell>
          <cell r="B21108" t="str">
            <v>CARRETILLA 6.0 PIES CUBICOS- SUPER-HONDA LLANTA NEUMATICA REFORZADA</v>
          </cell>
        </row>
        <row r="21109">
          <cell r="A21109" t="str">
            <v>TC0604</v>
          </cell>
          <cell r="B21109" t="str">
            <v>PLATON PARA CARRETILLA  ""TOOLCRAFT"" 5 PIES CUBICOS"</v>
          </cell>
        </row>
        <row r="21110">
          <cell r="A21110" t="str">
            <v>TC0605</v>
          </cell>
          <cell r="B21110" t="str">
            <v>""LLANTA COMPLETA PARA CARRETILLA LIGERA 16"""" X 4""""  """</v>
          </cell>
          <cell r="C21110">
            <v>1</v>
          </cell>
        </row>
        <row r="21111">
          <cell r="A21111" t="str">
            <v>TC0606</v>
          </cell>
          <cell r="B21111" t="str">
            <v>CORAZA  Y NEUMATICO PARA CARRETILLA REFORZADA</v>
          </cell>
        </row>
        <row r="21112">
          <cell r="A21112" t="str">
            <v>TC0607</v>
          </cell>
          <cell r="B21112" t="str">
            <v>CORAZA  Y NEUMATICO PARA CARRETILLA LIGERA</v>
          </cell>
        </row>
        <row r="21113">
          <cell r="A21113" t="str">
            <v>TC0608</v>
          </cell>
          <cell r="B21113" t="str">
            <v>NEUMATICO PARA LLANTA DE CARRETILLA (REPUESTO)</v>
          </cell>
        </row>
        <row r="21114">
          <cell r="A21114" t="str">
            <v>TC0609</v>
          </cell>
          <cell r="B21114" t="str">
            <v>PLATON PARA CARRETILLA  ""TOOLCRAFT"" 4.5 PIES CUBICOS"</v>
          </cell>
        </row>
        <row r="21115">
          <cell r="A21115" t="str">
            <v>TC0610</v>
          </cell>
          <cell r="B21115" t="str">
            <v>PLATON PARA CARRETILLA  ""TOOLCRAFT"" 6 PIES CUBICOS"</v>
          </cell>
        </row>
        <row r="21116">
          <cell r="A21116" t="str">
            <v>TC0611</v>
          </cell>
          <cell r="B21116" t="str">
            <v>TUBO BASTIDOR PARA CARRETILLA (REPUESTO CON MANERAL)</v>
          </cell>
        </row>
        <row r="21117">
          <cell r="A21117" t="str">
            <v>TC0612</v>
          </cell>
          <cell r="B21117" t="str">
            <v>SOPORTES PARA CARRETILLA (JUEGO X 2 PIEZAS)</v>
          </cell>
        </row>
        <row r="21118">
          <cell r="A21118" t="str">
            <v>TC0613</v>
          </cell>
          <cell r="B21118" t="str">
            <v>TIRANTES 4.5 Y 6 PIES PARA CARRETILLA (JUEGO DE REPUESTO)</v>
          </cell>
        </row>
        <row r="21119">
          <cell r="A21119" t="str">
            <v>TC0614</v>
          </cell>
          <cell r="B21119" t="str">
            <v>PUENTE TRASERO PARA CARRETILLA</v>
          </cell>
        </row>
        <row r="21120">
          <cell r="A21120" t="str">
            <v>TC0616</v>
          </cell>
          <cell r="B21120" t="str">
            <v>ANCLAJE (CHUMACERAS) PARA EJE DE CARRETILLA  (JUEGO X 2 PIEZAS)</v>
          </cell>
          <cell r="C21120">
            <v>6</v>
          </cell>
        </row>
        <row r="21121">
          <cell r="A21121" t="str">
            <v>TC0617</v>
          </cell>
          <cell r="B21121" t="str">
            <v>EJE PARA CARRETILLA</v>
          </cell>
        </row>
        <row r="21122">
          <cell r="A21122" t="str">
            <v>TC0618</v>
          </cell>
          <cell r="B21122" t="str">
            <v>RODAMIENTOS  PARA LLANTA DE CARRETILLA (JUEGO X 2 PIEZAS)</v>
          </cell>
          <cell r="C21122">
            <v>10</v>
          </cell>
        </row>
        <row r="21123">
          <cell r="A21123" t="str">
            <v>TC0620</v>
          </cell>
          <cell r="B21123" t="str">
            <v>TORNILLOS PARA CARRETILLA (JUEGO DE REPUESTO)</v>
          </cell>
        </row>
        <row r="21124">
          <cell r="A21124" t="str">
            <v>TC0623</v>
          </cell>
          <cell r="B21124" t="str">
            <v>GUANTE (PEPITAS) EN LONA ANTIDERRAPANTE PALMA</v>
          </cell>
        </row>
        <row r="21125">
          <cell r="A21125" t="str">
            <v>TC0636</v>
          </cell>
          <cell r="B21125" t="str">
            <v>LONA GRIS USO RUDO 10' X 16'</v>
          </cell>
        </row>
        <row r="21126">
          <cell r="A21126" t="str">
            <v>TC0637</v>
          </cell>
          <cell r="B21126" t="str">
            <v>LONA GRIS USO RUDO 10' X 10'</v>
          </cell>
        </row>
        <row r="21127">
          <cell r="A21127" t="str">
            <v>TC0638</v>
          </cell>
          <cell r="B21127" t="str">
            <v>LONA GRIS USO RUDO 12' X 16'</v>
          </cell>
        </row>
        <row r="21128">
          <cell r="A21128" t="str">
            <v>TC0648</v>
          </cell>
          <cell r="B21128" t="str">
            <v>MARTILLO DE UÑA CURVA """"HAMMERS"""" PROFESIONAL PULIDO 16 MM-7OZ.(HERRAR)"""</v>
          </cell>
        </row>
        <row r="21129">
          <cell r="A21129" t="str">
            <v>TC0650</v>
          </cell>
          <cell r="B21129" t="str">
            <v>MARTILLO DE UÑA CURVA """"HAMMERS"""" PROFESIONAL PULIDO 25 MM-16OZ."""</v>
          </cell>
        </row>
        <row r="21130">
          <cell r="A21130" t="str">
            <v>TC0651</v>
          </cell>
          <cell r="B21130" t="str">
            <v>MARTILLO DE UÑA CURVA """"HAMMERS"""" PROFESIONAL PULIDO 27 MM-20OZ."""</v>
          </cell>
        </row>
        <row r="21131">
          <cell r="A21131" t="str">
            <v>TC0652</v>
          </cell>
          <cell r="B21131" t="str">
            <v>GRAPAS PARA ENGRAPADORA TIPO: T-50 DE: (6 MM = 1/4"")"</v>
          </cell>
        </row>
        <row r="21132">
          <cell r="A21132" t="str">
            <v>TC0653</v>
          </cell>
          <cell r="B21132" t="str">
            <v>GRAPAS PARA ENGRAPADORA TIPO: T-50 DE: (8 MM = 5/16"")"</v>
          </cell>
        </row>
        <row r="21133">
          <cell r="A21133" t="str">
            <v>TC0654</v>
          </cell>
          <cell r="B21133" t="str">
            <v>GRAPAS PARA ENGRAPADORA TIPO: T-50 DE: (10MM = 3/8"")"</v>
          </cell>
          <cell r="C21133">
            <v>2</v>
          </cell>
        </row>
        <row r="21134">
          <cell r="A21134" t="str">
            <v>TC0655</v>
          </cell>
          <cell r="B21134" t="str">
            <v>GRAPAS PARA ENGRAPADORA TIPO: T-50 DE: (12 MM = 1/2"")"</v>
          </cell>
        </row>
        <row r="21135">
          <cell r="A21135" t="str">
            <v>TC0656</v>
          </cell>
          <cell r="B21135" t="str">
            <v>""GRAPAS PARA ENGRAPADORA TIPO: T-50 DE: (14 MM = 9/16"""")"""</v>
          </cell>
          <cell r="C21135">
            <v>1</v>
          </cell>
        </row>
        <row r="21136">
          <cell r="A21136" t="str">
            <v>TC0657</v>
          </cell>
          <cell r="B21136" t="str">
            <v>CLAVO PARA ENGRAPADORA TIPO:    T-50 DE: (12 MM = 1/2"")"</v>
          </cell>
        </row>
        <row r="21137">
          <cell r="A21137" t="str">
            <v>TC0658</v>
          </cell>
          <cell r="B21137" t="str">
            <v>""GRAPAS PARA ENGRAPADORA TIPO: T-21 DE: (6 MM = 1/4"""")"""</v>
          </cell>
          <cell r="C21137">
            <v>3</v>
          </cell>
        </row>
        <row r="21138">
          <cell r="A21138" t="str">
            <v>TC0659</v>
          </cell>
          <cell r="B21138" t="str">
            <v>GRAPAS PARA ENGRAPADORA TIPO: T-21 DE: (8 MM = 5/16"")"</v>
          </cell>
        </row>
        <row r="21139">
          <cell r="A21139" t="str">
            <v>TC0660</v>
          </cell>
          <cell r="B21139" t="str">
            <v>ESCOBILLA METAL-PLASTICO JARDINERO DE 22 DIENTES CON MANGO DE MADERA</v>
          </cell>
        </row>
        <row r="21140">
          <cell r="A21140" t="str">
            <v>TC0662</v>
          </cell>
          <cell r="B21140" t="str">
            <v>ESCOBILLA METALICA JARDINERO PROFESIONAL DE 22 DIENTES CON MANGO DE MADERA</v>
          </cell>
        </row>
        <row r="21141">
          <cell r="A21141" t="str">
            <v>TC0663</v>
          </cell>
          <cell r="B21141" t="str">
            <v>ESCOBILLA METALICA JARDINERO REFORZADA DE 22 DIENTES CON MANGO DE MADERA</v>
          </cell>
        </row>
        <row r="21142">
          <cell r="A21142" t="str">
            <v>TC0664</v>
          </cell>
          <cell r="B21142" t="str">
            <v>ESCOBILLA METALICA JARDINERO DE 20 DIENTES CON MANGO DE MADERA</v>
          </cell>
        </row>
        <row r="21143">
          <cell r="A21143" t="str">
            <v>TC0665</v>
          </cell>
          <cell r="B21143" t="str">
            <v>""NAVAJA MULTI-HERRAMIENTA  """"TOOLCRAFT"""" DE 7""""  (29 EN 1)"""</v>
          </cell>
        </row>
        <row r="21144">
          <cell r="A21144" t="str">
            <v>TC0666</v>
          </cell>
          <cell r="B21144" t="str">
            <v>NAVAJA MULTI-HERRAMIENTA  ""TOOLCRAFT"" DE 7""  (25 EN 1)"</v>
          </cell>
        </row>
        <row r="21145">
          <cell r="A21145" t="str">
            <v>TC0667</v>
          </cell>
          <cell r="B21145" t="str">
            <v>NAVAJA MULTI-HERRAMIENTA  ""TOOLCRAFT"" DE 6""  (23 EN 1)"</v>
          </cell>
        </row>
        <row r="21146">
          <cell r="A21146" t="str">
            <v>TC0668</v>
          </cell>
          <cell r="B21146" t="str">
            <v>NAVAJA MULTI-HERRAMIENTA  ""TOOLCRAFT"" DE 4 1/2"" (11 EN 1)"</v>
          </cell>
        </row>
        <row r="21147">
          <cell r="A21147" t="str">
            <v>TC0669</v>
          </cell>
          <cell r="B21147" t="str">
            <v>NAVAJA MULTI-HERRAMIENTA  """"TOOLCRAFT"""" (23 EN 1) X (SET 4 PIEZAS)"""</v>
          </cell>
        </row>
        <row r="21148">
          <cell r="A21148" t="str">
            <v>TC0670</v>
          </cell>
          <cell r="B21148" t="str">
            <v>NAVAJA MULTI-HERRAMIENTA  """"TOOLCRAFT"""" (25 EN 1) X (SET 3 PIEZAS)"""</v>
          </cell>
        </row>
        <row r="21149">
          <cell r="A21149" t="str">
            <v>TC0671</v>
          </cell>
          <cell r="B21149" t="str">
            <v>NAVAJA MULTI-HERRAMIENTA  """"TOOLCRAFT"""" (25 EN 1) X (SET 4 PIEZAS)"""</v>
          </cell>
        </row>
        <row r="21150">
          <cell r="A21150" t="str">
            <v>TC0672</v>
          </cell>
          <cell r="B21150" t="str">
            <v>""NAVAJA TIPO SUIZA """"TOOLCRAFT"""" EN ACERO INOXIDABLE (10 EN 1) """</v>
          </cell>
          <cell r="C21150">
            <v>1</v>
          </cell>
        </row>
        <row r="21151">
          <cell r="A21151" t="str">
            <v>TC0673</v>
          </cell>
          <cell r="B21151" t="str">
            <v>NAVAJA TIPO SUIZA ""TOOLCRAFT"" EN ACERO INOXIDABLE (15 EN 1) "</v>
          </cell>
          <cell r="C21151">
            <v>30</v>
          </cell>
        </row>
        <row r="21152">
          <cell r="A21152" t="str">
            <v>TC0674</v>
          </cell>
          <cell r="B21152" t="str">
            <v>NAVAJA TIPO SUIZA ""TOOLCRAFT"" EN ACERO INOXIDABLE (21 EN 1) "</v>
          </cell>
        </row>
        <row r="21153">
          <cell r="A21153" t="str">
            <v>TC0675</v>
          </cell>
          <cell r="B21153" t="str">
            <v>NAVAJA ABATIBLE """"TOOLCRAFT"""" UNA HOJA EN ACERO INOXIDABLE DE 13.5CM"""</v>
          </cell>
        </row>
        <row r="21154">
          <cell r="A21154" t="str">
            <v>TC0676</v>
          </cell>
          <cell r="B21154" t="str">
            <v>NAVAJA ABATIBLE """"TOOLCRAFT"""" UNA HOJA EN ACERO INOXIDABLE DE 17.5CM"""</v>
          </cell>
        </row>
        <row r="21155">
          <cell r="A21155" t="str">
            <v>TC0677</v>
          </cell>
          <cell r="B21155" t="str">
            <v>NAVAJA ABATIBLE """"TOOLCRAFT"""" UNA HOJA EN ACERO INOXIDABLE (""""CON LUZ"""")"""</v>
          </cell>
        </row>
        <row r="21156">
          <cell r="A21156" t="str">
            <v>TC0678</v>
          </cell>
          <cell r="B21156" t="str">
            <v>NAVAJA ABATIBLE """"TOOLCRAFT"""" UNA HOJA EN ACERO INOXIDABLE (""""MANGO DE CAUCHO"""")"""</v>
          </cell>
        </row>
        <row r="21157">
          <cell r="A21157" t="str">
            <v>TC0679</v>
          </cell>
          <cell r="B21157" t="str">
            <v>ZORRA INDUSTRIAL """"TOOLCRAFT"""" SEMI-CUADRADO 300 KGS LLANTA NEUMATICA (UNA MANO)"""</v>
          </cell>
        </row>
        <row r="21158">
          <cell r="A21158" t="str">
            <v>TC0680</v>
          </cell>
          <cell r="B21158" t="str">
            <v>ZAPA-PICO FORJADO SIN CABO TIPO MINERO</v>
          </cell>
          <cell r="C21158">
            <v>2</v>
          </cell>
        </row>
        <row r="21159">
          <cell r="A21159" t="str">
            <v>TC0681</v>
          </cell>
          <cell r="B21159" t="str">
            <v>ZAPA-PICO FORJADO SIN CABO</v>
          </cell>
        </row>
        <row r="21160">
          <cell r="A21160" t="str">
            <v>TC0682</v>
          </cell>
          <cell r="B21160" t="str">
            <v>ZAPA-HACHA FORJADO SIN CABO</v>
          </cell>
        </row>
        <row r="21161">
          <cell r="A21161" t="str">
            <v>TC0683</v>
          </cell>
          <cell r="B21161" t="str">
            <v>PIEDRA PARA AFILAR RECTANGULAR COMBINADA 6"" x 2"" x 1"""</v>
          </cell>
        </row>
        <row r="21162">
          <cell r="A21162" t="str">
            <v>TC0684</v>
          </cell>
          <cell r="B21162" t="str">
            <v>PIEDRA PARA AFILAR COMBINADA 8"" x 2"" x 1"""</v>
          </cell>
        </row>
        <row r="21163">
          <cell r="A21163" t="str">
            <v>TC0685</v>
          </cell>
          <cell r="B21163" t="str">
            <v>HACHA LABOR ENTERA CON MANGO = 3 LBS</v>
          </cell>
        </row>
        <row r="21164">
          <cell r="A21164" t="str">
            <v>TC0686</v>
          </cell>
          <cell r="B21164" t="str">
            <v>HACHA LABOR ENTERA CON MANGO = 3 1/2 LBS</v>
          </cell>
        </row>
        <row r="21165">
          <cell r="A21165" t="str">
            <v>TC0687</v>
          </cell>
          <cell r="B21165" t="str">
            <v>HACHA LABOR ENTERA CON MANGO = 4 LBS</v>
          </cell>
        </row>
        <row r="21166">
          <cell r="A21166" t="str">
            <v>TC0688</v>
          </cell>
          <cell r="B21166" t="str">
            <v>HACHA LABOR ENTERA SIN MANGO = 3 LBS</v>
          </cell>
        </row>
        <row r="21167">
          <cell r="A21167" t="str">
            <v>TC0689</v>
          </cell>
          <cell r="B21167" t="str">
            <v>HACHA LABOR ENTERA SIN MANGO = 3 1/2 LBS</v>
          </cell>
        </row>
        <row r="21168">
          <cell r="A21168" t="str">
            <v>TC0690</v>
          </cell>
          <cell r="B21168" t="str">
            <v>HACHA LABOR ENTERA SIN MANGO = 4 LBS</v>
          </cell>
        </row>
        <row r="21169">
          <cell r="A21169" t="str">
            <v>TC0691</v>
          </cell>
          <cell r="B21169" t="str">
            <v>HACHA MEDIA LABOR CON MANGO = 3 LBS</v>
          </cell>
        </row>
        <row r="21170">
          <cell r="A21170" t="str">
            <v>TC0692</v>
          </cell>
          <cell r="B21170" t="str">
            <v>HACHA MEDIA LABOR CON MANGO = 3 1/2 LBS</v>
          </cell>
        </row>
        <row r="21171">
          <cell r="A21171" t="str">
            <v>TC0693</v>
          </cell>
          <cell r="B21171" t="str">
            <v>HACHA MEDIA LABOR CON MANGO = 4 LBS</v>
          </cell>
        </row>
        <row r="21172">
          <cell r="A21172" t="str">
            <v>TC0694</v>
          </cell>
          <cell r="B21172" t="str">
            <v>HACHA MEDIA LABOR SIN MANGO = 3 LBS</v>
          </cell>
        </row>
        <row r="21173">
          <cell r="A21173" t="str">
            <v>TC0695</v>
          </cell>
          <cell r="B21173" t="str">
            <v>HACHA MEDIA LABOR SIN MANGO = 3 1/2 LBS</v>
          </cell>
          <cell r="C21173">
            <v>2</v>
          </cell>
        </row>
        <row r="21174">
          <cell r="A21174" t="str">
            <v>TC0696</v>
          </cell>
          <cell r="B21174" t="str">
            <v>HACHA MEDIA LABOR SIN MANGO = 4 LBS</v>
          </cell>
        </row>
        <row r="21175">
          <cell r="A21175" t="str">
            <v>TC0697</v>
          </cell>
          <cell r="B21175" t="str">
            <v>HACHA MICHIGAN CON MANGO = 3 1/2 LBS</v>
          </cell>
        </row>
        <row r="21176">
          <cell r="A21176" t="str">
            <v>TC0698</v>
          </cell>
          <cell r="B21176" t="str">
            <v>""HACHA TIPO """"MINI"""" PARA LEÑADOR CON MANGO = 1 1/2 LBS"""</v>
          </cell>
        </row>
        <row r="21177">
          <cell r="A21177" t="str">
            <v>TC0699</v>
          </cell>
          <cell r="B21177" t="str">
            <v>RODEL PARA MAQUINA CORTA-AZULEJOS 16 MM (JUEGO X 2 PIEZAS)</v>
          </cell>
          <cell r="C21177">
            <v>4</v>
          </cell>
        </row>
        <row r="21178">
          <cell r="A21178" t="str">
            <v>TC0701</v>
          </cell>
          <cell r="B21178" t="str">
            <v>DESTORNILLADOR ESTANDAR = 3/16"" x 4"""</v>
          </cell>
        </row>
        <row r="21179">
          <cell r="A21179" t="str">
            <v>TC0702</v>
          </cell>
          <cell r="B21179" t="str">
            <v>""DESTORNILLADOR ESTANDAR = 3/16"""" x 5"""""""</v>
          </cell>
        </row>
        <row r="21180">
          <cell r="A21180" t="str">
            <v>TC0703</v>
          </cell>
          <cell r="B21180" t="str">
            <v>DESTORNILLADOR ESTANDAR = 1/4"" x 4"""</v>
          </cell>
        </row>
        <row r="21181">
          <cell r="A21181" t="str">
            <v>TC0704</v>
          </cell>
          <cell r="B21181" t="str">
            <v>""DESTORNILLADOR ESTANDAR = 1/4"""" x 6"""""""</v>
          </cell>
          <cell r="C21181">
            <v>2</v>
          </cell>
        </row>
        <row r="21182">
          <cell r="A21182" t="str">
            <v>TC0705</v>
          </cell>
          <cell r="B21182" t="str">
            <v>DESTORNILLADOR ESTANDAR = 5/16"" x 6"""</v>
          </cell>
        </row>
        <row r="21183">
          <cell r="A21183" t="str">
            <v>TC0706</v>
          </cell>
          <cell r="B21183" t="str">
            <v>""DESTORNILLADOR ESTANDAR = 5/16"""" x 8"""""""</v>
          </cell>
          <cell r="C21183">
            <v>24</v>
          </cell>
        </row>
        <row r="21184">
          <cell r="A21184" t="str">
            <v>TC0707</v>
          </cell>
          <cell r="B21184" t="str">
            <v>DESTORNILLADOR ESTANDAR = 5/16"" x 10"""</v>
          </cell>
        </row>
        <row r="21185">
          <cell r="A21185" t="str">
            <v>TC0708</v>
          </cell>
          <cell r="B21185" t="str">
            <v>""DESTORNILLADOR ESTANDAR = 3/8"""" x 8"""""""</v>
          </cell>
        </row>
        <row r="21186">
          <cell r="A21186" t="str">
            <v>TC0709</v>
          </cell>
          <cell r="B21186" t="str">
            <v>DESTORNILLADOR PHILLIPS =  1/8"" x 4"""</v>
          </cell>
        </row>
        <row r="21187">
          <cell r="A21187" t="str">
            <v>TC0710</v>
          </cell>
          <cell r="B21187" t="str">
            <v>DESTORNILLADOR PHILLIPS =  1/8"" x 6"""</v>
          </cell>
          <cell r="C21187">
            <v>3</v>
          </cell>
        </row>
        <row r="21188">
          <cell r="A21188" t="str">
            <v>TC0711</v>
          </cell>
          <cell r="B21188" t="str">
            <v>DESTORNILLADOR PHILLIPS =  1/8"" x 8"""</v>
          </cell>
        </row>
        <row r="21189">
          <cell r="A21189" t="str">
            <v>TC0712</v>
          </cell>
          <cell r="B21189" t="str">
            <v>DESTORNILLADOR PHILLIPS =  3/16"" x 3"""</v>
          </cell>
        </row>
        <row r="21190">
          <cell r="A21190" t="str">
            <v>TC0713</v>
          </cell>
          <cell r="B21190" t="str">
            <v>DESTORNILLADOR PHILLIPS =  3/16"" x 4"""</v>
          </cell>
        </row>
        <row r="21191">
          <cell r="A21191" t="str">
            <v>TC0714</v>
          </cell>
          <cell r="B21191" t="str">
            <v>""DESTORNILLADOR PHILLIPS =  3/16"""" x 6"""""""</v>
          </cell>
          <cell r="C21191">
            <v>1</v>
          </cell>
        </row>
        <row r="21192">
          <cell r="A21192" t="str">
            <v>TC0715</v>
          </cell>
          <cell r="B21192" t="str">
            <v>DESTORNILLADOR PHILLIPS =  3/16"" x 8"""</v>
          </cell>
        </row>
        <row r="21193">
          <cell r="A21193" t="str">
            <v>TC0716</v>
          </cell>
          <cell r="B21193" t="str">
            <v>DESTORNILLADOR PHILLIPS =  1/4"" x 4"""</v>
          </cell>
        </row>
        <row r="21194">
          <cell r="A21194" t="str">
            <v>TC0717</v>
          </cell>
          <cell r="B21194" t="str">
            <v>DESTORNILLADOR PHILLIPS =  1/4"" x 6"""</v>
          </cell>
          <cell r="C21194">
            <v>3</v>
          </cell>
        </row>
        <row r="21195">
          <cell r="A21195" t="str">
            <v>TC0718</v>
          </cell>
          <cell r="B21195" t="str">
            <v>DESTORNILLADOR PHILLIPS =  1/4"" x 8"""</v>
          </cell>
        </row>
        <row r="21196">
          <cell r="A21196" t="str">
            <v>TC0719</v>
          </cell>
          <cell r="B21196" t="str">
            <v>""DESTORNILLADOR PHILLIPS =  5/16"""" x 6"""""""</v>
          </cell>
          <cell r="C21196">
            <v>2</v>
          </cell>
        </row>
        <row r="21197">
          <cell r="A21197" t="str">
            <v>TC0720</v>
          </cell>
          <cell r="B21197" t="str">
            <v>""DESTORNILLADOR PHILLIPS =  3/8"""" x 8"""""""</v>
          </cell>
          <cell r="C21197">
            <v>4</v>
          </cell>
        </row>
        <row r="21198">
          <cell r="A21198" t="str">
            <v>TC0721</v>
          </cell>
          <cell r="B21198" t="str">
            <v>DESTORNILLADOR GABINETE  =  1/8"" x 3"""</v>
          </cell>
        </row>
        <row r="21199">
          <cell r="A21199" t="str">
            <v>TC0722</v>
          </cell>
          <cell r="B21199" t="str">
            <v>""DESTORNILLADOR GABINETE  =  1/8"""" x 4"""""""</v>
          </cell>
        </row>
        <row r="21200">
          <cell r="A21200" t="str">
            <v>TC0723</v>
          </cell>
          <cell r="B21200" t="str">
            <v>DESTORNILLADOR GABINETE  =  1/8"" x 6"""</v>
          </cell>
          <cell r="C21200">
            <v>3</v>
          </cell>
        </row>
        <row r="21201">
          <cell r="A21201" t="str">
            <v>TC0724</v>
          </cell>
          <cell r="B21201" t="str">
            <v>DESTORNILLADOR GABINETE  =  1/8"" x 8"""</v>
          </cell>
        </row>
        <row r="21202">
          <cell r="A21202" t="str">
            <v>TC0725</v>
          </cell>
          <cell r="B21202" t="str">
            <v>DESTORNILLADOR GABINETE  =  3/16"" x 3"""</v>
          </cell>
        </row>
        <row r="21203">
          <cell r="A21203" t="str">
            <v>TC0726</v>
          </cell>
          <cell r="B21203" t="str">
            <v>""DESTORNILLADOR GABINETE  =  3/16"""" x 4"""""""</v>
          </cell>
        </row>
        <row r="21204">
          <cell r="A21204" t="str">
            <v>TC0727</v>
          </cell>
          <cell r="B21204" t="str">
            <v>DESTORNILLADOR GABINETE  =  3/16"" x 6"""</v>
          </cell>
        </row>
        <row r="21205">
          <cell r="A21205" t="str">
            <v>TC0728</v>
          </cell>
          <cell r="B21205" t="str">
            <v>DESTORNILLADOR GABINETE  =  3/16"" x 8"""</v>
          </cell>
        </row>
        <row r="21206">
          <cell r="A21206" t="str">
            <v>TC0729</v>
          </cell>
          <cell r="B21206" t="str">
            <v>DESTORNILLADOR GABINETE  =  1/4"" x 10"""</v>
          </cell>
        </row>
        <row r="21207">
          <cell r="A21207" t="str">
            <v>TC0730</v>
          </cell>
          <cell r="B21207" t="str">
            <v>DESTORNILLADOR GABINETE  =  1/4"" x12"""</v>
          </cell>
        </row>
        <row r="21208">
          <cell r="A21208" t="str">
            <v>TC0731</v>
          </cell>
          <cell r="B21208" t="str">
            <v>DESTORNILLADOR TIPO TORX =  T-10</v>
          </cell>
          <cell r="C21208">
            <v>1</v>
          </cell>
        </row>
        <row r="21209">
          <cell r="A21209" t="str">
            <v>TC0732</v>
          </cell>
          <cell r="B21209" t="str">
            <v>DESTORNILLADOR TIPO TORX =  T-15</v>
          </cell>
        </row>
        <row r="21210">
          <cell r="A21210" t="str">
            <v>TC0733</v>
          </cell>
          <cell r="B21210" t="str">
            <v>DESTORNILLADOR TIPO TORX =  T-20</v>
          </cell>
          <cell r="C21210">
            <v>1</v>
          </cell>
        </row>
        <row r="21211">
          <cell r="A21211" t="str">
            <v>TC0734</v>
          </cell>
          <cell r="B21211" t="str">
            <v>DESTORNILLADOR TIPO TORX =  T-25</v>
          </cell>
        </row>
        <row r="21212">
          <cell r="A21212" t="str">
            <v>TC0735</v>
          </cell>
          <cell r="B21212" t="str">
            <v>DESTORNILLADOR TIPO TORX =  T-27</v>
          </cell>
        </row>
        <row r="21213">
          <cell r="A21213" t="str">
            <v>TC0736</v>
          </cell>
          <cell r="B21213" t="str">
            <v>DESTORNILLADOR TIPO TORX =  T-30</v>
          </cell>
        </row>
        <row r="21214">
          <cell r="A21214" t="str">
            <v>TC0737</v>
          </cell>
          <cell r="B21214" t="str">
            <v>DESTORNILLADOR (JUEGO X 6 PIEZAS)</v>
          </cell>
        </row>
        <row r="21215">
          <cell r="A21215" t="str">
            <v>TC0738</v>
          </cell>
          <cell r="B21215" t="str">
            <v>DESTORNILLADORES DE PRECISION (JUEGO X 6 PIEZAS)</v>
          </cell>
          <cell r="C21215">
            <v>2</v>
          </cell>
        </row>
        <row r="21216">
          <cell r="A21216" t="str">
            <v>TC0740</v>
          </cell>
          <cell r="B21216" t="str">
            <v>PISTOLA PARA MANGUERA METALICA ""TRADICIONAL"""</v>
          </cell>
          <cell r="C21216">
            <v>20</v>
          </cell>
        </row>
        <row r="21217">
          <cell r="A21217" t="str">
            <v>TC0742</v>
          </cell>
          <cell r="B21217" t="str">
            <v>ASPERSOR CON CABEZA DE METAL Y BASE DE PISO METALICA</v>
          </cell>
        </row>
        <row r="21218">
          <cell r="A21218" t="str">
            <v>TC0744</v>
          </cell>
          <cell r="B21218" t="str">
            <v>GUANTE DE LATEX USO DOMESTICO MEDIANO (AMARILLO)</v>
          </cell>
        </row>
        <row r="21219">
          <cell r="A21219" t="str">
            <v>TC0745</v>
          </cell>
          <cell r="B21219" t="str">
            <v>GUANTE DE LATEX USO DOMESTICO GRANDE  (AMARILLO)</v>
          </cell>
        </row>
        <row r="21220">
          <cell r="A21220" t="str">
            <v>TC0748</v>
          </cell>
          <cell r="B21220" t="str">
            <v>GUANTE LATEX (100% - 450MM) CORTO DE USO INDUSTRIAL MEDIANO (NEGRO)</v>
          </cell>
          <cell r="C21220">
            <v>11</v>
          </cell>
        </row>
        <row r="21221">
          <cell r="A21221" t="str">
            <v>TC0749</v>
          </cell>
          <cell r="B21221" t="str">
            <v>GUANTE LATEX (100% - 450MM) CORTO DE USO INDUSTRIAL GRANDE (NEGRO)</v>
          </cell>
          <cell r="C21221">
            <v>14</v>
          </cell>
        </row>
        <row r="21222">
          <cell r="A21222" t="str">
            <v>TC0751</v>
          </cell>
          <cell r="B21222" t="str">
            <v>CANALETA PLASTICA EN P.V.C. DE = 20 X 15 MM X 2M LARGO</v>
          </cell>
        </row>
        <row r="21223">
          <cell r="A21223" t="str">
            <v>TC0752</v>
          </cell>
          <cell r="B21223" t="str">
            <v>GUANTE LATEX (100% - 450MM) LARGO DE USO INDUSTRIAL GRANDE (NEGRO)</v>
          </cell>
          <cell r="C21223">
            <v>1</v>
          </cell>
        </row>
        <row r="21224">
          <cell r="A21224" t="str">
            <v>TC0753</v>
          </cell>
          <cell r="B21224" t="str">
            <v>GUANTE LATEX (100% - 450MM) LARGO DE USO INDUSTRIAL GRANDE (NEGRO)</v>
          </cell>
        </row>
        <row r="21225">
          <cell r="A21225" t="str">
            <v>TC0754</v>
          </cell>
          <cell r="B21225" t="str">
            <v>GUANTE DE TRABAJO EN TELA Y CARNAZA REFORZADO</v>
          </cell>
        </row>
        <row r="21226">
          <cell r="A21226" t="str">
            <v>TC0757</v>
          </cell>
          <cell r="B21226" t="str">
            <v>GUANTE DE PIEL DE CARNAZA CON ELASTICO LARGO</v>
          </cell>
          <cell r="C21226">
            <v>12</v>
          </cell>
        </row>
        <row r="21227">
          <cell r="A21227" t="str">
            <v>TC0759</v>
          </cell>
          <cell r="B21227" t="str">
            <v>REMACHE POP MOD=AS41        (CAJA X 1000 PIEZAS) DE 1/8"""" x 1/16"""" """</v>
          </cell>
        </row>
        <row r="21228">
          <cell r="A21228" t="str">
            <v>TC0760</v>
          </cell>
          <cell r="B21228" t="str">
            <v>REMACHE POP MOD=AS42        (CAJA X 1000 PIEZAS) DE 1/8"""" x 1/8"""" """</v>
          </cell>
        </row>
        <row r="21229">
          <cell r="A21229" t="str">
            <v>TC0761</v>
          </cell>
          <cell r="B21229" t="str">
            <v>REMACHE POP MOD=AS43        (CAJA X 1000 PIEZAS) DE 1/8"""" x 3/16"""" """</v>
          </cell>
        </row>
        <row r="21230">
          <cell r="A21230" t="str">
            <v>TC0762</v>
          </cell>
          <cell r="B21230" t="str">
            <v>REMACHE POP MOD=AS44        (CAJA X 1000 PIEZAS) DE 1/8"""" x 1/4"""" """</v>
          </cell>
        </row>
        <row r="21231">
          <cell r="A21231" t="str">
            <v>TC0763</v>
          </cell>
          <cell r="B21231" t="str">
            <v>REMACHE POP MOD=AS45        (CAJA X 1000 PIEZAS) DE 1/8"""" x 5/16"""" """</v>
          </cell>
        </row>
        <row r="21232">
          <cell r="A21232" t="str">
            <v>TC0764</v>
          </cell>
          <cell r="B21232" t="str">
            <v>REMACHE POP MOD=AS46        (CAJA X 1000 PIEZAS) DE 1/8"""" x 3/8"""" """</v>
          </cell>
        </row>
        <row r="21233">
          <cell r="A21233" t="str">
            <v>TC0765</v>
          </cell>
          <cell r="B21233" t="str">
            <v>REMACHE POP MOD=AS48        (CAJA X 500 PIEZAS) DE 1/8"""" x 1/2"""""""</v>
          </cell>
        </row>
        <row r="21234">
          <cell r="A21234" t="str">
            <v>TC0766</v>
          </cell>
          <cell r="B21234" t="str">
            <v>REMACHE POP MOD=AS52        (CAJA X 500 PIEZAS) DE 5/32"""" x 1/8"""" """</v>
          </cell>
        </row>
        <row r="21235">
          <cell r="A21235" t="str">
            <v>TC0767</v>
          </cell>
          <cell r="B21235" t="str">
            <v>REMACHE POP MOD=AS54        (CAJA X 500 PIEZAS) DE 5/32"""" x 1/4"""" """</v>
          </cell>
        </row>
        <row r="21236">
          <cell r="A21236" t="str">
            <v>TC0768</v>
          </cell>
          <cell r="B21236" t="str">
            <v>""REMACHE POP MOD=AS56        (CAJA X 500 PIEZAS) DE 5/32"""""""" x 3/8"""""""" """""""</v>
          </cell>
          <cell r="C21236">
            <v>10</v>
          </cell>
        </row>
        <row r="21237">
          <cell r="A21237" t="str">
            <v>TC0769</v>
          </cell>
          <cell r="B21237" t="str">
            <v>""REMACHE POP MOD=AS58        (CAJA X  500 PIEZAS) DE 5/32"""""""" x 1/2"""""""" """""""</v>
          </cell>
          <cell r="C21237">
            <v>1</v>
          </cell>
        </row>
        <row r="21238">
          <cell r="A21238" t="str">
            <v>TC0770</v>
          </cell>
          <cell r="B21238" t="str">
            <v>REMACHE POP MOD=AS610      (CAJA X 250 PIEZAS) DE 3/16"""" x 5/8"""""""</v>
          </cell>
        </row>
        <row r="21239">
          <cell r="A21239" t="str">
            <v>TC0771</v>
          </cell>
          <cell r="B21239" t="str">
            <v>REMACHE POP MOD=AS610LF (CAJA X 250 PIEZAS) DE 3/16"" x 5/8"" "</v>
          </cell>
        </row>
        <row r="21240">
          <cell r="A21240" t="str">
            <v>TC0772</v>
          </cell>
          <cell r="B21240" t="str">
            <v>REMACHE POP MOD=AS612     (CAJA X 250 PIEZAS) DE 3/16"" x 3/4"""</v>
          </cell>
        </row>
        <row r="21241">
          <cell r="A21241" t="str">
            <v>TC0773</v>
          </cell>
          <cell r="B21241" t="str">
            <v>REMACHE POP MOD=AS612LF (CAJA X 250 PIEZAS) DE 3/16"" x 3/4"" "</v>
          </cell>
        </row>
        <row r="21242">
          <cell r="A21242" t="str">
            <v>TC0774</v>
          </cell>
          <cell r="B21242" t="str">
            <v>REMACHE POP MOD=AS62        (CAJA X 500 PIEZAS) DE 3/16"""" x 1/8"""" """</v>
          </cell>
        </row>
        <row r="21243">
          <cell r="A21243" t="str">
            <v>TC0775</v>
          </cell>
          <cell r="B21243" t="str">
            <v>REMACHE POP MOD=AS64        (CAJA X 500 PIEZAS) DE 3/16"""" x 1/4"""" """</v>
          </cell>
        </row>
        <row r="21244">
          <cell r="A21244" t="str">
            <v>TC0776</v>
          </cell>
          <cell r="B21244" t="str">
            <v>""REMACHE POP MOD=AS64LF   (CAJA X 250 PIEZAS) DE 3/16"""" x 1/4"""""""</v>
          </cell>
          <cell r="C21244">
            <v>1</v>
          </cell>
        </row>
        <row r="21245">
          <cell r="A21245" t="str">
            <v>TC0777</v>
          </cell>
          <cell r="B21245" t="str">
            <v>REMACHE POP MOD=AS66        (CAJA X 500 PIEZAS) DE 3/16"""" x 3/8"""" """</v>
          </cell>
        </row>
        <row r="21246">
          <cell r="A21246" t="str">
            <v>TC0778</v>
          </cell>
          <cell r="B21246" t="str">
            <v>REMACHE POP MOD=AS66LF   (CAJA X 250 PIEZAS) DE 3/16"" x 3/8"""</v>
          </cell>
        </row>
        <row r="21247">
          <cell r="A21247" t="str">
            <v>TC0779</v>
          </cell>
          <cell r="B21247" t="str">
            <v>REMACHE POP MOD=AS68        (CAJA X 500 PIEZAS) DE 3/16"""" x 1/2"""" """</v>
          </cell>
        </row>
        <row r="21248">
          <cell r="A21248" t="str">
            <v>TC0780</v>
          </cell>
          <cell r="B21248" t="str">
            <v>REMACHE POP MOD=AS68LF   (CAJA X 250 PIEZAS) DE 3/16"" x 1/2"""</v>
          </cell>
        </row>
        <row r="21249">
          <cell r="A21249" t="str">
            <v>TC0781</v>
          </cell>
          <cell r="B21249" t="str">
            <v>REMACHE POP MOD=AS84       (CAJA X 250 PIEZAS) DE 1/4"""" x 1/4"""" """</v>
          </cell>
        </row>
        <row r="21250">
          <cell r="A21250" t="str">
            <v>TC0782</v>
          </cell>
          <cell r="B21250" t="str">
            <v>REMACHE POP MOD=AS86       (CAJA X 250 PIEZAS) DE 1/4"""" x 3/8"""" """</v>
          </cell>
        </row>
        <row r="21251">
          <cell r="A21251" t="str">
            <v>TC0783</v>
          </cell>
          <cell r="B21251" t="str">
            <v>REMACHE POP MOD=AS88       (CAJA X 250 PIEZAS) DE 1/4"""" x 1/2"""" """</v>
          </cell>
        </row>
        <row r="21252">
          <cell r="A21252" t="str">
            <v>TC0791</v>
          </cell>
          <cell r="B21252" t="str">
            <v>ANTEOJO VISITANTE CLARO</v>
          </cell>
        </row>
        <row r="21253">
          <cell r="A21253" t="str">
            <v>TC0792</v>
          </cell>
          <cell r="B21253" t="str">
            <v>MASCARILLA  DESECHABLE CONFORT (CAJA X 50 PIEZAS)</v>
          </cell>
        </row>
        <row r="21254">
          <cell r="A21254" t="str">
            <v>TC0793</v>
          </cell>
          <cell r="B21254" t="str">
            <v>MONOGAFA PARA SOLDAR (SOMBRA # 5) CON LENTE RECTANGULAR ABATIBLE</v>
          </cell>
        </row>
        <row r="21255">
          <cell r="A21255" t="str">
            <v>TC0794</v>
          </cell>
          <cell r="B21255" t="str">
            <v>CARETA ESMERILAR PROFESIONAL CON VISOR POLICARBONATO</v>
          </cell>
        </row>
        <row r="21256">
          <cell r="A21256" t="str">
            <v>TC0795</v>
          </cell>
          <cell r="B21256" t="str">
            <v>CASCO DE SEGURIDAD ""TOOLCRAFT"" COLOR:  BLANCO"</v>
          </cell>
          <cell r="C21256">
            <v>1</v>
          </cell>
        </row>
        <row r="21257">
          <cell r="A21257" t="str">
            <v>TC0796</v>
          </cell>
          <cell r="B21257" t="str">
            <v>""CASCO DE SEGURIDAD """"TOOLCRAFT"""" COLOR:  ROJO"""</v>
          </cell>
          <cell r="C21257">
            <v>6</v>
          </cell>
        </row>
        <row r="21258">
          <cell r="A21258" t="str">
            <v>TC0797</v>
          </cell>
          <cell r="B21258" t="str">
            <v>CASCO DE SEGURIDAD ""TOOLCRAFT"" COLOR:  VERDE"</v>
          </cell>
        </row>
        <row r="21259">
          <cell r="A21259" t="str">
            <v>TC0798</v>
          </cell>
          <cell r="B21259" t="str">
            <v>MONOGAFA PARA SOLDAR (SOMBRA # 5) LENTE FIJO</v>
          </cell>
          <cell r="C21259">
            <v>2</v>
          </cell>
        </row>
        <row r="21260">
          <cell r="A21260" t="str">
            <v>TC0799</v>
          </cell>
          <cell r="B21260" t="str">
            <v>PATA DE CABRA DE 18"""</v>
          </cell>
        </row>
        <row r="21261">
          <cell r="A21261" t="str">
            <v>TC0800</v>
          </cell>
          <cell r="B21261" t="str">
            <v>PATA DE CABRA DE 24"""</v>
          </cell>
        </row>
        <row r="21262">
          <cell r="A21262" t="str">
            <v>TC0801</v>
          </cell>
          <cell r="B21262" t="str">
            <v>PATA DE CABRA DE 30"""</v>
          </cell>
        </row>
        <row r="21263">
          <cell r="A21263" t="str">
            <v>TC0802</v>
          </cell>
          <cell r="B21263" t="str">
            <v>PATA DE CABRA DE 36"""</v>
          </cell>
        </row>
        <row r="21264">
          <cell r="A21264" t="str">
            <v>TC0803</v>
          </cell>
          <cell r="B21264" t="str">
            <v>""BROCA PARA MADERA TIPO ESPADA = 1/4"""""""</v>
          </cell>
          <cell r="C21264">
            <v>5</v>
          </cell>
        </row>
        <row r="21265">
          <cell r="A21265" t="str">
            <v>TC0804</v>
          </cell>
          <cell r="B21265" t="str">
            <v>""BROCA PARA MADERA TIPO ESPADA = 5/16"""" """</v>
          </cell>
          <cell r="C21265">
            <v>13</v>
          </cell>
        </row>
        <row r="21266">
          <cell r="A21266" t="str">
            <v>TC0805</v>
          </cell>
          <cell r="B21266" t="str">
            <v>""BROCA PARA MADERA TIPO ESPADA = 3/8"""" """</v>
          </cell>
          <cell r="C21266">
            <v>5</v>
          </cell>
        </row>
        <row r="21267">
          <cell r="A21267" t="str">
            <v>TC0806</v>
          </cell>
          <cell r="B21267" t="str">
            <v>""BROCA PARA MADERA TIPO ESPADA = 7/16"""""""</v>
          </cell>
          <cell r="C21267">
            <v>6</v>
          </cell>
        </row>
        <row r="21268">
          <cell r="A21268" t="str">
            <v>TC0807</v>
          </cell>
          <cell r="B21268" t="str">
            <v>""BROCA PARA MADERA TIPO ESPADA = 1/2"""""""</v>
          </cell>
          <cell r="C21268">
            <v>7</v>
          </cell>
        </row>
        <row r="21269">
          <cell r="A21269" t="str">
            <v>TC0808</v>
          </cell>
          <cell r="B21269" t="str">
            <v>BROCA PARA MADERA TIPO ESPADA = 9/16"" "</v>
          </cell>
        </row>
        <row r="21270">
          <cell r="A21270" t="str">
            <v>TC0809</v>
          </cell>
          <cell r="B21270" t="str">
            <v>BROCA PARA MADERA TIPO ESPADA = 5/8"" "</v>
          </cell>
        </row>
        <row r="21271">
          <cell r="A21271" t="str">
            <v>TC0810</v>
          </cell>
          <cell r="B21271" t="str">
            <v>BROCA PARA MADERA TIPO ESPADA = 3/4"""</v>
          </cell>
          <cell r="C21271">
            <v>3</v>
          </cell>
        </row>
        <row r="21272">
          <cell r="A21272" t="str">
            <v>TC0811</v>
          </cell>
          <cell r="B21272" t="str">
            <v>""BROCA PARA MADERA TIPO ESPADA =  7/8"""" """</v>
          </cell>
          <cell r="C21272">
            <v>42</v>
          </cell>
        </row>
        <row r="21273">
          <cell r="A21273" t="str">
            <v>TC0812</v>
          </cell>
          <cell r="B21273" t="str">
            <v>BROCA PARA MADERA TIPO ESPADA = 1"" "</v>
          </cell>
        </row>
        <row r="21274">
          <cell r="A21274" t="str">
            <v>TC0813</v>
          </cell>
          <cell r="B21274" t="str">
            <v>""BROCA PARA MADERA TIPO ESPADA = 1.1/4"""" """</v>
          </cell>
          <cell r="C21274">
            <v>4</v>
          </cell>
        </row>
        <row r="21275">
          <cell r="A21275" t="str">
            <v>TC0814</v>
          </cell>
          <cell r="B21275" t="str">
            <v>""BROCA PARA MADERA TIPO ESPADA = 1.1/2"""" """</v>
          </cell>
          <cell r="C21275">
            <v>3</v>
          </cell>
        </row>
        <row r="21276">
          <cell r="A21276" t="str">
            <v>TC0815</v>
          </cell>
          <cell r="B21276" t="str">
            <v>LONA GRIS USO RUDO 6' X 8'</v>
          </cell>
        </row>
        <row r="21277">
          <cell r="A21277" t="str">
            <v>TC0816</v>
          </cell>
          <cell r="B21277" t="str">
            <v>LONA GRIS USO RUDO 8' X 10'</v>
          </cell>
        </row>
        <row r="21278">
          <cell r="A21278" t="str">
            <v>TC0817</v>
          </cell>
          <cell r="B21278" t="str">
            <v>LONA GRIS USO RUDO 10' X 12'</v>
          </cell>
        </row>
        <row r="21279">
          <cell r="A21279" t="str">
            <v>TC0818</v>
          </cell>
          <cell r="B21279" t="str">
            <v>LONA GRIS USO RUDO 10' X 20'</v>
          </cell>
        </row>
        <row r="21280">
          <cell r="A21280" t="str">
            <v>TC0819</v>
          </cell>
          <cell r="B21280" t="str">
            <v>LONA GRIS USO RUDO 12' X 20'</v>
          </cell>
        </row>
        <row r="21281">
          <cell r="A21281" t="str">
            <v>TC0820</v>
          </cell>
          <cell r="B21281" t="str">
            <v>LONA GRIS USO RUDO 12' X 24'</v>
          </cell>
        </row>
        <row r="21282">
          <cell r="A21282" t="str">
            <v>TC0821</v>
          </cell>
          <cell r="B21282" t="str">
            <v>LONA GRIS USO RUDO 16' X 20'</v>
          </cell>
        </row>
        <row r="21283">
          <cell r="A21283" t="str">
            <v>TC0822</v>
          </cell>
          <cell r="B21283" t="str">
            <v>LONA GRIS USO RUDO 18' X 24'</v>
          </cell>
        </row>
        <row r="21284">
          <cell r="A21284" t="str">
            <v>TC0823</v>
          </cell>
          <cell r="B21284" t="str">
            <v>LONA GRIS USO RUDO 20' X 20'</v>
          </cell>
        </row>
        <row r="21285">
          <cell r="A21285" t="str">
            <v>TC0824</v>
          </cell>
          <cell r="B21285" t="str">
            <v>LONA GRIS USO RUDO 20' X 30'</v>
          </cell>
        </row>
        <row r="21286">
          <cell r="A21286" t="str">
            <v>TC0825</v>
          </cell>
          <cell r="B21286" t="str">
            <v>LONA GRIS USO RUDO 20' X 40'</v>
          </cell>
        </row>
        <row r="21287">
          <cell r="A21287" t="str">
            <v>TC0827</v>
          </cell>
          <cell r="B21287" t="str">
            <v>CINTA METRICA LARGA METALICA TIPO CARRETE 30 MTS</v>
          </cell>
        </row>
        <row r="21288">
          <cell r="A21288" t="str">
            <v>TC0828</v>
          </cell>
          <cell r="B21288" t="str">
            <v>CARRETILLA 5.0 PIES CUBICOS- HONDA LLANTA NEUMATICA REFORZADA</v>
          </cell>
        </row>
        <row r="21289">
          <cell r="A21289" t="str">
            <v>TC0828M</v>
          </cell>
          <cell r="B21289" t="str">
            <v>CARRETILLA ""TOOLCRAFT"" P. METALICO (GRIS). 5.0 PIES MANGO MADERA-LLANTA LIGERA"</v>
          </cell>
        </row>
        <row r="21290">
          <cell r="A21290" t="str">
            <v>TC0829</v>
          </cell>
          <cell r="B21290" t="str">
            <v>CARRETILLA 5.0 PIES CUBICOS- HONDA LLANTA NEUMATICA LIGERA</v>
          </cell>
        </row>
        <row r="21291">
          <cell r="A21291" t="str">
            <v>TC0829M</v>
          </cell>
          <cell r="B21291" t="str">
            <v>CARRETILLA ""TOOLCRAFT"" P. METALICO (GRIS). 5.0 PIES MANGO MADERA-LLANTA REFORZADA"</v>
          </cell>
        </row>
        <row r="21292">
          <cell r="A21292" t="str">
            <v>TC0830</v>
          </cell>
          <cell r="B21292" t="str">
            <v>GUANTE DE TRABAJO EN TELA Y CARNAZA TIPO PAYASO</v>
          </cell>
          <cell r="C21292">
            <v>2</v>
          </cell>
        </row>
        <row r="21293">
          <cell r="A21293" t="str">
            <v>TC0831</v>
          </cell>
          <cell r="B21293" t="str">
            <v>""ESCUADRA """"TOOLCRAFT"""" PROFESIONAL =  6"""""""</v>
          </cell>
          <cell r="C21293">
            <v>1</v>
          </cell>
        </row>
        <row r="21294">
          <cell r="A21294" t="str">
            <v>TC0832</v>
          </cell>
          <cell r="B21294" t="str">
            <v>ESCUADRA ""TOOLCRAFT"" PROFESIONAL =  8"""</v>
          </cell>
        </row>
        <row r="21295">
          <cell r="A21295" t="str">
            <v>TC0833</v>
          </cell>
          <cell r="B21295" t="str">
            <v>ESCUADRA ""TOOLCRAFT"" PROFESIONAL = 10"""</v>
          </cell>
        </row>
        <row r="21296">
          <cell r="A21296" t="str">
            <v>TC0834</v>
          </cell>
          <cell r="B21296" t="str">
            <v>ESCUADRA ""TOOLCRAFT"" PROFESIONAL = 12"""</v>
          </cell>
        </row>
        <row r="21297">
          <cell r="A21297" t="str">
            <v>TC0835</v>
          </cell>
          <cell r="B21297" t="str">
            <v>""ESCUADRA """"TOOLCRAFT"""" CARPINTERO =  6"""""""</v>
          </cell>
          <cell r="C21297">
            <v>1</v>
          </cell>
        </row>
        <row r="21298">
          <cell r="A21298" t="str">
            <v>TC0836</v>
          </cell>
          <cell r="B21298" t="str">
            <v>ESCUADRA ""TOOLCRAFT"" CARPINTERO =  8"""</v>
          </cell>
        </row>
        <row r="21299">
          <cell r="A21299" t="str">
            <v>TC0837</v>
          </cell>
          <cell r="B21299" t="str">
            <v>ESCUADRA ""TOOLCRAFT"" CARPINTERO = 10"""</v>
          </cell>
        </row>
        <row r="21300">
          <cell r="A21300" t="str">
            <v>TC0838</v>
          </cell>
          <cell r="B21300" t="str">
            <v>ESCUADRA ""TOOLCRAFT"" CARPINTERO = 12"""</v>
          </cell>
        </row>
        <row r="21301">
          <cell r="A21301" t="str">
            <v>TC0839</v>
          </cell>
          <cell r="B21301" t="str">
            <v>ESCUADRA ""TOOLCRAFT"" CANTERO =   8"" x 12"""</v>
          </cell>
        </row>
        <row r="21302">
          <cell r="A21302" t="str">
            <v>TC0840</v>
          </cell>
          <cell r="B21302" t="str">
            <v>ESCUADRA  ""TOOLCRAFT""CANTERO = 16"" x 24"""</v>
          </cell>
        </row>
        <row r="21303">
          <cell r="A21303" t="str">
            <v>TC0842</v>
          </cell>
          <cell r="B21303" t="str">
            <v>ESCUADRA  ""TOOLCRAFT"" DE COMBINACION = 12"""</v>
          </cell>
        </row>
        <row r="21304">
          <cell r="A21304" t="str">
            <v>TC0843</v>
          </cell>
          <cell r="B21304" t="str">
            <v>ESCUADRA ""TOOLCRAFT"" FALSA DE = 8"""</v>
          </cell>
        </row>
        <row r="21305">
          <cell r="A21305" t="str">
            <v>TC0844</v>
          </cell>
          <cell r="B21305" t="str">
            <v>MALACATE TIPO SEÑORITA DE 1 TONELADA</v>
          </cell>
        </row>
        <row r="21306">
          <cell r="A21306" t="str">
            <v>TC0845</v>
          </cell>
          <cell r="B21306" t="str">
            <v>MALACATE TIPO SEÑORITA DE 2 TONELADAS</v>
          </cell>
        </row>
        <row r="21307">
          <cell r="A21307" t="str">
            <v>TC0846</v>
          </cell>
          <cell r="B21307" t="str">
            <v>MALACATE TIPO SEÑORITA DE 4 TONELADAS</v>
          </cell>
        </row>
        <row r="21308">
          <cell r="A21308" t="str">
            <v>TC0847</v>
          </cell>
          <cell r="B21308" t="str">
            <v>MALACATE CON MANIVELA ""WINCHER"" DE 1200 LBS"</v>
          </cell>
        </row>
        <row r="21309">
          <cell r="A21309" t="str">
            <v>TC0848</v>
          </cell>
          <cell r="B21309" t="str">
            <v>MALACATE CON MANIVELA ""WINCHER"" DE 2000 LBS"</v>
          </cell>
        </row>
        <row r="21310">
          <cell r="A21310" t="str">
            <v>TC0849</v>
          </cell>
          <cell r="B21310" t="str">
            <v>DIFERENCIAL (POLIPASTO) = 3/4 TONELADA</v>
          </cell>
        </row>
        <row r="21311">
          <cell r="A21311" t="str">
            <v>TC0850</v>
          </cell>
          <cell r="B21311" t="str">
            <v>DIFERENCIAL (POLIPASTO) = 1 TONELADA</v>
          </cell>
        </row>
        <row r="21312">
          <cell r="A21312" t="str">
            <v>TC0851</v>
          </cell>
          <cell r="B21312" t="str">
            <v>DIFERENCIAL (POLIPASTO) = 3 TONELADA</v>
          </cell>
        </row>
        <row r="21313">
          <cell r="A21313" t="str">
            <v>TC0852</v>
          </cell>
          <cell r="B21313" t="str">
            <v>DIFERENCIAL (POLIPASTO) = 6 TONELADA</v>
          </cell>
        </row>
        <row r="21314">
          <cell r="A21314" t="str">
            <v>TC0853</v>
          </cell>
          <cell r="B21314" t="str">
            <v>DIFERENCIAL (GARRUCHA) = 1/2 TONELADA</v>
          </cell>
          <cell r="C21314">
            <v>1</v>
          </cell>
        </row>
        <row r="21315">
          <cell r="A21315" t="str">
            <v>TC0854</v>
          </cell>
          <cell r="B21315" t="str">
            <v>DIFERENCIAL (GARRUCHA) = 1 TONELADA</v>
          </cell>
        </row>
        <row r="21316">
          <cell r="A21316" t="str">
            <v>TC0855</v>
          </cell>
          <cell r="B21316" t="str">
            <v>DIFERENCIAL (GARRUCHA) = 2 TONELADA</v>
          </cell>
        </row>
        <row r="21317">
          <cell r="A21317" t="str">
            <v>TC0856</v>
          </cell>
          <cell r="B21317" t="str">
            <v>DIFERENCIAL (GARRUCHA) = 3 TONELADA</v>
          </cell>
        </row>
        <row r="21318">
          <cell r="A21318" t="str">
            <v>TC0857</v>
          </cell>
          <cell r="B21318" t="str">
            <v>DIFERENCIAL (GARRUCHA) = 5 TONELADA</v>
          </cell>
          <cell r="C21318">
            <v>1</v>
          </cell>
        </row>
        <row r="21319">
          <cell r="A21319" t="str">
            <v>TC0858</v>
          </cell>
          <cell r="B21319" t="str">
            <v>ASPERSOR CON CABEZA DE METAL (CON ESTACA METALICA DE 2VIAS)</v>
          </cell>
        </row>
        <row r="21320">
          <cell r="A21320" t="str">
            <v>TC0859</v>
          </cell>
          <cell r="B21320" t="str">
            <v>ASPERSOR CON CABEZA DE PLASTICO (CON ESTACA METALICA DE 2VIAS)</v>
          </cell>
        </row>
        <row r="21321">
          <cell r="A21321" t="str">
            <v>TC0860</v>
          </cell>
          <cell r="B21321" t="str">
            <v>CONECTOR DE LATON PARA MANGUERA 1/2"" HEMBRA"</v>
          </cell>
          <cell r="C21321">
            <v>11</v>
          </cell>
        </row>
        <row r="21322">
          <cell r="A21322" t="str">
            <v>TC0861</v>
          </cell>
          <cell r="B21322" t="str">
            <v>CONECTOR DE LATON PARA MANGUERA 1/2"" (JUEGO)"</v>
          </cell>
        </row>
        <row r="21323">
          <cell r="A21323" t="str">
            <v>TC0862</v>
          </cell>
          <cell r="B21323" t="str">
            <v>""CONECTOR DE LATON PARA MANGUERA 3/4"""" (JUEGO)"""</v>
          </cell>
          <cell r="C21323">
            <v>26</v>
          </cell>
        </row>
        <row r="21324">
          <cell r="A21324" t="str">
            <v>TC0863</v>
          </cell>
          <cell r="B21324" t="str">
            <v>""CONECTOR DE LATON PARA MANGUERA 5/8"""" (JUEGO)"""</v>
          </cell>
          <cell r="C21324">
            <v>1</v>
          </cell>
        </row>
        <row r="21325">
          <cell r="A21325" t="str">
            <v>TC0864</v>
          </cell>
          <cell r="B21325" t="str">
            <v>LLAVE PARA JARDIN MANGUERA DE 1/2"" LATON"</v>
          </cell>
        </row>
        <row r="21326">
          <cell r="A21326" t="str">
            <v>TC0865</v>
          </cell>
          <cell r="B21326" t="str">
            <v>""LLAVE PARA JARDIN MANGUERA DE 3/4"""""""</v>
          </cell>
          <cell r="C21326">
            <v>12</v>
          </cell>
        </row>
        <row r="21327">
          <cell r="A21327" t="str">
            <v>TC0866</v>
          </cell>
          <cell r="B21327" t="str">
            <v>LLAVE PARA JARDIN TIPO BOLA DE 1/2"" SATINADA"</v>
          </cell>
        </row>
        <row r="21328">
          <cell r="A21328" t="str">
            <v>TC0867</v>
          </cell>
          <cell r="B21328" t="str">
            <v>LLAVE PARA JARDIN TIPO BOLA DE 3/4"" NIQUELADA"</v>
          </cell>
        </row>
        <row r="21329">
          <cell r="A21329" t="str">
            <v>TC0869</v>
          </cell>
          <cell r="B21329" t="str">
            <v>BOLA PARA REMOLQUE FORJADA Y CROMADA</v>
          </cell>
        </row>
        <row r="21330">
          <cell r="A21330" t="str">
            <v>TC0870</v>
          </cell>
          <cell r="B21330" t="str">
            <v>ENGANCHE PARA REMOLQUE 2"" x 21/2"" EN ACERO CROMADO"</v>
          </cell>
          <cell r="C21330">
            <v>1</v>
          </cell>
        </row>
        <row r="21331">
          <cell r="A21331" t="str">
            <v>TC0871</v>
          </cell>
          <cell r="B21331" t="str">
            <v>PATA DE CABRA DE 12"""</v>
          </cell>
          <cell r="C21331">
            <v>1</v>
          </cell>
        </row>
        <row r="21332">
          <cell r="A21332" t="str">
            <v>TC0872</v>
          </cell>
          <cell r="B21332" t="str">
            <v>PROTECTOR FACIAL CON VISOR</v>
          </cell>
        </row>
        <row r="21333">
          <cell r="A21333" t="str">
            <v>TC0873</v>
          </cell>
          <cell r="B21333" t="str">
            <v>MONOGAFA PARA SOLDAR (SOMBRA # 5) CON LENTE REDONDO ABATIBLE DE 50MM</v>
          </cell>
        </row>
        <row r="21334">
          <cell r="A21334" t="str">
            <v>TC0874</v>
          </cell>
          <cell r="B21334" t="str">
            <v>CORREA PARA RECUPERACION DE VEHICULO CON GANCHOS DE SEGURIDAD 10.000 LBS.</v>
          </cell>
        </row>
        <row r="21335">
          <cell r="A21335" t="str">
            <v>TC0879</v>
          </cell>
          <cell r="B21335" t="str">
            <v>EXHIBIDOR PARA BROCAS """"TOOLCRAFT"""" (SURTIDO X 680 BROCAS COBALTO AL 5%) """</v>
          </cell>
        </row>
        <row r="21336">
          <cell r="A21336" t="str">
            <v>TC0880</v>
          </cell>
          <cell r="B21336" t="str">
            <v>LLANTA NEUMATICA 10"" PARA ZORRA INDUSTRIAL"</v>
          </cell>
        </row>
        <row r="21337">
          <cell r="A21337" t="str">
            <v>TC0881</v>
          </cell>
          <cell r="B21337" t="str">
            <v>PULPOS ELASTICOS (JUEGO X  4 PIEZAS)</v>
          </cell>
          <cell r="C21337">
            <v>2</v>
          </cell>
        </row>
        <row r="21338">
          <cell r="A21338" t="str">
            <v>TC0882</v>
          </cell>
          <cell r="B21338" t="str">
            <v>CINTAS SUJETADORAS CON TENSOR TIPO MATRACA (JUEGO POR 2 PIEZAS)</v>
          </cell>
        </row>
        <row r="21339">
          <cell r="A21339" t="str">
            <v>TC0883</v>
          </cell>
          <cell r="B21339" t="str">
            <v>PULPOS ELASTICOS (JUEGO X 12 PIEZAS)</v>
          </cell>
        </row>
        <row r="21340">
          <cell r="A21340" t="str">
            <v>TC0887</v>
          </cell>
          <cell r="B21340" t="str">
            <v>""CINTAS SUJETADORES CON TENSOR TIPO TRINQUETE 1"""""""</v>
          </cell>
        </row>
        <row r="21341">
          <cell r="A21341" t="str">
            <v>TC0888</v>
          </cell>
          <cell r="B21341" t="str">
            <v>CINTAS SUJETADORES CON TENSOR TIPO TRINQUETE 1 1/2"""</v>
          </cell>
        </row>
        <row r="21342">
          <cell r="A21342" t="str">
            <v>TC0889</v>
          </cell>
          <cell r="B21342" t="str">
            <v>""CINTAS SUJETADORES CON TENSOR TIPO TRINQUETE 2"""""""</v>
          </cell>
        </row>
        <row r="21343">
          <cell r="A21343" t="str">
            <v>TC0890</v>
          </cell>
          <cell r="B21343" t="str">
            <v>CINTAS SUJETADORES CON TENSOR TIPO TRINQUETE 2"""</v>
          </cell>
        </row>
        <row r="21344">
          <cell r="A21344" t="str">
            <v>TC0892</v>
          </cell>
          <cell r="B21344" t="str">
            <v>CONECTOR DE LATON PARA MANGUERA 3/4"" HEMBRA"</v>
          </cell>
        </row>
        <row r="21345">
          <cell r="A21345" t="str">
            <v>TC0893</v>
          </cell>
          <cell r="B21345" t="str">
            <v>CONECTOR DE LATON PARA MANGUERA 5/8"" HEMBRA"</v>
          </cell>
        </row>
        <row r="21346">
          <cell r="A21346" t="str">
            <v>TC0894</v>
          </cell>
          <cell r="B21346" t="str">
            <v>ZAPA-PICO FORJADO CON CABO TIPO MINERO</v>
          </cell>
        </row>
        <row r="21347">
          <cell r="A21347" t="str">
            <v>TC0895</v>
          </cell>
          <cell r="B21347" t="str">
            <v>ZAPA-PICO FORJADO CON CABO</v>
          </cell>
        </row>
        <row r="21348">
          <cell r="A21348" t="str">
            <v>TC0896</v>
          </cell>
          <cell r="B21348" t="str">
            <v>ZAPA-HACHA FORJADO CON CABO</v>
          </cell>
        </row>
        <row r="21349">
          <cell r="A21349" t="str">
            <v>TC0897</v>
          </cell>
          <cell r="B21349" t="str">
            <v>BOQUILLA PARA MANGUERA DE AGUA-(CHIFLON) LATON ROSCA DE 1"" NPT"</v>
          </cell>
        </row>
        <row r="21350">
          <cell r="A21350" t="str">
            <v>TC0898</v>
          </cell>
          <cell r="B21350" t="str">
            <v>CINTA METRICA LARGA METALICA TIPO CARRETE 50 MTS</v>
          </cell>
          <cell r="C21350">
            <v>3</v>
          </cell>
        </row>
        <row r="21351">
          <cell r="A21351" t="str">
            <v>TC0899</v>
          </cell>
          <cell r="B21351" t="str">
            <v>CADENA ESLABONADA PULIDA (CUBETA DE 25 KGS) = 1/8"" X 133 MTS"</v>
          </cell>
        </row>
        <row r="21352">
          <cell r="A21352" t="str">
            <v>TC0900</v>
          </cell>
          <cell r="B21352" t="str">
            <v>CADENA ESLABONADA PULIDA (CUBETA DE 25 KGS) = 5/32"" X 85 MTS"</v>
          </cell>
        </row>
        <row r="21353">
          <cell r="A21353" t="str">
            <v>TC0901</v>
          </cell>
          <cell r="B21353" t="str">
            <v>""CADENA ESLABONADA PULIDA (CUBETA DE 25 KGS) = 3/16"""" X 65 MTS"""</v>
          </cell>
        </row>
        <row r="21354">
          <cell r="A21354" t="str">
            <v>TC0902</v>
          </cell>
          <cell r="B21354" t="str">
            <v>CADENA ESLABONADA PULIDA (CUBETA DE 25 KGS) = 5/16"" X 18.5 MTS"</v>
          </cell>
        </row>
        <row r="21355">
          <cell r="A21355" t="str">
            <v>TC0903</v>
          </cell>
          <cell r="B21355" t="str">
            <v>CADENA ESLABONADA PULIDA (CUBETA DE 25 KGS) = 3/8"" X 12.8 MTS"</v>
          </cell>
        </row>
        <row r="21356">
          <cell r="A21356" t="str">
            <v>TC0904</v>
          </cell>
          <cell r="B21356" t="str">
            <v>""CADENA ESLABONADA PULIDA (CUBETA DE 25 KGS) = 1/2"""" X 6.6MTS"""</v>
          </cell>
          <cell r="C21356">
            <v>1</v>
          </cell>
        </row>
        <row r="21357">
          <cell r="A21357" t="str">
            <v>TC0905</v>
          </cell>
          <cell r="B21357" t="str">
            <v>CADENA ESLABONADA PULIDA (CUBETA DE 25 KGS) = 1/4"" x 32 MTS"</v>
          </cell>
        </row>
        <row r="21358">
          <cell r="A21358" t="str">
            <v>TC0911</v>
          </cell>
          <cell r="B21358" t="str">
            <v>TUERCA MARIPOSA GALVANIZADA =  1/8"""</v>
          </cell>
        </row>
        <row r="21359">
          <cell r="A21359" t="str">
            <v>TC0912</v>
          </cell>
          <cell r="B21359" t="str">
            <v>TUERCA MARIPOSA GALVANIZADA =  5/32"""</v>
          </cell>
        </row>
        <row r="21360">
          <cell r="A21360" t="str">
            <v>TC0913</v>
          </cell>
          <cell r="B21360" t="str">
            <v>TUERCA MARIPOSA GALVANIZADA =  3/16"""</v>
          </cell>
        </row>
        <row r="21361">
          <cell r="A21361" t="str">
            <v>TC0914</v>
          </cell>
          <cell r="B21361" t="str">
            <v>""TUERCA MARIPOSA GALVANIZADA =  1/4"""""""</v>
          </cell>
          <cell r="C21361">
            <v>78</v>
          </cell>
        </row>
        <row r="21362">
          <cell r="A21362" t="str">
            <v>TC0915</v>
          </cell>
          <cell r="B21362" t="str">
            <v>TUERCA MARIPOSA GALVANIZADA =  5/16"""</v>
          </cell>
        </row>
        <row r="21363">
          <cell r="A21363" t="str">
            <v>TC0916</v>
          </cell>
          <cell r="B21363" t="str">
            <v>TUERCA MARIPOSA GALVANIZADA =  3/8"""</v>
          </cell>
        </row>
        <row r="21364">
          <cell r="A21364" t="str">
            <v>TC0917</v>
          </cell>
          <cell r="B21364" t="str">
            <v>TUERCA MARIPOSA GALVANIZADA =  1/2"""</v>
          </cell>
        </row>
        <row r="21365">
          <cell r="A21365" t="str">
            <v>TC0918</v>
          </cell>
          <cell r="B21365" t="str">
            <v>PIE DE AMIGO PARA ESTANTE (CAJA X 24 UNIDADES) BLANCA =  4""""X 5"""""""</v>
          </cell>
        </row>
        <row r="21366">
          <cell r="A21366" t="str">
            <v>TC0919</v>
          </cell>
          <cell r="B21366" t="str">
            <v>PIE DE AMIGO PARA ESTANTE (CAJA X 24 UNIDADES) BLANCA =  5""""X 6"""""""</v>
          </cell>
        </row>
        <row r="21367">
          <cell r="A21367" t="str">
            <v>TC0920</v>
          </cell>
          <cell r="B21367" t="str">
            <v>PIE DE AMIGO PARA ESTANTE (CAJA X 24 UNIDADES) BLANCA =  6""""X 8"""""""</v>
          </cell>
        </row>
        <row r="21368">
          <cell r="A21368" t="str">
            <v>TC0921</v>
          </cell>
          <cell r="B21368" t="str">
            <v>PIE DE AMIGO PARA ESTANTE (CAJA X 24 UNIDADES) BLANCA =  8""""X 10"""""""</v>
          </cell>
        </row>
        <row r="21369">
          <cell r="A21369" t="str">
            <v>TC0922</v>
          </cell>
          <cell r="B21369" t="str">
            <v>PIE DE AMIGO PARA ESTANTE (CAJA X 24 UNIDADES) BLANCA =  10"""" X 12"""""""</v>
          </cell>
        </row>
        <row r="21370">
          <cell r="A21370" t="str">
            <v>TC0923</v>
          </cell>
          <cell r="B21370" t="str">
            <v>PIE DE AMIGO PARA ESTANTE (CAJA X 24 UNIDADES) BLANCA =  12"""" X 14"""""""</v>
          </cell>
        </row>
        <row r="21371">
          <cell r="A21371" t="str">
            <v>TC0924</v>
          </cell>
          <cell r="B21371" t="str">
            <v>PIE DE AMIGO PARA ESTANTE (CAJA X 24 UNIDADES) GRIS =  4"""" X 5"""""""</v>
          </cell>
        </row>
        <row r="21372">
          <cell r="A21372" t="str">
            <v>TC0925</v>
          </cell>
          <cell r="B21372" t="str">
            <v>""PIE DE AMIGO PARA ESTANTE (CAJA X 24 UNIDADES) GRIS =  5"""""""" X 6"""""""""""""""</v>
          </cell>
          <cell r="C21372">
            <v>1</v>
          </cell>
        </row>
        <row r="21373">
          <cell r="A21373" t="str">
            <v>TC0926</v>
          </cell>
          <cell r="B21373" t="str">
            <v>PIE DE AMIGO PARA ESTANTE (CAJA X 24 UNIDADES) GRIS =  6"""" X 8"""""""</v>
          </cell>
        </row>
        <row r="21374">
          <cell r="A21374" t="str">
            <v>TC0927</v>
          </cell>
          <cell r="B21374" t="str">
            <v>PIE DE AMIGO PARA ESTANTE (CAJA X 24 UNIDADES) GRIS =  8"""" X 10"""""""</v>
          </cell>
        </row>
        <row r="21375">
          <cell r="A21375" t="str">
            <v>TC0928</v>
          </cell>
          <cell r="B21375" t="str">
            <v>PIE DE AMIGO PARA ESTANTE (CAJA X 24 UNIDADES) GRIS =  10"""" X 12"""""""</v>
          </cell>
        </row>
        <row r="21376">
          <cell r="A21376" t="str">
            <v>TC0929</v>
          </cell>
          <cell r="B21376" t="str">
            <v>PIE DE AMIGO PARA ESTANTE (CAJA X 24 UNIDADES) GRIS =  12"""" X 14"""""""</v>
          </cell>
        </row>
        <row r="21377">
          <cell r="A21377" t="str">
            <v>TC0930</v>
          </cell>
          <cell r="B21377" t="str">
            <v>""PIE DE AMIGO PARA ESTANTE (CAJA X 24 UNIDADES) ALMENDRA = 4"""""""" X 5"""""""""""""""</v>
          </cell>
          <cell r="C21377">
            <v>10</v>
          </cell>
        </row>
        <row r="21378">
          <cell r="A21378" t="str">
            <v>TC0931</v>
          </cell>
          <cell r="B21378" t="str">
            <v>PIE DE AMIGO PARA ESTANTE (CAJA X 24 UNIDADES) ALMENDRA = 5"""" X 6"""""""</v>
          </cell>
        </row>
        <row r="21379">
          <cell r="A21379" t="str">
            <v>TC0932</v>
          </cell>
          <cell r="B21379" t="str">
            <v>PIE DE AMIGO PARA ESTANTE (CAJA X 24 UNIDADES) ALMENDRA = 6"""" X 8"""""""</v>
          </cell>
        </row>
        <row r="21380">
          <cell r="A21380" t="str">
            <v>TC0933</v>
          </cell>
          <cell r="B21380" t="str">
            <v>PIE DE AMIGO PARA ESTANTE (CAJA X 24 UNIDADES) ALMENDRA = 8"""" X 10"""""""</v>
          </cell>
        </row>
        <row r="21381">
          <cell r="A21381" t="str">
            <v>TC0934</v>
          </cell>
          <cell r="B21381" t="str">
            <v>PIE DE AMIGO PARA ESTANTE (CAJA X 24 UNIDADES) ALMENDRA = 10"""" X 12"""""""</v>
          </cell>
        </row>
        <row r="21382">
          <cell r="A21382" t="str">
            <v>TC0935</v>
          </cell>
          <cell r="B21382" t="str">
            <v>""PIE DE AMIGO PARA ESTANTE (CAJA X 24 UNIDADES) ALMENDRA = 12"""""""" X 14"""""""""""""""</v>
          </cell>
          <cell r="C21382">
            <v>44</v>
          </cell>
        </row>
        <row r="21383">
          <cell r="A21383" t="str">
            <v>TC0941</v>
          </cell>
          <cell r="B21383" t="str">
            <v>CLAVO PARA CONCRETO (GRANEL) (CAJA X 20 KGS.) HELICOIDAL GALVANIZADO =  1"""" """</v>
          </cell>
        </row>
        <row r="21384">
          <cell r="A21384" t="str">
            <v>TC0941P</v>
          </cell>
          <cell r="B21384" t="str">
            <v>CLAVO PARA CONCRETO (GRANEL) (CAJA X 20 KGS.) PARA GALVANIZAR =  1"""" """</v>
          </cell>
        </row>
        <row r="21385">
          <cell r="A21385" t="str">
            <v>TC0942</v>
          </cell>
          <cell r="B21385" t="str">
            <v>CLAVO PARA CONCRETO (GRANEL) (CAJA X 20 KGS.) HELICOIDAL GALVANIZADO =  1 1/2"""" """</v>
          </cell>
        </row>
        <row r="21386">
          <cell r="A21386" t="str">
            <v>TC0942P</v>
          </cell>
          <cell r="B21386" t="str">
            <v>CLAVO PARA CONCRETO (GRANEL) (CAJA X 20 KGS.) PARA GALVANIZAR =  1 1/2"""" """</v>
          </cell>
        </row>
        <row r="21387">
          <cell r="A21387" t="str">
            <v>TC0943</v>
          </cell>
          <cell r="B21387" t="str">
            <v>CLAVO PARA CONCRETO (GRANEL) (CAJA X 20 KGS.) HELICOIDAL GALVANIZADO =  2"""" """</v>
          </cell>
        </row>
        <row r="21388">
          <cell r="A21388" t="str">
            <v>TC0943P</v>
          </cell>
          <cell r="B21388" t="str">
            <v>CLAVO PARA CONCRETO (GRANEL) (CAJA X 20 KGS.) PARA GALVANIZAR =  2"""" """</v>
          </cell>
        </row>
        <row r="21389">
          <cell r="A21389" t="str">
            <v>TC0944</v>
          </cell>
          <cell r="B21389" t="str">
            <v>""KILO CLAVO PARA CONCRETO (GRANEL) HELICOIDAL GALVANIZADO =  2 1/2"""</v>
          </cell>
          <cell r="C21389">
            <v>78</v>
          </cell>
        </row>
        <row r="21390">
          <cell r="A21390" t="str">
            <v>TC0944 KG</v>
          </cell>
          <cell r="B21390" t="str">
            <v>KILO CLAVO PARA CONCRETO HELICOIDAL GALVANIZADO 2 1/2"</v>
          </cell>
        </row>
        <row r="21391">
          <cell r="A21391" t="str">
            <v>TC0944P</v>
          </cell>
          <cell r="B21391" t="str">
            <v>CLAVO PARA CONCRETO (GRANEL) (CAJA X 20 KGS.) PARA GALVANIZAR =  2 1/2"""" """</v>
          </cell>
        </row>
        <row r="21392">
          <cell r="A21392" t="str">
            <v>TC0945</v>
          </cell>
          <cell r="B21392" t="str">
            <v>CLAVO PARA CONCRETO (GRANEL) (CAJA X 20 KGS.) HELICOIDAL GALVANIZADO =  3"""" """</v>
          </cell>
        </row>
        <row r="21393">
          <cell r="A21393" t="str">
            <v>TC0945P</v>
          </cell>
          <cell r="B21393" t="str">
            <v>CLAVO PARA CONCRETO (GRANEL) (CAJA X 20 KGS.) PARA GALVANIZAR =  3"""" """</v>
          </cell>
        </row>
        <row r="21394">
          <cell r="A21394" t="str">
            <v>TC0946</v>
          </cell>
          <cell r="B21394" t="str">
            <v>CLAVO PARA CONCRETO (GRANEL) (CAJA X 20 KGS.) NEGRO = 1"""</v>
          </cell>
        </row>
        <row r="21395">
          <cell r="A21395" t="str">
            <v>TC0947</v>
          </cell>
          <cell r="B21395" t="str">
            <v>CLAVO PARA CONCRETO (GRANEL) (CAJA X 20 KGS.) NEGRO = 1 1/2"" "</v>
          </cell>
        </row>
        <row r="21396">
          <cell r="A21396" t="str">
            <v>TC0948</v>
          </cell>
          <cell r="B21396" t="str">
            <v>CLAVO PARA CONCRETO (GRANEL) (CAJA X 20 KGS.) NEGRO = 2"" "</v>
          </cell>
        </row>
        <row r="21397">
          <cell r="A21397" t="str">
            <v>TC0949</v>
          </cell>
          <cell r="B21397" t="str">
            <v>CLAVO PARA CONCRETO (GRANEL) (CAJA X 20 KGS.) NEGRO = 2 1/2"""</v>
          </cell>
        </row>
        <row r="21398">
          <cell r="A21398" t="str">
            <v>TC0950</v>
          </cell>
          <cell r="B21398" t="str">
            <v>CLAVO PARA CONCRETO (GRANEL) (CAJA X 20 KGS.) NEGRO = 3"" "</v>
          </cell>
        </row>
        <row r="21399">
          <cell r="A21399" t="str">
            <v>TC0951</v>
          </cell>
          <cell r="B21399" t="str">
            <v>""PERRO PARA CABLE GALVANIZADO = 1/8"""" """</v>
          </cell>
          <cell r="C21399">
            <v>59</v>
          </cell>
        </row>
        <row r="21400">
          <cell r="A21400" t="str">
            <v>TC0952</v>
          </cell>
          <cell r="B21400" t="str">
            <v>""PERRO PARA CABLE GALVANIZADO = 3/16"""" """</v>
          </cell>
          <cell r="C21400">
            <v>28</v>
          </cell>
        </row>
        <row r="21401">
          <cell r="A21401" t="str">
            <v>TC0953</v>
          </cell>
          <cell r="B21401" t="str">
            <v>PERRO PARA CABLE GALVANIZADO = 1/4"" "</v>
          </cell>
          <cell r="C21401">
            <v>12</v>
          </cell>
        </row>
        <row r="21402">
          <cell r="A21402" t="str">
            <v>TC0954</v>
          </cell>
          <cell r="B21402" t="str">
            <v>PERRO PARA CABLE GALVANIZADO = 5/16"" "</v>
          </cell>
          <cell r="C21402">
            <v>84</v>
          </cell>
        </row>
        <row r="21403">
          <cell r="A21403" t="str">
            <v>TC0955</v>
          </cell>
          <cell r="B21403" t="str">
            <v>PERRO PARA CABLE GALVANIZADO = 3/8"" "</v>
          </cell>
          <cell r="C21403">
            <v>12</v>
          </cell>
        </row>
        <row r="21404">
          <cell r="A21404" t="str">
            <v>TC0956</v>
          </cell>
          <cell r="B21404" t="str">
            <v>PERRO PARA CABLE GALVANIZADO = 7/16"" "</v>
          </cell>
        </row>
        <row r="21405">
          <cell r="A21405" t="str">
            <v>TC0957</v>
          </cell>
          <cell r="B21405" t="str">
            <v>PERRO PARA CABLE GALVANIZADO = 1/2"""</v>
          </cell>
        </row>
        <row r="21406">
          <cell r="A21406" t="str">
            <v>TC0958</v>
          </cell>
          <cell r="B21406" t="str">
            <v>""PERRO PARA CABLE GALVANIZADO = 5/8"""" """</v>
          </cell>
          <cell r="C21406">
            <v>61</v>
          </cell>
        </row>
        <row r="21407">
          <cell r="A21407" t="str">
            <v>TC0959</v>
          </cell>
          <cell r="B21407" t="str">
            <v>""PERRO PARA CABLE GALVANIZADO = 3/4"""" """</v>
          </cell>
          <cell r="C21407">
            <v>30</v>
          </cell>
        </row>
        <row r="21408">
          <cell r="A21408" t="str">
            <v>TC0960</v>
          </cell>
          <cell r="B21408" t="str">
            <v>""PERRO PARA CABLE GALVANIZADO = 7/8"""" """</v>
          </cell>
          <cell r="C21408">
            <v>10</v>
          </cell>
        </row>
        <row r="21409">
          <cell r="A21409" t="str">
            <v>TC0961</v>
          </cell>
          <cell r="B21409" t="str">
            <v>""PERRO PARA CABLE GALVANIZADO = 1"""" """</v>
          </cell>
          <cell r="C21409">
            <v>11</v>
          </cell>
        </row>
        <row r="21410">
          <cell r="A21410" t="str">
            <v>TC0962</v>
          </cell>
          <cell r="B21410" t="str">
            <v>BOTA DE PVC TIPO INDUSTRIAL NEGRA (ALTURA CAÑA 35 CM) # 24 = 5=T35</v>
          </cell>
        </row>
        <row r="21411">
          <cell r="A21411" t="str">
            <v>TC0963</v>
          </cell>
          <cell r="B21411" t="str">
            <v>BOTA DE PVC TIPO INDUSTRIAL NEGRA (ALTURA CAÑA 35 CM) # 25 = 6=T37</v>
          </cell>
          <cell r="C21411">
            <v>22</v>
          </cell>
        </row>
        <row r="21412">
          <cell r="A21412" t="str">
            <v>TC0964</v>
          </cell>
          <cell r="B21412" t="str">
            <v>BOTA DE PVC TIPO INDUSTRIAL NEGRA (ALTURA CAÑA 35 CM) # 26 =7=T39</v>
          </cell>
        </row>
        <row r="21413">
          <cell r="A21413" t="str">
            <v>TC0965</v>
          </cell>
          <cell r="B21413" t="str">
            <v>BOTA DE PVC TIPO INDUSTRIAL NEGRA (ALTURA CAÑA 35 CM) # 27 =8 1/2= T42</v>
          </cell>
        </row>
        <row r="21414">
          <cell r="A21414" t="str">
            <v>TC0966</v>
          </cell>
          <cell r="B21414" t="str">
            <v>BOTA DE PVC TIPO INDUSTRIAL NEGRA (ALTURA CAÑA 35 CM) # 28 =9=T43</v>
          </cell>
        </row>
        <row r="21415">
          <cell r="A21415" t="str">
            <v>TC0967</v>
          </cell>
          <cell r="B21415" t="str">
            <v>BOTA DE PVC TIPO INDUSTRIAL NEGRA (ALTURA CAÑA 35 CM) # 29 =10=T45</v>
          </cell>
        </row>
        <row r="21416">
          <cell r="A21416" t="str">
            <v>TC0968</v>
          </cell>
          <cell r="B21416" t="str">
            <v>BOTA DE PVC TIPO INDUSTRIAL NEGRA (ALTURA CAÑA 35 CM) # 30 =11=T46</v>
          </cell>
        </row>
        <row r="21417">
          <cell r="A21417" t="str">
            <v>TC0969</v>
          </cell>
          <cell r="B21417" t="str">
            <v>BOTA EN PVC JARDINERA # 24 =5=T35</v>
          </cell>
        </row>
        <row r="21418">
          <cell r="A21418" t="str">
            <v>TC0970</v>
          </cell>
          <cell r="B21418" t="str">
            <v>BOTA EN PVC JARDINERA # 25 = 6=T37</v>
          </cell>
          <cell r="C21418">
            <v>4</v>
          </cell>
        </row>
        <row r="21419">
          <cell r="A21419" t="str">
            <v>TC0971</v>
          </cell>
          <cell r="B21419" t="str">
            <v>BOTA EN PVC JARDINERA # 26 =7=T39</v>
          </cell>
        </row>
        <row r="21420">
          <cell r="A21420" t="str">
            <v>TC0972</v>
          </cell>
          <cell r="B21420" t="str">
            <v>BOTA EN PVC JARDINERA # 27 =8 1/2= T42</v>
          </cell>
        </row>
        <row r="21421">
          <cell r="A21421" t="str">
            <v>TC0973</v>
          </cell>
          <cell r="B21421" t="str">
            <v>BOTA EN PVC JARDINERA # 28 =9=T43</v>
          </cell>
        </row>
        <row r="21422">
          <cell r="A21422" t="str">
            <v>TC0974</v>
          </cell>
          <cell r="B21422" t="str">
            <v>BOTA EN PVC JARDINERA # 29 =10=T45</v>
          </cell>
          <cell r="C21422">
            <v>1</v>
          </cell>
        </row>
        <row r="21423">
          <cell r="A21423" t="str">
            <v>TC0975</v>
          </cell>
          <cell r="B21423" t="str">
            <v>BOTA EN PVC JARDINERA # 30 =11=T46</v>
          </cell>
        </row>
        <row r="21424">
          <cell r="A21424" t="str">
            <v>TC0976</v>
          </cell>
          <cell r="B21424" t="str">
            <v>BOTA EN PVC SANITARIA BLANCA # 24 =5=T35</v>
          </cell>
        </row>
        <row r="21425">
          <cell r="A21425" t="str">
            <v>TC0977</v>
          </cell>
          <cell r="B21425" t="str">
            <v>BOTA EN PVC SANITARIA BLANCA # 25 = 6=T37</v>
          </cell>
        </row>
        <row r="21426">
          <cell r="A21426" t="str">
            <v>TC0978</v>
          </cell>
          <cell r="B21426" t="str">
            <v>BOTA EN PVC SANITARIA BLANCA # 26 =7=T39</v>
          </cell>
        </row>
        <row r="21427">
          <cell r="A21427" t="str">
            <v>TC0979</v>
          </cell>
          <cell r="B21427" t="str">
            <v>BOTA EN PVC SANITARIA BLANCA # 27 =8 1/2= T42</v>
          </cell>
        </row>
        <row r="21428">
          <cell r="A21428" t="str">
            <v>TC0980</v>
          </cell>
          <cell r="B21428" t="str">
            <v>BOTA EN PVC SANITARIA BLANCA # 28 =9=T43</v>
          </cell>
          <cell r="C21428">
            <v>17</v>
          </cell>
        </row>
        <row r="21429">
          <cell r="A21429" t="str">
            <v>TC0981</v>
          </cell>
          <cell r="B21429" t="str">
            <v>BOTA EN PVC SANITARIA BLANCA # 29 =10=T45</v>
          </cell>
        </row>
        <row r="21430">
          <cell r="A21430" t="str">
            <v>TC0982</v>
          </cell>
          <cell r="B21430" t="str">
            <v>BOTA EN PVC SANITARIA BLANCA # 30 =11=T46</v>
          </cell>
        </row>
        <row r="21431">
          <cell r="A21431" t="str">
            <v>TC0984</v>
          </cell>
          <cell r="B21431" t="str">
            <v>GUAYA DE ACERO 7 X 7H 1/16""X 150 MTS (CARRETE)"</v>
          </cell>
        </row>
        <row r="21432">
          <cell r="A21432" t="str">
            <v>TC0985</v>
          </cell>
          <cell r="B21432" t="str">
            <v>GUAYA DE ACERO 7 X 7H 1/16 X 450 MTS (CARRETE)</v>
          </cell>
        </row>
        <row r="21433">
          <cell r="A21433" t="str">
            <v>TC0986</v>
          </cell>
          <cell r="B21433" t="str">
            <v>GUAYA DE ACERO 7 X 7H  1/8 X 150 MTS (CARRETE)</v>
          </cell>
        </row>
        <row r="21434">
          <cell r="A21434" t="str">
            <v>TC0987</v>
          </cell>
          <cell r="B21434" t="str">
            <v>GUAYA DE ACERO 7 X 7H  1/8 X 450 MTS (CARRETE)</v>
          </cell>
          <cell r="C21434">
            <v>1</v>
          </cell>
        </row>
        <row r="21435">
          <cell r="A21435" t="str">
            <v>TC0988</v>
          </cell>
          <cell r="B21435" t="str">
            <v>""GUAYA DE ACERO 7 X 19H 3/16"""" X 75 MTS (CARRETE)"""</v>
          </cell>
          <cell r="C21435">
            <v>3</v>
          </cell>
        </row>
        <row r="21436">
          <cell r="A21436" t="str">
            <v>TC0989</v>
          </cell>
          <cell r="B21436" t="str">
            <v>GUAYA DE ACERO 7 X 19 H  1/4"" X 75 MTS (CARRETE)"</v>
          </cell>
        </row>
        <row r="21437">
          <cell r="A21437" t="str">
            <v>TC0990</v>
          </cell>
          <cell r="B21437" t="str">
            <v>GUAYA DE ACERO RECUBIERTA PVC. 7 X 7H 3/32"""" X 1/8"""" X 75 MTS (CARRETE)"""</v>
          </cell>
        </row>
        <row r="21438">
          <cell r="A21438" t="str">
            <v>TC0991</v>
          </cell>
          <cell r="B21438" t="str">
            <v>GUAYA DE ACERO RECUBIERTA PVC. 7 X 7H 1/8"""" x 3/16"""" x 75 MTS (CARRETE)"""</v>
          </cell>
        </row>
        <row r="21439">
          <cell r="A21439" t="str">
            <v>TC0992</v>
          </cell>
          <cell r="B21439" t="str">
            <v>GUAYA DE ACERO RECUBIERTA PVC. 7 X 19H  1/8"""" x 3/16""""x 75 MTS (CARRETE)"""</v>
          </cell>
        </row>
        <row r="21440">
          <cell r="A21440" t="str">
            <v>TC0993</v>
          </cell>
          <cell r="B21440" t="str">
            <v>""GUAYA DE ACERO RECUBIERTA PVC. 7 X 19H 3/16"""""""" x 1/4"""""""" x 75 MTS (CARRETE)"""""""</v>
          </cell>
          <cell r="C21440">
            <v>2</v>
          </cell>
        </row>
        <row r="21441">
          <cell r="A21441" t="str">
            <v>TC0994</v>
          </cell>
          <cell r="B21441" t="str">
            <v>CINTA SEÑALIZACION POLIETILENO BARRICADA (AMARILLA) = """"PRECAUCION"""" """</v>
          </cell>
        </row>
        <row r="21442">
          <cell r="A21442" t="str">
            <v>TC0995</v>
          </cell>
          <cell r="B21442" t="str">
            <v>""CINTA SEÑALIZACION POLIETILENO BARRICADA (ROJA)          = """"""""PELIGRO"""""""" """""""</v>
          </cell>
          <cell r="C21442">
            <v>24</v>
          </cell>
        </row>
        <row r="21443">
          <cell r="A21443" t="str">
            <v>TC0996</v>
          </cell>
          <cell r="B21443" t="str">
            <v>CINTA SEÑALIZACION POLIETILENO BARRICADA (AMARILLA) = """"PROHIBIDO EL PASO"""""""</v>
          </cell>
        </row>
        <row r="21444">
          <cell r="A21444" t="str">
            <v>TC0997</v>
          </cell>
          <cell r="B21444" t="str">
            <v>""LLAVE PARA CILINDRO DE GAS 7/8"""""""</v>
          </cell>
          <cell r="C21444">
            <v>12</v>
          </cell>
        </row>
        <row r="21445">
          <cell r="A21445" t="str">
            <v>TC1002</v>
          </cell>
          <cell r="B21445" t="str">
            <v>ANGEO MOSQUITERO DE PLASTICO NEGRA 0.60 x 30M</v>
          </cell>
          <cell r="C21445">
            <v>1</v>
          </cell>
        </row>
        <row r="21446">
          <cell r="A21446" t="str">
            <v>TC1003</v>
          </cell>
          <cell r="B21446" t="str">
            <v>ANGEO MOSQUITERO DE PLASTICO NEGRA 0.75 x 30M</v>
          </cell>
          <cell r="C21446">
            <v>3</v>
          </cell>
        </row>
        <row r="21447">
          <cell r="A21447" t="str">
            <v>TC1004</v>
          </cell>
          <cell r="B21447" t="str">
            <v>ANGEO MOSQUITERO DE PLASTICO NEGRA 0.90 x 30M</v>
          </cell>
        </row>
        <row r="21448">
          <cell r="A21448" t="str">
            <v>TC1005</v>
          </cell>
          <cell r="B21448" t="str">
            <v>ANGEO MOSQUITERO DE PLASTICO NEGRA 1.05 x 30M</v>
          </cell>
        </row>
        <row r="21449">
          <cell r="A21449" t="str">
            <v>TC1006</v>
          </cell>
          <cell r="B21449" t="str">
            <v>ANGEO MOSQUITERO DE PLASTICO NEGRA 1.20 x 30M</v>
          </cell>
        </row>
        <row r="21450">
          <cell r="A21450" t="str">
            <v>TC1007</v>
          </cell>
          <cell r="B21450" t="str">
            <v>ANGEO MOSQUITERO DE PLASTICO NEGRA 1.50 x 30M</v>
          </cell>
        </row>
        <row r="21451">
          <cell r="A21451" t="str">
            <v>TC1008</v>
          </cell>
          <cell r="B21451" t="str">
            <v>ANGEO MOSQUITERO DE PLASTICO GRIS 1.50 x 30M</v>
          </cell>
        </row>
        <row r="21452">
          <cell r="A21452" t="str">
            <v>TC1009</v>
          </cell>
          <cell r="B21452" t="str">
            <v>ANGEO MOSQUITERO DE PLASTICO GRIS 1.20 x 30M</v>
          </cell>
        </row>
        <row r="21453">
          <cell r="A21453" t="str">
            <v>TC1010</v>
          </cell>
          <cell r="B21453" t="str">
            <v>ANGEO MOSQUITERO DE PLASTICO GRIS 1.05 x 30M</v>
          </cell>
        </row>
        <row r="21454">
          <cell r="A21454" t="str">
            <v>TC1011</v>
          </cell>
          <cell r="B21454" t="str">
            <v>ANGEO MOSQUITERO DE PLASTICO GRIS 0.90 x 30M</v>
          </cell>
        </row>
        <row r="21455">
          <cell r="A21455" t="str">
            <v>TC1012</v>
          </cell>
          <cell r="B21455" t="str">
            <v>ANGEO MOSQUITERO DE PLASTICO GRIS 0.75 x 30M</v>
          </cell>
        </row>
        <row r="21456">
          <cell r="A21456" t="str">
            <v>TC1013</v>
          </cell>
          <cell r="B21456" t="str">
            <v>ANGEO MOSQUITERO DE PLASTICO GRIS 0.60 x 30M</v>
          </cell>
          <cell r="C21456">
            <v>4</v>
          </cell>
        </row>
        <row r="21457">
          <cell r="A21457" t="str">
            <v>TC1014</v>
          </cell>
          <cell r="B21457" t="str">
            <v>ANGEO MOSQUITERO DE PLASTICO VERDE 1.50 x 30M</v>
          </cell>
          <cell r="C21457">
            <v>2</v>
          </cell>
        </row>
        <row r="21458">
          <cell r="A21458" t="str">
            <v>TC1015</v>
          </cell>
          <cell r="B21458" t="str">
            <v>ANGEO MOSQUITERO DE PLASTICO VERDE 1.05 x 30M</v>
          </cell>
        </row>
        <row r="21459">
          <cell r="A21459" t="str">
            <v>TC1016</v>
          </cell>
          <cell r="B21459" t="str">
            <v>ANGEO MOSQUITERO DE PLASTICO VERDE 0.90 x 30M</v>
          </cell>
        </row>
        <row r="21460">
          <cell r="A21460" t="str">
            <v>TC1017</v>
          </cell>
          <cell r="B21460" t="str">
            <v>ANGEO MOSQUITERO DE PLASTICO VERDE 0.75 x 30M</v>
          </cell>
        </row>
        <row r="21461">
          <cell r="A21461" t="str">
            <v>TC1018</v>
          </cell>
          <cell r="B21461" t="str">
            <v>ANGEO MOSQUITERO DE PLASTICO VERDE 0.60 x 30M</v>
          </cell>
        </row>
        <row r="21462">
          <cell r="A21462" t="str">
            <v>TC1019</v>
          </cell>
          <cell r="B21462" t="str">
            <v>ANGEO MOSQUITERO DE PLASTICO VERDE 1.20 x 30M</v>
          </cell>
        </row>
        <row r="21463">
          <cell r="A21463" t="str">
            <v>TC1020</v>
          </cell>
          <cell r="B21463" t="str">
            <v>ANGEO MOSQUITERO DE PLASTICO GRIS 1.70 x 30M</v>
          </cell>
        </row>
        <row r="21464">
          <cell r="A21464" t="str">
            <v>TC1021</v>
          </cell>
          <cell r="B21464" t="str">
            <v>ANGEO MOSQUITERO DE PLASTICO VERDE 1.70 x 30M</v>
          </cell>
        </row>
        <row r="21465">
          <cell r="A21465" t="str">
            <v>TC1022</v>
          </cell>
          <cell r="B21465" t="str">
            <v>ABRAZADERA CREMALLERA EN ACERO INOX. BANDA DE 8 MM = # 04 = (1/4"""" A 5/8"""")"""</v>
          </cell>
        </row>
        <row r="21466">
          <cell r="A21466" t="str">
            <v>TC1023</v>
          </cell>
          <cell r="B21466" t="str">
            <v>ABRAZADERA CREMALLERA EN ACERO INOX. BANDA DE 8 MM = # 06 = (3/8"""" A 3/4"""") """</v>
          </cell>
        </row>
        <row r="21467">
          <cell r="A21467" t="str">
            <v>TC1024</v>
          </cell>
          <cell r="B21467" t="str">
            <v>ABRAZADERA CREMALLERA EN ACERO INOX. BANDA DE 8 MM = # 08 = (3/8"""" A 7/8"""")"""</v>
          </cell>
        </row>
        <row r="21468">
          <cell r="A21468" t="str">
            <v>TC1025</v>
          </cell>
          <cell r="B21468" t="str">
            <v>""ABRAZADERA CREMALLERA EN ACERO INOX. BANDA DE 12.7 MM = # 10 = (1/2"""""""" A    1"""""""")"""""""</v>
          </cell>
          <cell r="C21468">
            <v>6</v>
          </cell>
        </row>
        <row r="21469">
          <cell r="A21469" t="str">
            <v>TC1026</v>
          </cell>
          <cell r="B21469" t="str">
            <v>ABRAZADERA CREMALLERA EN ACERO INOX. BANDA DE 12.7 MM = # 12 = (3/4 A 1.1/4"""") """</v>
          </cell>
        </row>
        <row r="21470">
          <cell r="A21470" t="str">
            <v>TC1027</v>
          </cell>
          <cell r="B21470" t="str">
            <v>ABRAZADERA CREMALLERA EN ACERO INOX. BANDA DE 12.7 MM = # 16 = (3/4"""" A 1.1/2"""") """</v>
          </cell>
          <cell r="C21470">
            <v>8</v>
          </cell>
        </row>
        <row r="21471">
          <cell r="A21471" t="str">
            <v>TC1028</v>
          </cell>
          <cell r="B21471" t="str">
            <v>""ABRAZADERA CREMALLERA EN ACERO INOX. BANDA DE 12.7 MM = # 20 = (3/4 A 1.3/4"""""""")"""""""</v>
          </cell>
          <cell r="C21471">
            <v>85</v>
          </cell>
        </row>
        <row r="21472">
          <cell r="A21472" t="str">
            <v>TC1029</v>
          </cell>
          <cell r="B21472" t="str">
            <v>ABRAZADERA CREMALLERA EN ACERO INOX. BANDA DE 12.7 MM = # 24 = (1.1/4"""" A 2"""")  """</v>
          </cell>
        </row>
        <row r="21473">
          <cell r="A21473" t="str">
            <v>TC1030</v>
          </cell>
          <cell r="B21473" t="str">
            <v>ABRAZADERA CREMALLERA EN ACERO INOX. BANDA DE 12.7 MM = # 28 = (1.1/2"""" A 2.1/4"""")"""</v>
          </cell>
          <cell r="C21473">
            <v>8</v>
          </cell>
        </row>
        <row r="21474">
          <cell r="A21474" t="str">
            <v>TC1031</v>
          </cell>
          <cell r="B21474" t="str">
            <v>ABRAZADERA CREMALLERA EN ACERO INOX. BANDA DE 12.7 MM = # 36 = (1.3/4"""" A 2.3/4"""") """</v>
          </cell>
          <cell r="C21474">
            <v>4</v>
          </cell>
        </row>
        <row r="21475">
          <cell r="A21475" t="str">
            <v>TC1032</v>
          </cell>
          <cell r="B21475" t="str">
            <v>""ABRAZADERA CREMALLERA EN ACERO INOX. BANDA DE 12.7 MM = # 44 = (2"""""""" A 3.1/4"""""""") """""""</v>
          </cell>
          <cell r="C21475">
            <v>16</v>
          </cell>
        </row>
        <row r="21476">
          <cell r="A21476" t="str">
            <v>TC1033</v>
          </cell>
          <cell r="B21476" t="str">
            <v>ABRAZADERA CREMALLERA EN ACERO INOX. BANDA DE 12.7 MM = # 52 = (2.5/8"""" A 3.3/4"""") """</v>
          </cell>
          <cell r="C21476">
            <v>8</v>
          </cell>
        </row>
        <row r="21477">
          <cell r="A21477" t="str">
            <v>TC1034</v>
          </cell>
          <cell r="B21477" t="str">
            <v>ABRAZADERA CREMALLERA EN ACERO INOX. BANDA DE 12.7 MM = # 60 = (3.1/8"""" A 4.1/4"""")"""</v>
          </cell>
          <cell r="C21477">
            <v>42</v>
          </cell>
        </row>
        <row r="21478">
          <cell r="A21478" t="str">
            <v>TC1035</v>
          </cell>
          <cell r="B21478" t="str">
            <v>""ABRAZADERA CREMALLERA EN ACERO INOX. BANDA DE 12.7 MM = # 72 = (3.7/8"""""""" A 5"""""""") """""""</v>
          </cell>
          <cell r="C21478">
            <v>38</v>
          </cell>
        </row>
        <row r="21479">
          <cell r="A21479" t="str">
            <v>TC1055</v>
          </cell>
          <cell r="B21479" t="str">
            <v>VIDRIO PARA CARETA DE SOLDAR TIPO RECTANGULAR = SOMBRA 11</v>
          </cell>
        </row>
        <row r="21480">
          <cell r="A21480" t="str">
            <v>TC1056</v>
          </cell>
          <cell r="B21480" t="str">
            <v>VIDRIO PARA CARETA DE SOLDAR TIPO RECTANGULAR = SOMBRA 12</v>
          </cell>
          <cell r="C21480">
            <v>10</v>
          </cell>
        </row>
        <row r="21481">
          <cell r="A21481" t="str">
            <v>TC1060</v>
          </cell>
          <cell r="B21481" t="str">
            <v>VIDRIO PARA CARETA DE SOLDAR TIPO RECTANGULAR = TRANSPARENTE</v>
          </cell>
        </row>
        <row r="21482">
          <cell r="A21482" t="str">
            <v>TC1061</v>
          </cell>
          <cell r="B21482" t="str">
            <v>BOMBA EXTRACTORA DE LIQUIDOS (TIPO RELOJ)</v>
          </cell>
        </row>
        <row r="21483">
          <cell r="A21483" t="str">
            <v>TC1062</v>
          </cell>
          <cell r="B21483" t="str">
            <v>CINTA PARA DUCTOS DE ALGODON-POLIESTER REFORZADA EN PILIETILENO GRIS 48MM x 27 MTS</v>
          </cell>
          <cell r="C21483">
            <v>2</v>
          </cell>
        </row>
        <row r="21484">
          <cell r="A21484" t="str">
            <v>TC1063</v>
          </cell>
          <cell r="B21484" t="str">
            <v>CINTA PARA DUCTOS DE ALGODON-POLIESTER REFORZADA EN PILIETILENO GRIS 48MM x 45 MTS</v>
          </cell>
          <cell r="C21484">
            <v>18</v>
          </cell>
        </row>
        <row r="21485">
          <cell r="A21485" t="str">
            <v>TC1064</v>
          </cell>
          <cell r="B21485" t="str">
            <v>CINTA PARA DUCTOS DE ALGODON-POLIESTER REFORZADA EN PILIETILENO GRIS 48MM x   9 MTS</v>
          </cell>
          <cell r="C21485">
            <v>75</v>
          </cell>
        </row>
        <row r="21486">
          <cell r="A21486" t="str">
            <v>TC1065</v>
          </cell>
          <cell r="B21486" t="str">
            <v>CINTA PARA ENMASCARAR MASKING (CAJA X 48 PIEZAS) DE = 55 MTS x 3/4"""""""</v>
          </cell>
          <cell r="C21486">
            <v>50</v>
          </cell>
        </row>
        <row r="21487">
          <cell r="A21487" t="str">
            <v>TC1066</v>
          </cell>
          <cell r="B21487" t="str">
            <v>""CINTA PARA ENMASCARAR MASKING (CAJA X 36 PIEZAS) DE = 55 MTS x 1"""""""" """""""</v>
          </cell>
          <cell r="C21487">
            <v>1</v>
          </cell>
        </row>
        <row r="21488">
          <cell r="A21488" t="str">
            <v>TC1067</v>
          </cell>
          <cell r="B21488" t="str">
            <v>""CINTA PARA ENMASCARAR MASKING (CAJA X 24 PIEZAS) DE = 55 MTS x 1.1/2"""""""" """""""</v>
          </cell>
          <cell r="C21488">
            <v>1</v>
          </cell>
        </row>
        <row r="21489">
          <cell r="A21489" t="str">
            <v>TC1068</v>
          </cell>
          <cell r="B21489" t="str">
            <v>""CINTA PARA ENMASCARAR MASKING (CAJA X 24 PIEZAS) DE = 55 MTS x 2"""""""" """""""</v>
          </cell>
          <cell r="C21489">
            <v>6</v>
          </cell>
        </row>
        <row r="21490">
          <cell r="A21490" t="str">
            <v>TC1069</v>
          </cell>
          <cell r="B21490" t="str">
            <v>""CINTA PARA ENMASCARAR MASKING (CAJA X 72 PIEZAS) DE = 55 MTS x 1/2"""""""" """""""</v>
          </cell>
          <cell r="C21490">
            <v>12</v>
          </cell>
        </row>
        <row r="21491">
          <cell r="A21491" t="str">
            <v>TC1070</v>
          </cell>
          <cell r="B21491" t="str">
            <v>CINTA PARA SELLAR EMPAQUE (CAJA X 36 PIEZAS) DE = 50 MTS x 48 MM CAFE</v>
          </cell>
          <cell r="C21491">
            <v>28</v>
          </cell>
        </row>
        <row r="21492">
          <cell r="A21492" t="str">
            <v>TC1071</v>
          </cell>
          <cell r="B21492" t="str">
            <v>CINTA PARA SELLAR EMPAQUE (CAJA X 36 PIEZAS) DE = 50 MTS  x 48 MM TRANSPARENTE</v>
          </cell>
          <cell r="C21492">
            <v>2</v>
          </cell>
        </row>
        <row r="21493">
          <cell r="A21493" t="str">
            <v>TC1072</v>
          </cell>
          <cell r="B21493" t="str">
            <v>CINTA DE TEFLON (1/2"") 13MM x 6.60 MTS "</v>
          </cell>
        </row>
        <row r="21494">
          <cell r="A21494" t="str">
            <v>TC1073</v>
          </cell>
          <cell r="B21494" t="str">
            <v>CINTA DE TEFLON (3/4"") 19MM x 6.60 MTS"</v>
          </cell>
        </row>
        <row r="21495">
          <cell r="A21495" t="str">
            <v>TC1074</v>
          </cell>
          <cell r="B21495" t="str">
            <v>CINTA DE TEFLON (1/2"") 13MM x 13.20 MTS"</v>
          </cell>
        </row>
        <row r="21496">
          <cell r="A21496" t="str">
            <v>TC1075</v>
          </cell>
          <cell r="B21496" t="str">
            <v>CINTA DE TEFLON (3/4"") 19MM x 13.20 MTS"</v>
          </cell>
        </row>
        <row r="21497">
          <cell r="A21497" t="str">
            <v>TC1076</v>
          </cell>
          <cell r="B21497" t="str">
            <v>CINTA DE ALUMINIO PARA DUCTOS DE AIRE ACONDICIONADO DE 50 MM x 46 MTS</v>
          </cell>
          <cell r="C21497">
            <v>5</v>
          </cell>
        </row>
        <row r="21498">
          <cell r="A21498" t="str">
            <v>TC1077</v>
          </cell>
          <cell r="B21498" t="str">
            <v>CINTA ANTIDERRAPANTE CON ADHESIVO NEGRA 2"" x 5 MTS"</v>
          </cell>
        </row>
        <row r="21499">
          <cell r="A21499" t="str">
            <v>TC1078</v>
          </cell>
          <cell r="B21499" t="str">
            <v>CINTA DE TEFLON (1/2"") PARA GAS 13MMx 6.60 MTS "</v>
          </cell>
        </row>
        <row r="21500">
          <cell r="A21500" t="str">
            <v>TC1079</v>
          </cell>
          <cell r="B21500" t="str">
            <v>REBORDEADOR DE TUBO """"TOOLCRAFT"""" (AVELLANADOR) FORJADO TIPO FLARE"""</v>
          </cell>
        </row>
        <row r="21501">
          <cell r="A21501" t="str">
            <v>TC1080</v>
          </cell>
          <cell r="B21501" t="str">
            <v>BOMBA EXTRACTORA DE LIQUIDOS (TIPO  PALANCA)</v>
          </cell>
        </row>
        <row r="21502">
          <cell r="A21502" t="str">
            <v>TC1082</v>
          </cell>
          <cell r="B21502" t="str">
            <v>GUANTE DE TELA TIPO LONETA</v>
          </cell>
          <cell r="C21502">
            <v>3</v>
          </cell>
        </row>
        <row r="21503">
          <cell r="A21503" t="str">
            <v>TC1083</v>
          </cell>
          <cell r="B21503" t="str">
            <v>CADENA ANUDADA TIPO VICTOR = 2.0 MM x 30 MTS. (CARRETE)</v>
          </cell>
        </row>
        <row r="21504">
          <cell r="A21504" t="str">
            <v>TC1084</v>
          </cell>
          <cell r="B21504" t="str">
            <v>CADENA ANUDADA TIPO VICTOR = 2.5MM x 30 MTS.  (CARRETE)</v>
          </cell>
        </row>
        <row r="21505">
          <cell r="A21505" t="str">
            <v>TC1085</v>
          </cell>
          <cell r="B21505" t="str">
            <v>CADENA ANUDADA TIPO VICTOR = 3.0 MM x 30 MTS. (CARRETE)</v>
          </cell>
        </row>
        <row r="21506">
          <cell r="A21506" t="str">
            <v>TC1086</v>
          </cell>
          <cell r="B21506" t="str">
            <v>CADENA ANUDADA TIPO VICTOR = 3.5 MM x 30 MTS. (CARRETE)</v>
          </cell>
        </row>
        <row r="21507">
          <cell r="A21507" t="str">
            <v>TC1087</v>
          </cell>
          <cell r="B21507" t="str">
            <v>CADENA ANUDADA TIPO VICTOR = 4.0 MM x 30 MTS. (CARRETE)</v>
          </cell>
        </row>
        <row r="21508">
          <cell r="A21508" t="str">
            <v>TC1088</v>
          </cell>
          <cell r="B21508" t="str">
            <v>CADENA ANUDADA TIPO VICTOR = 2.0 MM x 250 MTS.(CUBETA)</v>
          </cell>
        </row>
        <row r="21509">
          <cell r="A21509" t="str">
            <v>TC1089</v>
          </cell>
          <cell r="B21509" t="str">
            <v>CADENA ANUDADA TIPO VICTOR = 2.5 MM x 192 MTS.(CUBETA)</v>
          </cell>
        </row>
        <row r="21510">
          <cell r="A21510" t="str">
            <v>TC1090</v>
          </cell>
          <cell r="B21510" t="str">
            <v>CADENA ANUDADA TIPO VICTOR = 3.0 MM x 120 MTS.(CUBETA)</v>
          </cell>
        </row>
        <row r="21511">
          <cell r="A21511" t="str">
            <v>TC1091</v>
          </cell>
          <cell r="B21511" t="str">
            <v>CADENA ANUDADA TIPO VICTOR = 3.5 MM x 100 MTS. (CUBETA)</v>
          </cell>
        </row>
        <row r="21512">
          <cell r="A21512" t="str">
            <v>TC1092</v>
          </cell>
          <cell r="B21512" t="str">
            <v>CADENA ANUDADA TIPO VICTOR = 4.0 MM x 65 MTS. (CUBETA)</v>
          </cell>
        </row>
        <row r="21513">
          <cell r="A21513" t="str">
            <v>TC1093</v>
          </cell>
          <cell r="B21513" t="str">
            <v>CADENA PARA PERRO GALVANIZADA = 2.0 MM X 1.20M</v>
          </cell>
        </row>
        <row r="21514">
          <cell r="A21514" t="str">
            <v>TC1094</v>
          </cell>
          <cell r="B21514" t="str">
            <v>CADENA PARA PERRO GALVANIZADA = 2.5 MM X 1.20M</v>
          </cell>
        </row>
        <row r="21515">
          <cell r="A21515" t="str">
            <v>TC1095</v>
          </cell>
          <cell r="B21515" t="str">
            <v>CADENA PARA PERRO GALVANIZADA = 3.0 MM X 1.20M</v>
          </cell>
        </row>
        <row r="21516">
          <cell r="A21516" t="str">
            <v>TC1096</v>
          </cell>
          <cell r="B21516" t="str">
            <v>CADENA PARA PERRO GALVANIZADA = 3.5 MM X 1.20M</v>
          </cell>
        </row>
        <row r="21517">
          <cell r="A21517" t="str">
            <v>TC1097</v>
          </cell>
          <cell r="B21517" t="str">
            <v>CADENA PARA PERRO GALVANIZADA = 4.0 MM X 1.20M</v>
          </cell>
        </row>
        <row r="21518">
          <cell r="A21518" t="str">
            <v>TC1098</v>
          </cell>
          <cell r="B21518" t="str">
            <v>DISPENSADOR Y CORTADOR DE CINTA SELLAR (JUEGO CON 2 CINTAS INCLIUDAS)</v>
          </cell>
          <cell r="C21518">
            <v>1</v>
          </cell>
        </row>
        <row r="21519">
          <cell r="A21519" t="str">
            <v>TC1099</v>
          </cell>
          <cell r="B21519" t="str">
            <v>BOQUILLA PARA MANGUERA DE AGUA-(CHIFLON) LATON MANGO PVC 1"""" NPT"""</v>
          </cell>
        </row>
        <row r="21520">
          <cell r="A21520" t="str">
            <v>TC1100</v>
          </cell>
          <cell r="B21520" t="str">
            <v>LINTERNA SEMI-INDUSTRIAL (PILAS 2D - INCLUIDAS)</v>
          </cell>
        </row>
        <row r="21521">
          <cell r="A21521" t="str">
            <v>TC1101</v>
          </cell>
          <cell r="B21521" t="str">
            <v>LINTERNA SEMI INDUSTRIAL (PILAS 2D - INCLUIDAS)</v>
          </cell>
        </row>
        <row r="21522">
          <cell r="A21522" t="str">
            <v>TC1102</v>
          </cell>
          <cell r="B21522" t="str">
            <v>LINTERNA SEMI INDUSTRIAL (PILAS 3D - INCLUIDAS)</v>
          </cell>
        </row>
        <row r="21523">
          <cell r="A21523" t="str">
            <v>TC1103</v>
          </cell>
          <cell r="B21523" t="str">
            <v>CADENA ESLABONADA GALVANIZADA (CUBETA DE 25 KGS) = 1/8"""" X 135 MTS"""</v>
          </cell>
          <cell r="C21523">
            <v>1</v>
          </cell>
        </row>
        <row r="21524">
          <cell r="A21524" t="str">
            <v>TC1104</v>
          </cell>
          <cell r="B21524" t="str">
            <v>CADENA ESLABONADA GALVANIZADA (CUBETA DE 25 KGS) = 5/32"""" X 85 MTS"""</v>
          </cell>
        </row>
        <row r="21525">
          <cell r="A21525" t="str">
            <v>TC1105</v>
          </cell>
          <cell r="B21525" t="str">
            <v>CADENA ESLABONADA GALVANIZADA (CUBETA DE 25 KGS) = 3/16"""" X 65 MTS"""</v>
          </cell>
          <cell r="C21525">
            <v>1</v>
          </cell>
        </row>
        <row r="21526">
          <cell r="A21526" t="str">
            <v>TC1106</v>
          </cell>
          <cell r="B21526" t="str">
            <v>CADENA ESLABONADA GALVANIZADA (CUBETA DE 25 KGS) = 3/8"""" X 12.5 MTS"""</v>
          </cell>
        </row>
        <row r="21527">
          <cell r="A21527" t="str">
            <v>TC1107</v>
          </cell>
          <cell r="B21527" t="str">
            <v>CADENA ESLABONADA GALVANIZADA (CUBETA DE 25 KGS) = 1/2"""" X 6.5 MTS"""</v>
          </cell>
        </row>
        <row r="21528">
          <cell r="A21528" t="str">
            <v>TC1108</v>
          </cell>
          <cell r="B21528" t="str">
            <v>CADENA ESLABONADA GALVANIZADA (CUBETA DE 25 KGS) = 1/4"""" X 32 MTS"""</v>
          </cell>
        </row>
        <row r="21529">
          <cell r="A21529" t="str">
            <v>TC1109</v>
          </cell>
          <cell r="B21529" t="str">
            <v>CADENA ESLABONADA GALVANIZADA (CUBETA DE 25 KGS) = 5/16"""" X 18.5 MTS"""</v>
          </cell>
        </row>
        <row r="21530">
          <cell r="A21530" t="str">
            <v>TC1146</v>
          </cell>
          <cell r="B21530" t="str">
            <v>GANCHO ESLINGA CON GRILLETE ANCHO = 1/4"" "</v>
          </cell>
        </row>
        <row r="21531">
          <cell r="A21531" t="str">
            <v>TC1147</v>
          </cell>
          <cell r="B21531" t="str">
            <v>""GANCHO ESLINGA CON GRILLETE ANCHO = 5/16"""" """</v>
          </cell>
          <cell r="C21531">
            <v>5</v>
          </cell>
        </row>
        <row r="21532">
          <cell r="A21532" t="str">
            <v>TC1148</v>
          </cell>
          <cell r="B21532" t="str">
            <v>GANCHO ESLINGA CON GRILLETE ANCHO = 3/8"""</v>
          </cell>
        </row>
        <row r="21533">
          <cell r="A21533" t="str">
            <v>TC1149</v>
          </cell>
          <cell r="B21533" t="str">
            <v>GANCHO ESLINGA CON GRILLETE CORTO = 1/4"" "</v>
          </cell>
        </row>
        <row r="21534">
          <cell r="A21534" t="str">
            <v>TC1150</v>
          </cell>
          <cell r="B21534" t="str">
            <v>GANCHO ESLINGA CON GRILLETE CORTO = 5/16"" "</v>
          </cell>
        </row>
        <row r="21535">
          <cell r="A21535" t="str">
            <v>TC1151</v>
          </cell>
          <cell r="B21535" t="str">
            <v>GANCHO ESLINGA CON GRILLETE CORTO = 3/8"""</v>
          </cell>
        </row>
        <row r="21536">
          <cell r="A21536" t="str">
            <v>TC1154</v>
          </cell>
          <cell r="B21536" t="str">
            <v>SOGA DE PPL 100%  (ROLLO X 15 Kg X 1680 MTS) =  ( 4 MM) = 3/16</v>
          </cell>
        </row>
        <row r="21537">
          <cell r="A21537" t="str">
            <v>TC1155</v>
          </cell>
          <cell r="B21537" t="str">
            <v>SOGA DE PPL 100%  (ROLLO X 25 Kg X 1375 MTS) =  ( 6 MM) = 1/4</v>
          </cell>
          <cell r="C21537">
            <v>1</v>
          </cell>
        </row>
        <row r="21538">
          <cell r="A21538" t="str">
            <v>TC1156</v>
          </cell>
          <cell r="B21538" t="str">
            <v>SOGA DE PPL 100%  (ROLLO X 25 Kg X   875 MTS) =  ( 8 MM) = 5/16</v>
          </cell>
        </row>
        <row r="21539">
          <cell r="A21539" t="str">
            <v>TC1157</v>
          </cell>
          <cell r="B21539" t="str">
            <v>SOGA DE PPL 100% (ROLLO X 25 Kg X   500 MTS) =  (10 MM) = 3/8</v>
          </cell>
        </row>
        <row r="21540">
          <cell r="A21540" t="str">
            <v>TC1158</v>
          </cell>
          <cell r="B21540" t="str">
            <v>SOGA DE PPL 100% (ROLLO X 32 Kg X   385 MTS) =  (13 MM) = 1/2</v>
          </cell>
        </row>
        <row r="21541">
          <cell r="A21541" t="str">
            <v>TC1159</v>
          </cell>
          <cell r="B21541" t="str">
            <v>""HILO MULTIUSOS POLIPROPILENO """"TOOLCRAFT"""" X KILO = BLANCO"""</v>
          </cell>
          <cell r="C21541">
            <v>7</v>
          </cell>
        </row>
        <row r="21542">
          <cell r="A21542" t="str">
            <v>TC1205</v>
          </cell>
          <cell r="B21542" t="str">
            <v>BARRA FORJADA DE PUNTA 7/8"" X 1 MTS"</v>
          </cell>
        </row>
        <row r="21543">
          <cell r="A21543" t="str">
            <v>TC1206</v>
          </cell>
          <cell r="B21543" t="str">
            <v>BARRA FORJADA DE PUNTA 7/8"" X 1.25 MTS"</v>
          </cell>
        </row>
        <row r="21544">
          <cell r="A21544" t="str">
            <v>TC1207</v>
          </cell>
          <cell r="B21544" t="str">
            <v>BARRA FORJADA DE PUNTA 1"" X 1.50 MTS"</v>
          </cell>
        </row>
        <row r="21545">
          <cell r="A21545" t="str">
            <v>TC1208</v>
          </cell>
          <cell r="B21545" t="str">
            <v>""BARRA FORJADA DE PUNTA 1"""" X 1.75 MTS"""</v>
          </cell>
          <cell r="C21545">
            <v>1</v>
          </cell>
        </row>
        <row r="21546">
          <cell r="A21546" t="str">
            <v>TC1209</v>
          </cell>
          <cell r="B21546" t="str">
            <v>MACHETE PULIDO 14"""</v>
          </cell>
        </row>
        <row r="21547">
          <cell r="A21547" t="str">
            <v>TC1210</v>
          </cell>
          <cell r="B21547" t="str">
            <v>MACHETE PULIDO 16"""</v>
          </cell>
        </row>
        <row r="21548">
          <cell r="A21548" t="str">
            <v>TC1211</v>
          </cell>
          <cell r="B21548" t="str">
            <v>MACHETE PULIDO 18"""</v>
          </cell>
        </row>
        <row r="21549">
          <cell r="A21549" t="str">
            <v>TC1212</v>
          </cell>
          <cell r="B21549" t="str">
            <v>MACHETE PULIDO 20"""</v>
          </cell>
        </row>
        <row r="21550">
          <cell r="A21550" t="str">
            <v>TC1213</v>
          </cell>
          <cell r="B21550" t="str">
            <v>MACHETE PULIDO 22"""</v>
          </cell>
        </row>
        <row r="21551">
          <cell r="A21551" t="str">
            <v>TC1214</v>
          </cell>
          <cell r="B21551" t="str">
            <v>MACHETE PULIDO 24"""</v>
          </cell>
        </row>
        <row r="21552">
          <cell r="A21552" t="str">
            <v>TC1215</v>
          </cell>
          <cell r="B21552" t="str">
            <v>MACHETE PULIDO 26"""</v>
          </cell>
        </row>
        <row r="21553">
          <cell r="A21553" t="str">
            <v>TC1216</v>
          </cell>
          <cell r="B21553" t="str">
            <v>MACHETE ACAPULQUEÑO 24"""</v>
          </cell>
        </row>
        <row r="21554">
          <cell r="A21554" t="str">
            <v>TC1217</v>
          </cell>
          <cell r="B21554" t="str">
            <v>MACHETE ACAPULQUEÑO 27"""</v>
          </cell>
        </row>
        <row r="21555">
          <cell r="A21555" t="str">
            <v>TC1218</v>
          </cell>
          <cell r="B21555" t="str">
            <v>MACHETE CAGUAYANO 27"""</v>
          </cell>
        </row>
        <row r="21556">
          <cell r="A21556" t="str">
            <v>TC1237</v>
          </cell>
          <cell r="B21556" t="str">
            <v>PUNTAS DE I. PARA DESTORNILLADOR (JUEGO X 5 PIEZAS) =  # 0 x 1</v>
          </cell>
          <cell r="C21556">
            <v>2</v>
          </cell>
        </row>
        <row r="21557">
          <cell r="A21557" t="str">
            <v>TC1238</v>
          </cell>
          <cell r="B21557" t="str">
            <v>PUNTAS DE I. PARA DESTORNILLADOR (JUEGO X 5 PIEZAS) =  # 1 x 1</v>
          </cell>
        </row>
        <row r="21558">
          <cell r="A21558" t="str">
            <v>TC1239</v>
          </cell>
          <cell r="B21558" t="str">
            <v>PUNTAS DE I. PARA DESTORNILLADOR (JUEGO X 5 PIEZAS) =  # 2 x 1</v>
          </cell>
        </row>
        <row r="21559">
          <cell r="A21559" t="str">
            <v>TC1240</v>
          </cell>
          <cell r="B21559" t="str">
            <v>""PUNTAS DE I PARA DESTORNILLADOR (JUEGO X 5 PIEZAS) =  3/16"""" x 1"""</v>
          </cell>
          <cell r="C21559">
            <v>2</v>
          </cell>
        </row>
        <row r="21560">
          <cell r="A21560" t="str">
            <v>TC1241</v>
          </cell>
          <cell r="B21560" t="str">
            <v>""PUNTAS DE I. PARA DESTORNILLADOR (JUEGO X 5 PIEZAS) = 1/4"""""""" x 1"""</v>
          </cell>
          <cell r="C21560">
            <v>15</v>
          </cell>
        </row>
        <row r="21561">
          <cell r="A21561" t="str">
            <v>TC1242</v>
          </cell>
          <cell r="B21561" t="str">
            <v>""PUNTAS DE I. DE 1 PARA DESTORNILLADOR  PYP (JUEGO X 5 PIEZAS)"""""""</v>
          </cell>
          <cell r="C21561">
            <v>1</v>
          </cell>
        </row>
        <row r="21562">
          <cell r="A21562" t="str">
            <v>TC1243</v>
          </cell>
          <cell r="B21562" t="str">
            <v>PUNTAS DE I. PARA DESTORNILLADOR (JUEGO X 5 PIEZAS) =  # 0 x 2</v>
          </cell>
          <cell r="C21562">
            <v>12</v>
          </cell>
        </row>
        <row r="21563">
          <cell r="A21563" t="str">
            <v>TC1244</v>
          </cell>
          <cell r="B21563" t="str">
            <v>PUNTAS DE I. PARA DESTORNILLADOR (JUEGO X 5 PIEZAS) =  # 1 x 2</v>
          </cell>
        </row>
        <row r="21564">
          <cell r="A21564" t="str">
            <v>TC1245</v>
          </cell>
          <cell r="B21564" t="str">
            <v>PUNTAS DE I. PARA DESTORNILLADOR (JUEGO X 5 PIEZAS) =  # 2 x 2</v>
          </cell>
        </row>
        <row r="21565">
          <cell r="A21565" t="str">
            <v>TC1246</v>
          </cell>
          <cell r="B21565" t="str">
            <v>PUNTAS DE I. PARA DESTORNILLADOR (JUEGO X 5 PIEZAS) =  3/16 x 2</v>
          </cell>
          <cell r="C21565">
            <v>7</v>
          </cell>
        </row>
        <row r="21566">
          <cell r="A21566" t="str">
            <v>TC1247</v>
          </cell>
          <cell r="B21566" t="str">
            <v>PUNTAS DE I. PARA DESTORNILLADOR (JUEGO X 5 PIEZAS) =  1/4 x 2</v>
          </cell>
          <cell r="C21566">
            <v>4</v>
          </cell>
        </row>
        <row r="21567">
          <cell r="A21567" t="str">
            <v>TC1248</v>
          </cell>
          <cell r="B21567" t="str">
            <v>PUNTAS DE I. DE 2 PARA DESTORNILLADOR  PYP (JUEGO X 5 PIEZAS)</v>
          </cell>
          <cell r="C21567">
            <v>1</v>
          </cell>
        </row>
        <row r="21568">
          <cell r="A21568" t="str">
            <v>TC1249</v>
          </cell>
          <cell r="B21568" t="str">
            <v>PUNTAS DE I. DE 1 PARA DESTORNILLADOR  PYP (JUEGO X 9 PIEZAS)</v>
          </cell>
        </row>
        <row r="21569">
          <cell r="A21569" t="str">
            <v>TC1250</v>
          </cell>
          <cell r="B21569" t="str">
            <v>PUNTAS DE I. DE 1 PARA DESTORNILLADOR  PYP (JUEGO X 29 PIEZAS)</v>
          </cell>
        </row>
        <row r="21570">
          <cell r="A21570" t="str">
            <v>TC1251</v>
          </cell>
          <cell r="B21570" t="str">
            <v>PUNTAS DE I. DE 1 PARA DESTORNILLADOR  PYP (JUEGO X 33 PIEZAS)</v>
          </cell>
        </row>
        <row r="21571">
          <cell r="A21571" t="str">
            <v>TC1252</v>
          </cell>
          <cell r="B21571" t="str">
            <v>PUNTAS DE I. TORX PARA DESTORNILLADOR 1 (JUEGO X 7 PIEZAS)</v>
          </cell>
        </row>
        <row r="21572">
          <cell r="A21572" t="str">
            <v>TC1253</v>
          </cell>
          <cell r="B21572" t="str">
            <v>""PUNTAS DE INSERCION TORX PARA DESTORNILLADOR 2"""""""" (JUEGO X 7 PIEZAS)"""""""</v>
          </cell>
          <cell r="C21572">
            <v>2</v>
          </cell>
        </row>
        <row r="21573">
          <cell r="A21573" t="str">
            <v>TC1263</v>
          </cell>
          <cell r="B21573" t="str">
            <v>TIJERA PARA PODAR (HOJA DE PASO) CURVA DE = 8 1/2"" "</v>
          </cell>
        </row>
        <row r="21574">
          <cell r="A21574" t="str">
            <v>TC1264</v>
          </cell>
          <cell r="B21574" t="str">
            <v>TIJERA PARA PODAR (CORTE DE UVA) RECTA DE= 8"" "</v>
          </cell>
        </row>
        <row r="21575">
          <cell r="A21575" t="str">
            <v>TC1265</v>
          </cell>
          <cell r="B21575" t="str">
            <v>""TIJERA PARA PODAR (HOJA DE PASO) CURVA DE = 6"""" """</v>
          </cell>
        </row>
        <row r="21576">
          <cell r="A21576" t="str">
            <v>TC1266</v>
          </cell>
          <cell r="B21576" t="str">
            <v>TIJERA DE P. CUERPO DE ALUMINIO (HOJA DE PASO) CURVA DE = 8 1/2</v>
          </cell>
        </row>
        <row r="21577">
          <cell r="A21577" t="str">
            <v>TC1267</v>
          </cell>
          <cell r="B21577" t="str">
            <v>TIJERA PARA PODAR (TIPO YUNQUE) RECTA DE = 8"""</v>
          </cell>
        </row>
        <row r="21578">
          <cell r="A21578" t="str">
            <v>TC1268</v>
          </cell>
          <cell r="B21578" t="str">
            <v>TIJERA PARA PODAR (CORTE DE AGUACATE) DE = 5 1/2"" "</v>
          </cell>
        </row>
        <row r="21579">
          <cell r="A21579" t="str">
            <v>TC1271</v>
          </cell>
          <cell r="B21579" t="str">
            <v>GRATA EN COPA ONDULADA PARA PULIDORA CALIBRE 0.30 = EJE 5/8 X 3</v>
          </cell>
          <cell r="C21579">
            <v>1</v>
          </cell>
        </row>
        <row r="21580">
          <cell r="A21580" t="str">
            <v>TC1273</v>
          </cell>
          <cell r="B21580" t="str">
            <v>GRATA EN COPA ONDULADA PARA PULIDORA CALIBRE 0.35 = EJE 5/8 X 4</v>
          </cell>
          <cell r="C21580">
            <v>1</v>
          </cell>
        </row>
        <row r="21581">
          <cell r="A21581" t="str">
            <v>TC1275</v>
          </cell>
          <cell r="B21581" t="str">
            <v>GRATA EN COPA ONDULADA PARA PULIDORA CALIBRE 0.35 = EJE 5/8 X 5</v>
          </cell>
        </row>
        <row r="21582">
          <cell r="A21582" t="str">
            <v>TC1276</v>
          </cell>
          <cell r="B21582" t="str">
            <v>GRATA EN COPA O. PARA PULIDORA C 0.35 = EJE 14 MM X 5(T. BOSCH)</v>
          </cell>
          <cell r="C21582">
            <v>2</v>
          </cell>
        </row>
        <row r="21583">
          <cell r="A21583" t="str">
            <v>TC1277</v>
          </cell>
          <cell r="B21583" t="str">
            <v>GRATA EN COPA ENTORCHADA PARA PULIDORA C 0.51 = EJE 5/8 X 2 1/2</v>
          </cell>
          <cell r="C21583">
            <v>3</v>
          </cell>
        </row>
        <row r="21584">
          <cell r="A21584" t="str">
            <v>TC1278</v>
          </cell>
          <cell r="B21584" t="str">
            <v>GRATA EN COPA ENTORCHADA PARA PULIDORA C 0.51 = EJE 5/8 X 5</v>
          </cell>
        </row>
        <row r="21585">
          <cell r="A21585" t="str">
            <v>TC1279</v>
          </cell>
          <cell r="B21585" t="str">
            <v>GRATA EN COPA E. PARA PULIDORA C 0.51 = EJE 14 MM X 5(T. BOSCH)</v>
          </cell>
          <cell r="C21585">
            <v>4</v>
          </cell>
        </row>
        <row r="21586">
          <cell r="A21586" t="str">
            <v>TC1280</v>
          </cell>
          <cell r="B21586" t="str">
            <v>GRATA CIRCULAR O. PARA ESMERIL DE 6 C 0.35 = EJE 1.1/8 X 3/4</v>
          </cell>
        </row>
        <row r="21587">
          <cell r="A21587" t="str">
            <v>TC1281</v>
          </cell>
          <cell r="B21587" t="str">
            <v>GRATA CIRCULAR O. PARA ESMERIL DE 6 C 0.35 = EJE 1/2 X 3/4</v>
          </cell>
          <cell r="C21587">
            <v>8</v>
          </cell>
        </row>
        <row r="21588">
          <cell r="A21588" t="str">
            <v>TC1282</v>
          </cell>
          <cell r="B21588" t="str">
            <v>GRATA CIRCULAR O. PARA ESMERIL DE 6 C 0.35 = EJE 1/2 X 13/16</v>
          </cell>
        </row>
        <row r="21589">
          <cell r="A21589" t="str">
            <v>TC1283</v>
          </cell>
          <cell r="B21589" t="str">
            <v>GRATA CIRCULAR O. PARA ESMERIL DE 6 C 0.35 = EJE 1/2 X 1 1/8</v>
          </cell>
        </row>
        <row r="21590">
          <cell r="A21590" t="str">
            <v>TC1284</v>
          </cell>
          <cell r="B21590" t="str">
            <v>GRATA CIRCULAR T. PARA ESMERIL DE 6 C 0.35 = EJE DE 5/8 X 28/32</v>
          </cell>
          <cell r="C21590">
            <v>1</v>
          </cell>
        </row>
        <row r="21591">
          <cell r="A21591" t="str">
            <v>TC1285</v>
          </cell>
          <cell r="B21591" t="str">
            <v>GRATA CIRCULAR T. PARA ESMERIL DE 6 C 0.51 = EJE DE 5/8 X 28/32</v>
          </cell>
        </row>
        <row r="21592">
          <cell r="A21592" t="str">
            <v>TC1286</v>
          </cell>
          <cell r="B21592" t="str">
            <v>GRATA COPA CON VASTAGO PARA TALADRO C GRUESO 0.30 =  1/4 X 3/4</v>
          </cell>
        </row>
        <row r="21593">
          <cell r="A21593" t="str">
            <v>TC1287</v>
          </cell>
          <cell r="B21593" t="str">
            <v>GRATA COPA CON VASTAGO PARA TALADRO C GRUESO 0.30 =  1/4 X 1</v>
          </cell>
        </row>
        <row r="21594">
          <cell r="A21594" t="str">
            <v>TC1288</v>
          </cell>
          <cell r="B21594" t="str">
            <v>GRATA COPA CON VASTAGO PARA TALADRO C GRUESO 0.30 =  1/4 X 2</v>
          </cell>
        </row>
        <row r="21595">
          <cell r="A21595" t="str">
            <v>TC1289</v>
          </cell>
          <cell r="B21595" t="str">
            <v>GRATA COPA CON VASTAGO PARA TALADRO C GRUESO 0.30 =  1/4 X 3</v>
          </cell>
        </row>
        <row r="21596">
          <cell r="A21596" t="str">
            <v>TC1290</v>
          </cell>
          <cell r="B21596" t="str">
            <v>GRATA CIRCULAR CON VASTAGO PARA TALADRO C 0.30 GRUESO =1/4 X 2</v>
          </cell>
        </row>
        <row r="21597">
          <cell r="A21597" t="str">
            <v>TC1291</v>
          </cell>
          <cell r="B21597" t="str">
            <v>GRATA CIRCULAR CON VASTAGO PARA TALADRO C 0.30 GRUESO =1/4 X 3</v>
          </cell>
        </row>
        <row r="21598">
          <cell r="A21598" t="str">
            <v>TC1296</v>
          </cell>
          <cell r="B21598" t="str">
            <v>CEPILLO DE ALAMBRE 10"  ACERO LATONADO</v>
          </cell>
        </row>
        <row r="21599">
          <cell r="A21599" t="str">
            <v>TC1298</v>
          </cell>
          <cell r="B21599" t="str">
            <v>GRASERA ""TOOLCRAFT"" CAPACIDAD 500 CC"</v>
          </cell>
          <cell r="C21599">
            <v>1</v>
          </cell>
        </row>
        <row r="21600">
          <cell r="A21600" t="str">
            <v>TC1299</v>
          </cell>
          <cell r="B21600" t="str">
            <v>GRASERA CAPACIDAD 500 CC TRABAJO PESADO (4 ACCESORIOS)</v>
          </cell>
        </row>
        <row r="21601">
          <cell r="A21601" t="str">
            <v>TC1300</v>
          </cell>
          <cell r="B21601" t="str">
            <v>GRATA EN COPA ONDULADA PARA PULIDORA C 0.51 = EJE 5/8 X 5</v>
          </cell>
        </row>
        <row r="21602">
          <cell r="A21602" t="str">
            <v>TC1301</v>
          </cell>
          <cell r="B21602" t="str">
            <v>GRATA EN COPA ENTORCHADA PARA PULIDORA C 0.51 = EJE 5/8 X 5</v>
          </cell>
        </row>
        <row r="21603">
          <cell r="A21603" t="str">
            <v>TC1303</v>
          </cell>
          <cell r="B21603" t="str">
            <v>GRATA CIRCULAR ONDULADA PARA ESMERIL DE 6"""" C 0.20 = EJE 3/4 X 3/4"</v>
          </cell>
        </row>
        <row r="21604">
          <cell r="A21604" t="str">
            <v>TC1304</v>
          </cell>
          <cell r="B21604" t="str">
            <v>GRATA COPA CON VASTAGO PARA TALADRO C FINO 0.20 = 1/4 X 1 3/4</v>
          </cell>
        </row>
        <row r="21605">
          <cell r="A21605" t="str">
            <v>TC1305</v>
          </cell>
          <cell r="B21605" t="str">
            <v>GRATA COPA CON VASTAGO PARA TALADRO C FINO 0.20 = 1/4 X 2 3/4</v>
          </cell>
        </row>
        <row r="21606">
          <cell r="A21606" t="str">
            <v>TC1306</v>
          </cell>
          <cell r="B21606" t="str">
            <v>GRATA CIRCULAR CON VASTAGO PARA TALADRO C 0.30 GRUESO =1/4 X 1 1/2</v>
          </cell>
        </row>
        <row r="21607">
          <cell r="A21607" t="str">
            <v>TC1307</v>
          </cell>
          <cell r="B21607" t="str">
            <v>GRATA CIRCULAR CON VASTAGO PARA TALADRO C 0.20 FINO = 1/4 X 1 1/2</v>
          </cell>
        </row>
        <row r="21608">
          <cell r="A21608" t="str">
            <v>TC1308</v>
          </cell>
          <cell r="B21608" t="str">
            <v>GRATA CIRCULAR CON VASTAGO PARA TALADRO C 0.20 FINO = 1/4 X 2</v>
          </cell>
        </row>
        <row r="21609">
          <cell r="A21609" t="str">
            <v>TC1309</v>
          </cell>
          <cell r="B21609" t="str">
            <v>GRATA CIRCULAR CON VASTAGO PARA TALADRO C 0.20 FINO = 1/4 X 3</v>
          </cell>
        </row>
        <row r="21610">
          <cell r="A21610" t="str">
            <v>TC1330</v>
          </cell>
          <cell r="B21610" t="str">
            <v>""TIJERA CORTA CESPED A DOS MANOS 17"""" MANGO DE MADERA"""</v>
          </cell>
          <cell r="C21610">
            <v>3</v>
          </cell>
        </row>
        <row r="21611">
          <cell r="A21611" t="str">
            <v>TC1331</v>
          </cell>
          <cell r="B21611" t="str">
            <v>TIJERA CORTA CESPED A DOS MANOS 19"" MANGO DE MADERA"</v>
          </cell>
          <cell r="C21611">
            <v>1</v>
          </cell>
        </row>
        <row r="21612">
          <cell r="A21612" t="str">
            <v>TC1332</v>
          </cell>
          <cell r="B21612" t="str">
            <v>""TIJERA CORTA CESPED A DOS MANOS 19"""" MANGO DE NEO-PROPENO"""</v>
          </cell>
        </row>
        <row r="21613">
          <cell r="A21613" t="str">
            <v>TC1333</v>
          </cell>
          <cell r="B21613" t="str">
            <v>TIJERA CORTA CESPED A DOS MANOS 19"" MANGO TUBULAR"</v>
          </cell>
        </row>
        <row r="21614">
          <cell r="A21614" t="str">
            <v>TC1335</v>
          </cell>
          <cell r="B21614" t="str">
            <v>MACHUELO SEMI-CONICO N-2 ( JUEGO X 3 PIEZAS) =  1/8"" x 40"</v>
          </cell>
        </row>
        <row r="21615">
          <cell r="A21615" t="str">
            <v>TC1336</v>
          </cell>
          <cell r="B21615" t="str">
            <v>MACHUELO SEMI-CONICO N-2 ( JUEGO X 3 PIEZAS) =  5/32"" x 32"</v>
          </cell>
        </row>
        <row r="21616">
          <cell r="A21616" t="str">
            <v>TC1337</v>
          </cell>
          <cell r="B21616" t="str">
            <v>MACHUELO SEMI-CONICO N-2 ( JUEGO X 3 PIEZAS) =  3/16"" x 24"</v>
          </cell>
        </row>
        <row r="21617">
          <cell r="A21617" t="str">
            <v>TC1338</v>
          </cell>
          <cell r="B21617" t="str">
            <v>""MACHUELO SEMI-CONICO N-2 ( JUEGO X 3 PIEZAS) =  1/4"""" x 20"""</v>
          </cell>
        </row>
        <row r="21618">
          <cell r="A21618" t="str">
            <v>TC1339</v>
          </cell>
          <cell r="B21618" t="str">
            <v>MACHUELO SEMICONICO N-2  1/4" x 28</v>
          </cell>
        </row>
        <row r="21619">
          <cell r="A21619" t="str">
            <v>TC1340</v>
          </cell>
          <cell r="B21619" t="str">
            <v>MACHUELO SEMI-CONICO N-2 ( JUEGO X 3 PIEZAS) =  5/16"" x 18"</v>
          </cell>
        </row>
        <row r="21620">
          <cell r="A21620" t="str">
            <v>TC1341</v>
          </cell>
          <cell r="B21620" t="str">
            <v>MACHUELO SEMICONICO N-2  5/16" x 24</v>
          </cell>
        </row>
        <row r="21621">
          <cell r="A21621" t="str">
            <v>TC1342</v>
          </cell>
          <cell r="B21621" t="str">
            <v>MACHUELO SEMI-CONICO N-2 ( JUEGO X 3 PIEZAS) =  3/8"" x 16"</v>
          </cell>
        </row>
        <row r="21622">
          <cell r="A21622" t="str">
            <v>TC1343</v>
          </cell>
          <cell r="B21622" t="str">
            <v>MACHUELO SEMICONICO N-2  3/18" x 24</v>
          </cell>
        </row>
        <row r="21623">
          <cell r="A21623" t="str">
            <v>TC1344</v>
          </cell>
          <cell r="B21623" t="str">
            <v>""MACHUELO SEMI-CONICO N-2 ( JUEGO X 3 PIEZAS) =  7/16"""" x 14"""</v>
          </cell>
          <cell r="C21623">
            <v>1</v>
          </cell>
        </row>
        <row r="21624">
          <cell r="A21624" t="str">
            <v>TC1345</v>
          </cell>
          <cell r="B21624" t="str">
            <v>MACHUELO SEMICONICO N-2  7/16" x 20</v>
          </cell>
        </row>
        <row r="21625">
          <cell r="A21625" t="str">
            <v>TC1346</v>
          </cell>
          <cell r="B21625" t="str">
            <v>MACHUELO SEMI-CONICO N-2 ( JUEGO X 3 PIEZAS) =  1/2"" x 13"</v>
          </cell>
        </row>
        <row r="21626">
          <cell r="A21626" t="str">
            <v>TC1347</v>
          </cell>
          <cell r="B21626" t="str">
            <v>MACHUELO SEMICONICO N-2  1/2" x 20</v>
          </cell>
        </row>
        <row r="21627">
          <cell r="A21627" t="str">
            <v>TC1348</v>
          </cell>
          <cell r="B21627" t="str">
            <v>MACHUELO SEMI-CONICO N-2 ( JUEGO X 3 PIEZAS) =  9/16"" x 12"</v>
          </cell>
        </row>
        <row r="21628">
          <cell r="A21628" t="str">
            <v>TC1349</v>
          </cell>
          <cell r="B21628" t="str">
            <v>MACHUELO SEMICONICO N-2  9/16" x 18</v>
          </cell>
        </row>
        <row r="21629">
          <cell r="A21629" t="str">
            <v>TC1350</v>
          </cell>
          <cell r="B21629" t="str">
            <v>MACHUELO SEMI-CONICO N-2 ( JUEGO X 3 PIEZAS) =  5/8"" x 11"</v>
          </cell>
        </row>
        <row r="21630">
          <cell r="A21630" t="str">
            <v>TC1351</v>
          </cell>
          <cell r="B21630" t="str">
            <v>MACHUELO SEMICONICO N-2  5/8" x 18</v>
          </cell>
        </row>
        <row r="21631">
          <cell r="A21631" t="str">
            <v>TC1352</v>
          </cell>
          <cell r="B21631" t="str">
            <v>MACHUELO SEMI-CONICO N-2 ( JUEGO X 3 PIEZAS) =  3/4"" x 10"</v>
          </cell>
        </row>
        <row r="21632">
          <cell r="A21632" t="str">
            <v>TC1353</v>
          </cell>
          <cell r="B21632" t="str">
            <v>MACHUELO SEMICONICO N-2  3/4" x 16</v>
          </cell>
        </row>
        <row r="21633">
          <cell r="A21633" t="str">
            <v>TC1354</v>
          </cell>
          <cell r="B21633" t="str">
            <v>MACHUELO SEMICONICO N-2  7/8" x 9</v>
          </cell>
        </row>
        <row r="21634">
          <cell r="A21634" t="str">
            <v>TC1355</v>
          </cell>
          <cell r="B21634" t="str">
            <v>MACHUELO SEMICONICO N-2  7/8" x 14</v>
          </cell>
        </row>
        <row r="21635">
          <cell r="A21635" t="str">
            <v>TC1356</v>
          </cell>
          <cell r="B21635" t="str">
            <v>MACHUELO SEMICONICO N-2  1"  x8</v>
          </cell>
        </row>
        <row r="21636">
          <cell r="A21636" t="str">
            <v>TC1357</v>
          </cell>
          <cell r="B21636" t="str">
            <v>MACHUELO SEMICONICO N-2  1"  x12</v>
          </cell>
        </row>
        <row r="21637">
          <cell r="A21637" t="str">
            <v>TC1358</v>
          </cell>
          <cell r="B21637" t="str">
            <v>JUEGO DE MACHUELOS 3 PIEZAS 1/8"  x 40</v>
          </cell>
        </row>
        <row r="21638">
          <cell r="A21638" t="str">
            <v>TC1359</v>
          </cell>
          <cell r="B21638" t="str">
            <v>JUEGO DE MACHUELOS 3 PIEZAS 5/32"  x 32</v>
          </cell>
        </row>
        <row r="21639">
          <cell r="A21639" t="str">
            <v>TC1360</v>
          </cell>
          <cell r="B21639" t="str">
            <v>JUEGO DE MACHUELOS 3 PIEZAS 3/16"  x 24</v>
          </cell>
        </row>
        <row r="21640">
          <cell r="A21640" t="str">
            <v>TC1361</v>
          </cell>
          <cell r="B21640" t="str">
            <v>JUEGO DE MACHUELOS 3 PIEZAS 1/4"  x 20</v>
          </cell>
        </row>
        <row r="21641">
          <cell r="A21641" t="str">
            <v>TC1362</v>
          </cell>
          <cell r="B21641" t="str">
            <v>JUEGO DE MACHUELOS 3 PIEZAS 1/4"  x 28</v>
          </cell>
        </row>
        <row r="21642">
          <cell r="A21642" t="str">
            <v>TC1363</v>
          </cell>
          <cell r="B21642" t="str">
            <v>JUEGO DE MACHUELOS 3 PIEZAS 5/16"  x 18</v>
          </cell>
        </row>
        <row r="21643">
          <cell r="A21643" t="str">
            <v>TC1364</v>
          </cell>
          <cell r="B21643" t="str">
            <v>JUEGO DE MACHUELOS 3 PIEZAS 5/16"  x 24</v>
          </cell>
        </row>
        <row r="21644">
          <cell r="A21644" t="str">
            <v>TC1365</v>
          </cell>
          <cell r="B21644" t="str">
            <v>JUEGO DE MACHUELOS 3 PIEZAS 3/8"  x 16</v>
          </cell>
        </row>
        <row r="21645">
          <cell r="A21645" t="str">
            <v>TC1366</v>
          </cell>
          <cell r="B21645" t="str">
            <v>JUEGO DE MACHUELOS 3 PIEZAS 3/18"  x 24</v>
          </cell>
        </row>
        <row r="21646">
          <cell r="A21646" t="str">
            <v>TC1367</v>
          </cell>
          <cell r="B21646" t="str">
            <v>JUEGO DE MACHUELOS 3 PIEZAS 7/16"  x 14</v>
          </cell>
        </row>
        <row r="21647">
          <cell r="A21647" t="str">
            <v>TC1368</v>
          </cell>
          <cell r="B21647" t="str">
            <v>JUEGO DE MACHUELOS 3 PIEZAS 7/16"  x 20</v>
          </cell>
        </row>
        <row r="21648">
          <cell r="A21648" t="str">
            <v>TC1369</v>
          </cell>
          <cell r="B21648" t="str">
            <v>JUEGO DE MACHUELOS 3 PIEZAS 1/2"  x 13</v>
          </cell>
        </row>
        <row r="21649">
          <cell r="A21649" t="str">
            <v>TC1370</v>
          </cell>
          <cell r="B21649" t="str">
            <v>JUEGO DE MACHUELOS 3 PIEZAS 1/2"  x 20</v>
          </cell>
        </row>
        <row r="21650">
          <cell r="A21650" t="str">
            <v>TC1371</v>
          </cell>
          <cell r="B21650" t="str">
            <v>JUEGO DE MACHUELOS 3 PIEZAS 9/16"  x 12</v>
          </cell>
        </row>
        <row r="21651">
          <cell r="A21651" t="str">
            <v>TC1372</v>
          </cell>
          <cell r="B21651" t="str">
            <v>JUEGO DE MACHUELOS 3 PIEZAS 9/16"  x 18</v>
          </cell>
        </row>
        <row r="21652">
          <cell r="A21652" t="str">
            <v>TC1373</v>
          </cell>
          <cell r="B21652" t="str">
            <v>JUEGO DE MACHUELOS 3 PIEZAS 5/8"  x 11</v>
          </cell>
        </row>
        <row r="21653">
          <cell r="A21653" t="str">
            <v>TC1374</v>
          </cell>
          <cell r="B21653" t="str">
            <v>JUEGO DE MACHUELOS 3 PIEZAS 5/8"  x 18</v>
          </cell>
        </row>
        <row r="21654">
          <cell r="A21654" t="str">
            <v>TC1375</v>
          </cell>
          <cell r="B21654" t="str">
            <v>JUEGO DE MACHUELOS 3 PIEZAS 3/4"  x 10</v>
          </cell>
        </row>
        <row r="21655">
          <cell r="A21655" t="str">
            <v>TC1376</v>
          </cell>
          <cell r="B21655" t="str">
            <v>JUEGO DE MACHUELOS 3 PIEZAS 3/4"  x 16</v>
          </cell>
        </row>
        <row r="21656">
          <cell r="A21656" t="str">
            <v>TC1377</v>
          </cell>
          <cell r="B21656" t="str">
            <v>JUEGO DE MACHUELOS 3 PIEZAS 7/8"  x 9</v>
          </cell>
        </row>
        <row r="21657">
          <cell r="A21657" t="str">
            <v>TC1378</v>
          </cell>
          <cell r="B21657" t="str">
            <v>JUEGO DE MACHUELOS 3 PIEZAS 7/8"  x 14</v>
          </cell>
        </row>
        <row r="21658">
          <cell r="A21658" t="str">
            <v>TC1379</v>
          </cell>
          <cell r="B21658" t="str">
            <v>JUEGO DE MACHUELOS 3 PIEZAS 1" x 8</v>
          </cell>
        </row>
        <row r="21659">
          <cell r="A21659" t="str">
            <v>TC1380</v>
          </cell>
          <cell r="B21659" t="str">
            <v>JUEGO DE MACHUELOS 3 PIEZAS 1" x 12</v>
          </cell>
        </row>
        <row r="21660">
          <cell r="A21660" t="str">
            <v>TC1381</v>
          </cell>
          <cell r="B21660" t="str">
            <v>MACHUELO NPT (ESTUCHE X 2 PIEZAS) = 1/8"" x 27"</v>
          </cell>
        </row>
        <row r="21661">
          <cell r="A21661" t="str">
            <v>TC1382</v>
          </cell>
          <cell r="B21661" t="str">
            <v>MACHUELO NPT (ESTUCHE X 2 PIEZAS) = 1/4"" x 18"</v>
          </cell>
        </row>
        <row r="21662">
          <cell r="A21662" t="str">
            <v>TC1383</v>
          </cell>
          <cell r="B21662" t="str">
            <v>MACHUELO NPT (ESTUCHE X 2 PIEZAS) = 3/8"" x 18"</v>
          </cell>
        </row>
        <row r="21663">
          <cell r="A21663" t="str">
            <v>TC1384</v>
          </cell>
          <cell r="B21663" t="str">
            <v>MACHUELO NPT (ESTUCHE X 2 PIEZAS) = 1/2"" x 14"</v>
          </cell>
        </row>
        <row r="21664">
          <cell r="A21664" t="str">
            <v>TC1393</v>
          </cell>
          <cell r="B21664" t="str">
            <v>AZADON RECTO  FORJADO No. 1 TIPO LANE SIN CABO</v>
          </cell>
        </row>
        <row r="21665">
          <cell r="A21665" t="str">
            <v>TC1394</v>
          </cell>
          <cell r="B21665" t="str">
            <v>AZADON RECTO  FORJADO No. 2 TIPO LANE SIN CABO</v>
          </cell>
        </row>
        <row r="21666">
          <cell r="A21666" t="str">
            <v>TC1395</v>
          </cell>
          <cell r="B21666" t="str">
            <v>AZADON RECTO  FORJADO No. 3 TIPO LANE SIN CABO</v>
          </cell>
        </row>
        <row r="21667">
          <cell r="A21667" t="str">
            <v>TC1417</v>
          </cell>
          <cell r="B21667" t="str">
            <v>FLEXOMETRO MAGNETICO PROFESIONAL 16 MM X 3 MTS</v>
          </cell>
          <cell r="C21667">
            <v>19</v>
          </cell>
        </row>
        <row r="21668">
          <cell r="A21668" t="str">
            <v>TC1418</v>
          </cell>
          <cell r="B21668" t="str">
            <v>FLEXOMETRO MAGNETICO PROFESIONAL 19 MM X 5 MTS</v>
          </cell>
        </row>
        <row r="21669">
          <cell r="A21669" t="str">
            <v>TC1419</v>
          </cell>
          <cell r="B21669" t="str">
            <v>FLEXOMETRO MAGNETICO PROFESIONAL 25 MM X 8 MTS</v>
          </cell>
          <cell r="C21669">
            <v>3</v>
          </cell>
        </row>
        <row r="21670">
          <cell r="A21670" t="str">
            <v>TC1423</v>
          </cell>
          <cell r="B21670" t="str">
            <v>MANGUERA FLEXIBLE PARA GRASERA 12"" (REPUESTO)"</v>
          </cell>
        </row>
        <row r="21671">
          <cell r="A21671" t="str">
            <v>TC1424</v>
          </cell>
          <cell r="B21671" t="str">
            <v>MANGUERA FLEXIBLE PARA GRASERA 18"" (REPUESTO)"</v>
          </cell>
        </row>
        <row r="21672">
          <cell r="A21672" t="str">
            <v>TC1425</v>
          </cell>
          <cell r="B21672" t="str">
            <v>DESTORNILLADORES TORX (JUEGO X 6 PIEZAS)</v>
          </cell>
          <cell r="C21672">
            <v>4</v>
          </cell>
        </row>
        <row r="21673">
          <cell r="A21673" t="str">
            <v>TC1426</v>
          </cell>
          <cell r="B21673" t="str">
            <v>DESTORNILLADORES SURTIDOS (JUEGO X 8 PIEZAS)</v>
          </cell>
        </row>
        <row r="21674">
          <cell r="A21674" t="str">
            <v>TC1428</v>
          </cell>
          <cell r="B21674" t="str">
            <v>COPAS M-1/2 EMPAQUE MIXTO DE 3/8-7/8. 10-22 MM (JUEGO X 20)</v>
          </cell>
        </row>
        <row r="21675">
          <cell r="A21675" t="str">
            <v>TC1429</v>
          </cell>
          <cell r="B21675" t="str">
            <v>COPAS M-3/8 EMPAQUE MIXTO DE 1/4-3/4. 9-19 MM (JUEGO X 20)</v>
          </cell>
        </row>
        <row r="21676">
          <cell r="A21676" t="str">
            <v>TC1430</v>
          </cell>
          <cell r="B21676" t="str">
            <v>DESTORNILLADOR TIPO RATCHET INCLUYE PUNTAS (JUEGO X 32 PIEZAS)</v>
          </cell>
        </row>
        <row r="21677">
          <cell r="A21677" t="str">
            <v>TC1432</v>
          </cell>
          <cell r="B21677" t="str">
            <v>TARRAJA CON MANGO PARA TUBO CON 2 DADOS</v>
          </cell>
        </row>
        <row r="21678">
          <cell r="A21678" t="str">
            <v>TC1433</v>
          </cell>
          <cell r="B21678" t="str">
            <v>DADO DE REPUESTO PARA TARRAJA = 1/2"""</v>
          </cell>
        </row>
        <row r="21679">
          <cell r="A21679" t="str">
            <v>TC1434</v>
          </cell>
          <cell r="B21679" t="str">
            <v>DADO DE REPUESTO PARA TARRAJA = 3/4"""</v>
          </cell>
        </row>
        <row r="21680">
          <cell r="A21680" t="str">
            <v>TC1435</v>
          </cell>
          <cell r="B21680" t="str">
            <v>DADO DE REPUESTO PARA TARRAJA = 1"""</v>
          </cell>
        </row>
        <row r="21681">
          <cell r="A21681" t="str">
            <v>TC1437</v>
          </cell>
          <cell r="B21681" t="str">
            <v>GUANTE ALGODÓN PROTEGIDO LATEX RUGOSO CORTO MEDIANO</v>
          </cell>
        </row>
        <row r="21682">
          <cell r="A21682" t="str">
            <v>TC1438</v>
          </cell>
          <cell r="B21682" t="str">
            <v>GUANTE ALGODÓN PROTEGIDO LATEX RUGOSO CORTO GRANDE</v>
          </cell>
        </row>
        <row r="21683">
          <cell r="A21683" t="str">
            <v>TC1439</v>
          </cell>
          <cell r="B21683" t="str">
            <v>GATO ZORRA HIDRAULICO 2 TONELADAS (CON ESTUCHE DE PLASTICO)</v>
          </cell>
        </row>
        <row r="21684">
          <cell r="A21684" t="str">
            <v>TC1440</v>
          </cell>
          <cell r="B21684" t="str">
            <v>ACEITERA TUBO FLEXIBLE -   6 OZ - 180 MM</v>
          </cell>
        </row>
        <row r="21685">
          <cell r="A21685" t="str">
            <v>TC1441</v>
          </cell>
          <cell r="B21685" t="str">
            <v>ACEITERA TUBO FLEXIBLE - 10 OZ - 300 ML</v>
          </cell>
          <cell r="C21685">
            <v>3</v>
          </cell>
        </row>
        <row r="21686">
          <cell r="A21686" t="str">
            <v>TC1442</v>
          </cell>
          <cell r="B21686" t="str">
            <v>ACEITERA TUBO FLEXIBLE - 16 OZ - 500 ML</v>
          </cell>
        </row>
        <row r="21687">
          <cell r="A21687" t="str">
            <v>TC1444</v>
          </cell>
          <cell r="B21687" t="str">
            <v>ACEITERA TUBO RIGIDO -   6 OZ - 180 ML</v>
          </cell>
          <cell r="C21687">
            <v>1</v>
          </cell>
        </row>
        <row r="21688">
          <cell r="A21688" t="str">
            <v>TC1445</v>
          </cell>
          <cell r="B21688" t="str">
            <v>ACEITERA TUBO RIGIDO - 10 OZ - 300 ML</v>
          </cell>
          <cell r="C21688">
            <v>1</v>
          </cell>
        </row>
        <row r="21689">
          <cell r="A21689" t="str">
            <v>TC1446</v>
          </cell>
          <cell r="B21689" t="str">
            <v>ACEITERA TUBO RIGIDO - 16 OZ - 500 ML</v>
          </cell>
        </row>
        <row r="21690">
          <cell r="A21690" t="str">
            <v>TC1448</v>
          </cell>
          <cell r="B21690" t="str">
            <v>PRENSA TIPO "" C "" FORJADA = 4"""</v>
          </cell>
        </row>
        <row r="21691">
          <cell r="A21691" t="str">
            <v>TC1449</v>
          </cell>
          <cell r="B21691" t="str">
            <v>PRENSA TIPO "" C "" FORJADA = 6"""</v>
          </cell>
        </row>
        <row r="21692">
          <cell r="A21692" t="str">
            <v>TC1450</v>
          </cell>
          <cell r="B21692" t="str">
            <v>PRENSA TIPO "" C "" FORJADA = 8"""</v>
          </cell>
        </row>
        <row r="21693">
          <cell r="A21693" t="str">
            <v>TC1451</v>
          </cell>
          <cell r="B21693" t="str">
            <v>PRENSA TIPO "" C "" NODULAR REFORZADO = 1"""</v>
          </cell>
        </row>
        <row r="21694">
          <cell r="A21694" t="str">
            <v>TC1452</v>
          </cell>
          <cell r="B21694" t="str">
            <v>PRENSA TIPO "" C "" NODULAR REFORZADO = 2"""</v>
          </cell>
        </row>
        <row r="21695">
          <cell r="A21695" t="str">
            <v>TC1453</v>
          </cell>
          <cell r="B21695" t="str">
            <v>PRENSA TIPO "" C "" NODULAR REFORZADO = 3"""</v>
          </cell>
        </row>
        <row r="21696">
          <cell r="A21696" t="str">
            <v>TC1454</v>
          </cell>
          <cell r="B21696" t="str">
            <v>PRENSA TIPO "" C "" NODULAR REFORZADO = 4"""</v>
          </cell>
        </row>
        <row r="21697">
          <cell r="A21697" t="str">
            <v>TC1455</v>
          </cell>
          <cell r="B21697" t="str">
            <v>PRENSA TIPO "" C "" NODULAR REFORZADO = 5"""</v>
          </cell>
        </row>
        <row r="21698">
          <cell r="A21698" t="str">
            <v>TC1456</v>
          </cell>
          <cell r="B21698" t="str">
            <v>PRENSA TIPO "" C "" NODULAR REFORZADO = 6"""</v>
          </cell>
        </row>
        <row r="21699">
          <cell r="A21699" t="str">
            <v>TC1457</v>
          </cell>
          <cell r="B21699" t="str">
            <v>PRENSA TIPO "" C "" NODULAR REFORZADO = 8"""</v>
          </cell>
        </row>
        <row r="21700">
          <cell r="A21700" t="str">
            <v>TC1465</v>
          </cell>
          <cell r="B21700" t="str">
            <v>""CINTA DE TEFLON (1/2"""") (SET 2 PIEZAS)"""</v>
          </cell>
          <cell r="C21700">
            <v>3</v>
          </cell>
        </row>
        <row r="21701">
          <cell r="A21701" t="str">
            <v>TC1466</v>
          </cell>
          <cell r="B21701" t="str">
            <v>LLAVE PARA JARDIN MANGUERA DE 1/2"" 165 GR"</v>
          </cell>
        </row>
        <row r="21702">
          <cell r="A21702" t="str">
            <v>TC1467</v>
          </cell>
          <cell r="B21702" t="str">
            <v>LLAVE PARA JARDIN MANGUERA DE 1/2"" SATINADA"</v>
          </cell>
        </row>
        <row r="21703">
          <cell r="A21703" t="str">
            <v>TC1469</v>
          </cell>
          <cell r="B21703" t="str">
            <v>MANGO O CABO DE MADERA PARA ""AZADON"""</v>
          </cell>
        </row>
        <row r="21704">
          <cell r="A21704" t="str">
            <v>TC1470</v>
          </cell>
          <cell r="B21704" t="str">
            <v>MANGO O CABO DE MADERA PARA ""ZAPAPICO"" "</v>
          </cell>
        </row>
        <row r="21705">
          <cell r="A21705" t="str">
            <v>TC1471</v>
          </cell>
          <cell r="B21705" t="str">
            <v>MANGO O CABO DE MADERA PARA ""HACHA"""</v>
          </cell>
        </row>
        <row r="21706">
          <cell r="A21706" t="str">
            <v>TC1472</v>
          </cell>
          <cell r="B21706" t="str">
            <v>MANGO O CABO DE MADERA PARA ""ESCOBILLA"""</v>
          </cell>
        </row>
        <row r="21707">
          <cell r="A21707" t="str">
            <v>TC1474</v>
          </cell>
          <cell r="B21707" t="str">
            <v>LIMA ""TOOLCRAFT"" (CON MANGO) PLANA  BASTARDA 6"""</v>
          </cell>
        </row>
        <row r="21708">
          <cell r="A21708" t="str">
            <v>TC1475</v>
          </cell>
          <cell r="B21708" t="str">
            <v>""LIMA """"TOOLCRAFT"""" (CON MANGO) PLANA  BASTARDA 8"""""""</v>
          </cell>
          <cell r="C21708">
            <v>3</v>
          </cell>
        </row>
        <row r="21709">
          <cell r="A21709" t="str">
            <v>TC1476</v>
          </cell>
          <cell r="B21709" t="str">
            <v>""LIMA """"TOOLCRAFT"""" (CON MANGO) REDONDA  BASTARDA 6"""""""</v>
          </cell>
        </row>
        <row r="21710">
          <cell r="A21710" t="str">
            <v>TC1477</v>
          </cell>
          <cell r="B21710" t="str">
            <v>LIMA ""TOOLCRAFT"" (CON MANGO) REDONDA  BASTARDA 8"""</v>
          </cell>
        </row>
        <row r="21711">
          <cell r="A21711" t="str">
            <v>TC1478</v>
          </cell>
          <cell r="B21711" t="str">
            <v>""LIMA """"TOOLCRAFT"""" (CON MANGO) TRIANGULAR DOBLE 6""""  DOBLE 6"""""""</v>
          </cell>
          <cell r="C21711">
            <v>3</v>
          </cell>
        </row>
        <row r="21712">
          <cell r="A21712" t="str">
            <v>TC1479</v>
          </cell>
          <cell r="B21712" t="str">
            <v>""LIMA """"TOOLCRAFT"""" (CON MANGO) TRIANGULAR DOBLE 8""""  DOBLE 8"""""""</v>
          </cell>
          <cell r="C21712">
            <v>5</v>
          </cell>
        </row>
        <row r="21713">
          <cell r="A21713" t="str">
            <v>TC1480</v>
          </cell>
          <cell r="B21713" t="str">
            <v>LIMA ""TOOLCRAFT"" (CON MANGO) TRIANGULAR  PESADO 6"""</v>
          </cell>
        </row>
        <row r="21714">
          <cell r="A21714" t="str">
            <v>TC1481</v>
          </cell>
          <cell r="B21714" t="str">
            <v>LIMA ""TOOLCRAFT"" (CON MANGO) TRIANGULAR  PESADO 8"""</v>
          </cell>
        </row>
        <row r="21715">
          <cell r="A21715" t="str">
            <v>TC1482</v>
          </cell>
          <cell r="B21715" t="str">
            <v>LIMA (CON MANGO) TRIANGULAR  REGULAR DE 6 (PARA USO AGRICOLA)</v>
          </cell>
        </row>
        <row r="21716">
          <cell r="A21716" t="str">
            <v>TC1483</v>
          </cell>
          <cell r="B21716" t="str">
            <v>LIMA ""TOOLCRAFT"" (CON MANGO) TRIANGULAR  REGULAR 8"""</v>
          </cell>
        </row>
        <row r="21717">
          <cell r="A21717" t="str">
            <v>TC1484</v>
          </cell>
          <cell r="B21717" t="str">
            <v>""LIMA """"TOOLCRAFT"""" (CON MANGO) MEDIA CAÑA  BASTARDA 6"""""""</v>
          </cell>
        </row>
        <row r="21718">
          <cell r="A21718" t="str">
            <v>TC1485</v>
          </cell>
          <cell r="B21718" t="str">
            <v>""LIMA """"TOOLCRAFT"""" (CON MANGO) MEDIA CAÑA  BASTARDA 8"""""""</v>
          </cell>
          <cell r="C21718">
            <v>6</v>
          </cell>
        </row>
        <row r="21719">
          <cell r="A21719" t="str">
            <v>TC1486</v>
          </cell>
          <cell r="B21719" t="str">
            <v>MANGO PARA LIMA CON (ADAPTADORES MULTIPLES) SET x 5 PIEZAS</v>
          </cell>
        </row>
        <row r="21720">
          <cell r="A21720" t="str">
            <v>TC1488</v>
          </cell>
          <cell r="B21720" t="str">
            <v>FLEXOMETRO PROMOCIONAL 16 MM X 3 MTS</v>
          </cell>
        </row>
        <row r="21721">
          <cell r="A21721" t="str">
            <v>TC1490</v>
          </cell>
          <cell r="B21721" t="str">
            <v>FLEXOMETRO PROMOCIONAL 19 MM X 5 MTS</v>
          </cell>
        </row>
        <row r="21722">
          <cell r="A21722" t="str">
            <v>TC1492</v>
          </cell>
          <cell r="B21722" t="str">
            <v>FLEXOMETRO PROMOCIONAL 25 MM X 8 MTS</v>
          </cell>
          <cell r="C21722">
            <v>1</v>
          </cell>
        </row>
        <row r="21723">
          <cell r="A21723" t="str">
            <v>TC1494</v>
          </cell>
          <cell r="B21723" t="str">
            <v>BROCHA CERDA NEGRA MANGO PLASTICO (CAJA X 12 UNDS.) = 1/2</v>
          </cell>
          <cell r="C21723">
            <v>22</v>
          </cell>
        </row>
        <row r="21724">
          <cell r="A21724" t="str">
            <v>TC1495</v>
          </cell>
          <cell r="B21724" t="str">
            <v>BROCHA CERDA NEGRA MANGO PLASTICO (CAJA X 12 UNDS.) =  1</v>
          </cell>
        </row>
        <row r="21725">
          <cell r="A21725" t="str">
            <v>TC1496</v>
          </cell>
          <cell r="B21725" t="str">
            <v>BROCHA CERDA NEGRA MANGO PLASTICO (CAJA X 12 UNDS.) =  1 1/2</v>
          </cell>
        </row>
        <row r="21726">
          <cell r="A21726" t="str">
            <v>TC1497</v>
          </cell>
          <cell r="B21726" t="str">
            <v>BROCHA CERDA NEGRA MANGO PLASTICO (CAJA X 12 UNDS.) =  2</v>
          </cell>
        </row>
        <row r="21727">
          <cell r="A21727" t="str">
            <v>TC1498</v>
          </cell>
          <cell r="B21727" t="str">
            <v>BROCHA CERDA NEGRA MANGO PLASTICO (CAJA X 12 UNDS.) =  2 1/2</v>
          </cell>
          <cell r="C21727">
            <v>6</v>
          </cell>
        </row>
        <row r="21728">
          <cell r="A21728" t="str">
            <v>TC1499</v>
          </cell>
          <cell r="B21728" t="str">
            <v>BROCHA CERDA NEGRA MANGO PLASTICO (CAJA X 12 UNDS.) =  3</v>
          </cell>
        </row>
        <row r="21729">
          <cell r="A21729" t="str">
            <v>TC1500</v>
          </cell>
          <cell r="B21729" t="str">
            <v>BROCHA CERDA NEGRA MANGO PLASTICO (CAJA X 12 UNDS.) =  4</v>
          </cell>
          <cell r="C21729">
            <v>10</v>
          </cell>
        </row>
        <row r="21730">
          <cell r="A21730" t="str">
            <v>TC1501</v>
          </cell>
          <cell r="B21730" t="str">
            <v>BROCHA CERDA NEGRA MANGO PLASTICO (CAJA X 12 UNDS.) =  5</v>
          </cell>
        </row>
        <row r="21731">
          <cell r="A21731" t="str">
            <v>TC1502</v>
          </cell>
          <cell r="B21731" t="str">
            <v>BROCHA CERDA NEGRA MANGO PLASTICO (CAJA X 12 UNDS.) =  6</v>
          </cell>
        </row>
        <row r="21732">
          <cell r="A21732" t="str">
            <v>TC1584</v>
          </cell>
          <cell r="B21732" t="str">
            <v>ABRAZADERA CREMALLERA ACERO I. BANDA 12.7 MM = # 04 (1/4 A 5/8)</v>
          </cell>
        </row>
        <row r="21733">
          <cell r="A21733" t="str">
            <v>TC1585</v>
          </cell>
          <cell r="B21733" t="str">
            <v>ABRAZADERA CREMALLERA ACERO I. BANDA 12.7 MM = # 06 (3/8 A 3/4)</v>
          </cell>
        </row>
        <row r="21734">
          <cell r="A21734" t="str">
            <v>TC1586</v>
          </cell>
          <cell r="B21734" t="str">
            <v>ABRAZADERA CREMALLERA ACERO I. BANDA 12.7 MM = # 08 (3/8 A 7/8)</v>
          </cell>
        </row>
        <row r="21735">
          <cell r="A21735" t="str">
            <v>TC1587</v>
          </cell>
          <cell r="B21735" t="str">
            <v>ABRAZADERA CREMALLERA ACERO I. BANDA 8 MM # 04 (1/4 A 5/8) (X4)</v>
          </cell>
        </row>
        <row r="21736">
          <cell r="A21736" t="str">
            <v>TC1588</v>
          </cell>
          <cell r="B21736" t="str">
            <v>ABRAZADERA CREMALLERA ACERO I. BANDA 8 MM # 06 (3/8 A 3/4) (X4)</v>
          </cell>
          <cell r="C21736">
            <v>84</v>
          </cell>
        </row>
        <row r="21737">
          <cell r="A21737" t="str">
            <v>TC1589</v>
          </cell>
          <cell r="B21737" t="str">
            <v>ABRAZADERA CREMALLERA ACERO I. BANDA 8 MM # 08 (3/7 A 7/8) (X4)</v>
          </cell>
          <cell r="C21737">
            <v>15</v>
          </cell>
        </row>
        <row r="21738">
          <cell r="A21738" t="str">
            <v>TC1593</v>
          </cell>
          <cell r="B21738" t="str">
            <v>ALICATE MINIATURA PUNTA PLANA</v>
          </cell>
          <cell r="C21738">
            <v>1</v>
          </cell>
        </row>
        <row r="21739">
          <cell r="A21739" t="str">
            <v>TC1594</v>
          </cell>
          <cell r="B21739" t="str">
            <v>ALICATE MINIATURA DE PUNTA Y CORTE</v>
          </cell>
          <cell r="C21739">
            <v>58</v>
          </cell>
        </row>
        <row r="21740">
          <cell r="A21740" t="str">
            <v>TC1595</v>
          </cell>
          <cell r="B21740" t="str">
            <v>ALICATE MINIATURA DE CORTE DIAGONAL</v>
          </cell>
        </row>
        <row r="21741">
          <cell r="A21741" t="str">
            <v>TC1596</v>
          </cell>
          <cell r="B21741" t="str">
            <v>ALICATE MINIATURA TIPO TENAZA</v>
          </cell>
        </row>
        <row r="21742">
          <cell r="A21742" t="str">
            <v>TC1597</v>
          </cell>
          <cell r="B21742" t="str">
            <v>ALICATE MINIATURA PUNTA DE AGUJA</v>
          </cell>
          <cell r="C21742">
            <v>3</v>
          </cell>
        </row>
        <row r="21743">
          <cell r="A21743" t="str">
            <v>TC1598</v>
          </cell>
          <cell r="B21743" t="str">
            <v>ALICATE MINIATURA ELECTRICISTA</v>
          </cell>
        </row>
        <row r="21744">
          <cell r="A21744" t="str">
            <v>TC1599</v>
          </cell>
          <cell r="B21744" t="str">
            <v>ALICATE MINIATURA PUNTA CURVA</v>
          </cell>
        </row>
        <row r="21745">
          <cell r="A21745" t="str">
            <v>TC1600</v>
          </cell>
          <cell r="B21745" t="str">
            <v>ALICATE MINIATURA PUNTA REDONDA</v>
          </cell>
          <cell r="C21745">
            <v>11</v>
          </cell>
        </row>
        <row r="21746">
          <cell r="A21746" t="str">
            <v>TC1601</v>
          </cell>
          <cell r="B21746" t="str">
            <v>MARTILLO DE BOLA SEMIPULIDO 8 OZ.</v>
          </cell>
        </row>
        <row r="21747">
          <cell r="A21747" t="str">
            <v>TC1602</v>
          </cell>
          <cell r="B21747" t="str">
            <v>MARTILLO DE BOLA SEMIPULIDO 12 OZ.</v>
          </cell>
        </row>
        <row r="21748">
          <cell r="A21748" t="str">
            <v>TC1603</v>
          </cell>
          <cell r="B21748" t="str">
            <v>MARTILLO DE BOLA SEMIPULIDO 16OZ.</v>
          </cell>
          <cell r="C21748">
            <v>1</v>
          </cell>
        </row>
        <row r="21749">
          <cell r="A21749" t="str">
            <v>TC1604</v>
          </cell>
          <cell r="B21749" t="str">
            <v>MARTILLO DE BOLA SEMIPULIDO 24OZ.</v>
          </cell>
          <cell r="C21749">
            <v>11</v>
          </cell>
        </row>
        <row r="21750">
          <cell r="A21750" t="str">
            <v>TC1605</v>
          </cell>
          <cell r="B21750" t="str">
            <v>MARTILLO DE BOLA SEMIPULIDO 32OZ.</v>
          </cell>
          <cell r="C21750">
            <v>1</v>
          </cell>
        </row>
        <row r="21751">
          <cell r="A21751" t="str">
            <v>TC1606</v>
          </cell>
          <cell r="B21751" t="str">
            <v>MARTILLO DE BOLA SEMIPULIDO 40 OZ.</v>
          </cell>
        </row>
        <row r="21752">
          <cell r="A21752" t="str">
            <v>TC1607</v>
          </cell>
          <cell r="B21752" t="str">
            <v>MARTILLO DE MINERIA  O LADRILLERO SEMIPULIDO 24 OZ</v>
          </cell>
          <cell r="C21752">
            <v>2</v>
          </cell>
        </row>
        <row r="21753">
          <cell r="A21753" t="str">
            <v>TC1608</v>
          </cell>
          <cell r="B21753" t="str">
            <v>MARTILLO DE TAPICERO SEMIPULIDO 16 MM-7 OZ</v>
          </cell>
        </row>
        <row r="21754">
          <cell r="A21754" t="str">
            <v>TC1610</v>
          </cell>
          <cell r="B21754" t="str">
            <v>CORTAPERNO - CIZALLA MANGO TUBULAR Cr-Mo 6140 =  12</v>
          </cell>
          <cell r="C21754">
            <v>1</v>
          </cell>
        </row>
        <row r="21755">
          <cell r="A21755" t="str">
            <v>TC1611</v>
          </cell>
          <cell r="B21755" t="str">
            <v>""MORDAZA DE REPUESTO PARA CORTAPERNOS - CIZALLA 12"""""""</v>
          </cell>
          <cell r="C21755">
            <v>6</v>
          </cell>
        </row>
        <row r="21756">
          <cell r="A21756" t="str">
            <v>TC1613</v>
          </cell>
          <cell r="B21756" t="str">
            <v>CORTAPERNO - CIZALLA MANGO DE A. ANTIDESLIZANTE Cr-Mo 6140 = 14</v>
          </cell>
        </row>
        <row r="21757">
          <cell r="A21757" t="str">
            <v>TC1614</v>
          </cell>
          <cell r="B21757" t="str">
            <v>CORTAPERNO - CIZALLA MANGO DE A. ANTIDESLIZANTE Cr-Mo 6140 = 18</v>
          </cell>
        </row>
        <row r="21758">
          <cell r="A21758" t="str">
            <v>TC1615</v>
          </cell>
          <cell r="B21758" t="str">
            <v>""GRASERA """"TOOLCRAFT"""" CAPACIDAD 500 CC TRABAJO PESADO """</v>
          </cell>
          <cell r="C21758">
            <v>1</v>
          </cell>
        </row>
        <row r="21759">
          <cell r="A21759" t="str">
            <v>TC1616</v>
          </cell>
          <cell r="B21759" t="str">
            <v>VALVULA DE CORTINA EN LATON "TOOLCRAFT"  ENROSCABLE DE =  1/2"</v>
          </cell>
        </row>
        <row r="21760">
          <cell r="A21760" t="str">
            <v>TC1617</v>
          </cell>
          <cell r="B21760" t="str">
            <v>VALVULA COMPUERTA 3/4 ROSCABLE</v>
          </cell>
        </row>
        <row r="21761">
          <cell r="A21761" t="str">
            <v>TC1619</v>
          </cell>
          <cell r="B21761" t="str">
            <v>""VALVULA DE COMPUERTA SOLDABLEÊ1/2"""</v>
          </cell>
        </row>
        <row r="21762">
          <cell r="A21762" t="str">
            <v>TC1621</v>
          </cell>
          <cell r="B21762" t="str">
            <v>""VALVULA DE COMPUERTA SOLDABLEÊ1"""</v>
          </cell>
        </row>
        <row r="21763">
          <cell r="A21763" t="str">
            <v>TC1622</v>
          </cell>
          <cell r="B21763" t="str">
            <v>VALVULA ESFERA 1/2 ROSCABLE</v>
          </cell>
        </row>
        <row r="21764">
          <cell r="A21764" t="str">
            <v>TC1623</v>
          </cell>
          <cell r="B21764" t="str">
            <v>VALVULA ESFERA 3/4 ROSCABLE</v>
          </cell>
        </row>
        <row r="21765">
          <cell r="A21765" t="str">
            <v>TC1624</v>
          </cell>
          <cell r="B21765" t="str">
            <v>VALVULA ESFERA 1 ROSCABLE</v>
          </cell>
        </row>
        <row r="21766">
          <cell r="A21766" t="str">
            <v>TC1625</v>
          </cell>
          <cell r="B21766" t="str">
            <v>VALVULA DE BOLA EN LATON "TOOLCRAFT" SOLDABLE DE = 1/2"</v>
          </cell>
        </row>
        <row r="21767">
          <cell r="A21767" t="str">
            <v>TC1627</v>
          </cell>
          <cell r="B21767" t="str">
            <v>""VALVULA DE ESFERA SOLDABLE 1"""</v>
          </cell>
        </row>
        <row r="21768">
          <cell r="A21768" t="str">
            <v>TC1628</v>
          </cell>
          <cell r="B21768" t="str">
            <v>SOLDADURA PARA TUBERIA P.V.C.  TRANSPARENTE DE = 4OZ"""</v>
          </cell>
        </row>
        <row r="21769">
          <cell r="A21769" t="str">
            <v>TC1629</v>
          </cell>
          <cell r="B21769" t="str">
            <v>SOLDADURA PARA TUBERIA P.V.C.  TRANSPARENTE DE = 8OZ """</v>
          </cell>
        </row>
        <row r="21770">
          <cell r="A21770" t="str">
            <v>TC1630</v>
          </cell>
          <cell r="B21770" t="str">
            <v>SOLDADURA PARA TUBERIA P.V.C.  TRANSPARENTE DE = 16OZ """</v>
          </cell>
        </row>
        <row r="21771">
          <cell r="A21771" t="str">
            <v>TC1636</v>
          </cell>
          <cell r="B21771" t="str">
            <v>BISAGRA DE PISO DOBLE ACCIONCROMO BRILLANTE</v>
          </cell>
        </row>
        <row r="21772">
          <cell r="A21772" t="str">
            <v>TC1637</v>
          </cell>
          <cell r="B21772" t="str">
            <v>BISAGRA NUDO DESARMABLE C/ TORNILLOS  DE 3"""" x 3"""" = CROMO"""</v>
          </cell>
        </row>
        <row r="21773">
          <cell r="A21773" t="str">
            <v>TC1638</v>
          </cell>
          <cell r="B21773" t="str">
            <v>BISAGRA NUDO DESARMABLE C/TORNILLOS DE 3 x 3 LATON BRILLANTE</v>
          </cell>
        </row>
        <row r="21774">
          <cell r="A21774" t="str">
            <v>TC1639</v>
          </cell>
          <cell r="B21774" t="str">
            <v>BISAGRA NUDO DESARMABLE C/TORNILLOS  DE 3 x 3 LATON ANTIGUO</v>
          </cell>
          <cell r="C21774">
            <v>8</v>
          </cell>
        </row>
        <row r="21775">
          <cell r="A21775" t="str">
            <v>TC1640</v>
          </cell>
          <cell r="B21775" t="str">
            <v>FLEXOMETRO CINTA ANCHA 30 MM X 8 MTS</v>
          </cell>
        </row>
        <row r="21776">
          <cell r="A21776" t="str">
            <v>TC1641</v>
          </cell>
          <cell r="B21776" t="str">
            <v>PINTURA AEROSOL (DE 400 ML / 208 GR / 10 OZ) NEGRO BRILLANTE</v>
          </cell>
          <cell r="C21776">
            <v>158</v>
          </cell>
        </row>
        <row r="21777">
          <cell r="A21777" t="str">
            <v>TC1642</v>
          </cell>
          <cell r="B21777" t="str">
            <v>PINTURA AEROSOL (DE 400 ML / 208 GR / 10 OZ) BLANCO BRILLANTE</v>
          </cell>
          <cell r="C21777">
            <v>65</v>
          </cell>
        </row>
        <row r="21778">
          <cell r="A21778" t="str">
            <v>TC1643</v>
          </cell>
          <cell r="B21778" t="str">
            <v>PINTURA AEROSOL (DE 400 ML / 208 GR / 10 OZ) NEGRO MATE</v>
          </cell>
          <cell r="C21778">
            <v>106</v>
          </cell>
        </row>
        <row r="21779">
          <cell r="A21779" t="str">
            <v>TC1644</v>
          </cell>
          <cell r="B21779" t="str">
            <v>PINTURA AEROSOL (DE 400 ML / 208 GR / 10 OZ) ROJO BRILLANTE</v>
          </cell>
          <cell r="C21779">
            <v>77</v>
          </cell>
        </row>
        <row r="21780">
          <cell r="A21780" t="str">
            <v>TC1645</v>
          </cell>
          <cell r="B21780" t="str">
            <v>PINTURA AEROSOL (DE 400 ML / 208 GR / 10 OZ) GRIS METALIZADO</v>
          </cell>
          <cell r="C21780">
            <v>3</v>
          </cell>
        </row>
        <row r="21781">
          <cell r="A21781" t="str">
            <v>TC1646</v>
          </cell>
          <cell r="B21781" t="str">
            <v>PINTURA AEROSOL (DE 400 ML / 208 GR / 10 OZ) CROMADO</v>
          </cell>
          <cell r="C21781">
            <v>82</v>
          </cell>
        </row>
        <row r="21782">
          <cell r="A21782" t="str">
            <v>TC1647</v>
          </cell>
          <cell r="B21782" t="str">
            <v>PINTURA AEROSOL (DE 400 ML / 208 GR / 10 OZ) AZUL REAL</v>
          </cell>
        </row>
        <row r="21783">
          <cell r="A21783" t="str">
            <v>TC1648</v>
          </cell>
          <cell r="B21783" t="str">
            <v>PINTURA AEROSOL (DE 400 ML / 208 GR / 10 OZ) ORO BRILLANTE M.</v>
          </cell>
          <cell r="C21783">
            <v>64</v>
          </cell>
        </row>
        <row r="21784">
          <cell r="A21784" t="str">
            <v>TC1649</v>
          </cell>
          <cell r="B21784" t="str">
            <v>PINTURA AEROSOL (DE 400 ML / 208 GR / 10 OZ) GRIS MAQUINA</v>
          </cell>
          <cell r="C21784">
            <v>2</v>
          </cell>
        </row>
        <row r="21785">
          <cell r="A21785" t="str">
            <v>TC1650</v>
          </cell>
          <cell r="B21785" t="str">
            <v>PINTURA AEROSOL (DE 400 ML / 208 GR / 10 OZ) BLANCO MATE</v>
          </cell>
          <cell r="C21785">
            <v>60</v>
          </cell>
        </row>
        <row r="21786">
          <cell r="A21786" t="str">
            <v>TC1651</v>
          </cell>
          <cell r="B21786" t="str">
            <v>PINTURA AEROSOL (DE 400 ML / 208 GR / 10 OZ) ORO CADILLAC M.</v>
          </cell>
          <cell r="C21786">
            <v>34</v>
          </cell>
        </row>
        <row r="21787">
          <cell r="A21787" t="str">
            <v>TC1652</v>
          </cell>
          <cell r="B21787" t="str">
            <v>PINTURA AEROSOL (DE 400 ML / 208 GR / 10 OZ) VERDE BOSQUE</v>
          </cell>
        </row>
        <row r="21788">
          <cell r="A21788" t="str">
            <v>TC1653</v>
          </cell>
          <cell r="B21788" t="str">
            <v>PINTURA AEROSOL (DE 400 ML / 208 GR / 10 OZ) BEIGE</v>
          </cell>
          <cell r="C21788">
            <v>4</v>
          </cell>
        </row>
        <row r="21789">
          <cell r="A21789" t="str">
            <v>TC1654</v>
          </cell>
          <cell r="B21789" t="str">
            <v>PINTURA AEROSOL (DE 400 ML / 208 GR / 10 OZ) AZUL CIELO</v>
          </cell>
        </row>
        <row r="21790">
          <cell r="A21790" t="str">
            <v>TC1655</v>
          </cell>
          <cell r="B21790" t="str">
            <v>PINTURA AEROSOL (DE 400 ML / 208 GR / 10 OZ) PTARRO METALIZADO</v>
          </cell>
          <cell r="C21790">
            <v>53</v>
          </cell>
        </row>
        <row r="21791">
          <cell r="A21791" t="str">
            <v>TC1656</v>
          </cell>
          <cell r="B21791" t="str">
            <v>PINTURA AEROSOL (DE 400 ML / 208 GR / 10 OZ) CAFE MADERA</v>
          </cell>
          <cell r="C21791">
            <v>33</v>
          </cell>
        </row>
        <row r="21792">
          <cell r="A21792" t="str">
            <v>TC1657</v>
          </cell>
          <cell r="B21792" t="str">
            <v>PINTURA AEROSOL (DE 400 ML / 208 GR / 10 OZ) TRANSPARENTE B.</v>
          </cell>
          <cell r="C21792">
            <v>80</v>
          </cell>
        </row>
        <row r="21793">
          <cell r="A21793" t="str">
            <v>TC1658</v>
          </cell>
          <cell r="B21793" t="str">
            <v>PINTURA AEROSOL (DE 400 ML / 208 GR / 10 OZ) AMARILLO GIRASOL</v>
          </cell>
          <cell r="C21793">
            <v>1</v>
          </cell>
        </row>
        <row r="21794">
          <cell r="A21794" t="str">
            <v>TC1659</v>
          </cell>
          <cell r="B21794" t="str">
            <v>PINTURA AEROSOL (DE 400 ML / 208 GR / 10 OZ) AZUL METALIZADO</v>
          </cell>
          <cell r="C21794">
            <v>24</v>
          </cell>
        </row>
        <row r="21795">
          <cell r="A21795" t="str">
            <v>TC1660</v>
          </cell>
          <cell r="B21795" t="str">
            <v>PINTURA AEROSOL (DE 400 ML / 208 GR / 10 OZ) NARANJA</v>
          </cell>
        </row>
        <row r="21796">
          <cell r="A21796" t="str">
            <v>TC1661</v>
          </cell>
          <cell r="B21796" t="str">
            <v>PINTURA AEROSOL (DE 400 ML / 208 GR / 10 OZ) AMARILLO OCRE</v>
          </cell>
        </row>
        <row r="21797">
          <cell r="A21797" t="str">
            <v>TC1663</v>
          </cell>
          <cell r="B21797" t="str">
            <v>PINTURA AEROSOL (DE 400 ML / 208 GR / 10 OZ) NARANJA F.</v>
          </cell>
          <cell r="C21797">
            <v>3</v>
          </cell>
        </row>
        <row r="21798">
          <cell r="A21798" t="str">
            <v>TC1664</v>
          </cell>
          <cell r="B21798" t="str">
            <v>PINTURA AEROSOL (DE 400 ML / 208 GR / 10 OZ) VERDE METALIZADO</v>
          </cell>
          <cell r="C21798">
            <v>6</v>
          </cell>
        </row>
        <row r="21799">
          <cell r="A21799" t="str">
            <v>TC1665</v>
          </cell>
          <cell r="B21799" t="str">
            <v>PINTURA AEROSOL (DE 400 ML / 208 GR / 10 OZ) BRONCE METALIZADO</v>
          </cell>
          <cell r="C21799">
            <v>21</v>
          </cell>
        </row>
        <row r="21800">
          <cell r="A21800" t="str">
            <v>TC1666</v>
          </cell>
          <cell r="B21800" t="str">
            <v>PINTURA AEROSOL (DE 400 ML / 208 GR / 10 OZ) VERDE FLUORESCENTE</v>
          </cell>
          <cell r="C21800">
            <v>2</v>
          </cell>
        </row>
        <row r="21801">
          <cell r="A21801" t="str">
            <v>TC1667</v>
          </cell>
          <cell r="B21801" t="str">
            <v>PINTURA AEROSOL (DE 400 ML / 208 GR / 10 OZ) ROSA BRILLANTE</v>
          </cell>
          <cell r="C21801">
            <v>29</v>
          </cell>
        </row>
        <row r="21802">
          <cell r="A21802" t="str">
            <v>TC1668</v>
          </cell>
          <cell r="B21802" t="str">
            <v>PINTURA AEROSOL (DE 400 ML / 208 GR / 10 OZ) GRIS OPACO</v>
          </cell>
          <cell r="C21802">
            <v>7</v>
          </cell>
        </row>
        <row r="21803">
          <cell r="A21803" t="str">
            <v>TC1669</v>
          </cell>
          <cell r="B21803" t="str">
            <v>PINTURA AEROSOL (DE 400 ML / 208 GR / 10 OZ) ROSA FLUORESCENTE</v>
          </cell>
          <cell r="C21803">
            <v>9</v>
          </cell>
        </row>
        <row r="21804">
          <cell r="A21804" t="str">
            <v>TC1670</v>
          </cell>
          <cell r="B21804" t="str">
            <v>PINTURA AEROSOL (DE 400 ML / 208 GR / 10 OZ) NARANJA CHEVY</v>
          </cell>
          <cell r="C21804">
            <v>1</v>
          </cell>
        </row>
        <row r="21805">
          <cell r="A21805" t="str">
            <v>TC1671</v>
          </cell>
          <cell r="B21805" t="str">
            <v>PINTURA AEROSOL (DE 400 ML / 208 GR / 10 OZ) VIOLETA</v>
          </cell>
        </row>
        <row r="21806">
          <cell r="A21806" t="str">
            <v>TC1672</v>
          </cell>
          <cell r="B21806" t="str">
            <v>PINTURA AEROSOL (DE 400 ML / 208 GR / 10 OZ) AMARILLO F.</v>
          </cell>
          <cell r="C21806">
            <v>1</v>
          </cell>
        </row>
        <row r="21807">
          <cell r="A21807" t="str">
            <v>TC1673</v>
          </cell>
          <cell r="B21807" t="str">
            <v>PINTURA AEROSOL (DE 400 ML / 208 GR / 10 OZ) BLANCO PERLA</v>
          </cell>
          <cell r="C21807">
            <v>34</v>
          </cell>
        </row>
        <row r="21808">
          <cell r="A21808" t="str">
            <v>TC1674</v>
          </cell>
          <cell r="B21808" t="str">
            <v>PINTURA AEROSOL (DE 400 ML / 208 GR / 10 OZ) AZUL CLARO</v>
          </cell>
          <cell r="C21808">
            <v>1</v>
          </cell>
        </row>
        <row r="21809">
          <cell r="A21809" t="str">
            <v>TC1675</v>
          </cell>
          <cell r="B21809" t="str">
            <v>PINTURA AEROSOL (DE 400 ML / 208 GR / 10 OZ) VERDE FRESCO</v>
          </cell>
          <cell r="C21809">
            <v>48</v>
          </cell>
        </row>
        <row r="21810">
          <cell r="A21810" t="str">
            <v>TC1676</v>
          </cell>
          <cell r="B21810" t="str">
            <v>MARTILLO DE UÑA R. EN MANGO FIBRA DE V. PROFESIONA 25 MM-16OZ.</v>
          </cell>
        </row>
        <row r="21811">
          <cell r="A21811" t="str">
            <v>TC1677</v>
          </cell>
          <cell r="B21811" t="str">
            <v>LINTERNA DE ALUMINIO PLATA 2AA</v>
          </cell>
        </row>
        <row r="21812">
          <cell r="A21812" t="str">
            <v>TC1678</v>
          </cell>
          <cell r="B21812" t="str">
            <v>LINTERNA DE ALUMINIO PLATA 2D</v>
          </cell>
        </row>
        <row r="21813">
          <cell r="A21813" t="str">
            <v>TC1679</v>
          </cell>
          <cell r="B21813" t="str">
            <v>LINTERNA DE ALUMINIO PLATA 3D</v>
          </cell>
        </row>
        <row r="21814">
          <cell r="A21814" t="str">
            <v>TC1680</v>
          </cell>
          <cell r="B21814" t="str">
            <v>LINTERNA DE ALUMINIO NEGRA 2 AA</v>
          </cell>
        </row>
        <row r="21815">
          <cell r="A21815" t="str">
            <v>TC1681</v>
          </cell>
          <cell r="B21815" t="str">
            <v>LINTERNA DE ALUMINIO NEGRA 2 D</v>
          </cell>
          <cell r="C21815">
            <v>1</v>
          </cell>
        </row>
        <row r="21816">
          <cell r="A21816" t="str">
            <v>TC1682</v>
          </cell>
          <cell r="B21816" t="str">
            <v>LINTERNA DE ALUMINIO NEGRA 3 D</v>
          </cell>
          <cell r="C21816">
            <v>1</v>
          </cell>
        </row>
        <row r="21817">
          <cell r="A21817" t="str">
            <v>TC1683</v>
          </cell>
          <cell r="B21817" t="str">
            <v>LINTERNA DE ALUMINIO P/TARRO 2 AA LED</v>
          </cell>
          <cell r="C21817">
            <v>6</v>
          </cell>
        </row>
        <row r="21818">
          <cell r="A21818" t="str">
            <v>TC1684</v>
          </cell>
          <cell r="B21818" t="str">
            <v>LINTERNA DE ALUMINIO P/TARRO 2 D LED + XENON</v>
          </cell>
          <cell r="C21818">
            <v>1</v>
          </cell>
        </row>
        <row r="21819">
          <cell r="A21819" t="str">
            <v>TC1685</v>
          </cell>
          <cell r="B21819" t="str">
            <v>GUANTE TIPO INGENIERO CUERO DE BORREGO</v>
          </cell>
          <cell r="C21819">
            <v>14</v>
          </cell>
        </row>
        <row r="21820">
          <cell r="A21820" t="str">
            <v>TC1686</v>
          </cell>
          <cell r="B21820" t="str">
            <v>GUANTE TIPO INGENIERO CUERO DE RES</v>
          </cell>
          <cell r="C21820">
            <v>8</v>
          </cell>
        </row>
        <row r="21821">
          <cell r="A21821" t="str">
            <v>TC1687</v>
          </cell>
          <cell r="B21821" t="str">
            <v>GUANTE (PEPITAS) EN TELA ANTIDERRAPANTE PALMA Y DORSO</v>
          </cell>
        </row>
        <row r="21822">
          <cell r="A21822" t="str">
            <v>TC1688</v>
          </cell>
          <cell r="B21822" t="str">
            <v>GUANTE PARA M. ALGODON REFORZADO PIEL SINTETICA CON A EN VELCRO</v>
          </cell>
          <cell r="C21822">
            <v>4</v>
          </cell>
        </row>
        <row r="21823">
          <cell r="A21823" t="str">
            <v>TC1689</v>
          </cell>
          <cell r="B21823" t="str">
            <v>GUANTE DE PIEL DE CARNAZA CON ELASTICO CORTO</v>
          </cell>
        </row>
        <row r="21824">
          <cell r="A21824" t="str">
            <v>TC1690</v>
          </cell>
          <cell r="B21824" t="str">
            <v>GUANTE DE ALGODÓN Y POLIESTER TIPO JERSEY UNI-TALLA</v>
          </cell>
          <cell r="C21824">
            <v>30</v>
          </cell>
        </row>
        <row r="21825">
          <cell r="A21825" t="str">
            <v>TC1696</v>
          </cell>
          <cell r="B21825" t="str">
            <v>""DESTAPACAÑOS 6"""</v>
          </cell>
        </row>
        <row r="21826">
          <cell r="A21826" t="str">
            <v>TC1768</v>
          </cell>
          <cell r="B21826" t="str">
            <v>""MAQUINA CORTA AZULEJOS  CON RODAMIENTOS """"TOOLCRAFT"""" = 400 MM"""</v>
          </cell>
        </row>
        <row r="21827">
          <cell r="A21827" t="str">
            <v>TC1769</v>
          </cell>
          <cell r="B21827" t="str">
            <v>MAQUINA CORTA AZULEJOS  CON RODAMIENTOS ""TOOLCRAFT"" = 600 MM"</v>
          </cell>
        </row>
        <row r="21828">
          <cell r="A21828" t="str">
            <v>TC1770</v>
          </cell>
          <cell r="B21828" t="str">
            <v>RODEL PARA MAQUINA CORTA AZULEJOS 15 MM TITANIO (JUEGO X 2 )</v>
          </cell>
          <cell r="C21828">
            <v>2</v>
          </cell>
        </row>
        <row r="21829">
          <cell r="A21829" t="str">
            <v>TC1771</v>
          </cell>
          <cell r="B21829" t="str">
            <v>""FORMON """"TOOLCRAFT"""" MANGO PROFESIONAL = 1/4"""" """</v>
          </cell>
        </row>
        <row r="21830">
          <cell r="A21830" t="str">
            <v>TC1772</v>
          </cell>
          <cell r="B21830" t="str">
            <v>FORMON ""TOOLCRAFT"" MANGO PROFESIONAL =  3/8"""</v>
          </cell>
        </row>
        <row r="21831">
          <cell r="A21831" t="str">
            <v>TC1773</v>
          </cell>
          <cell r="B21831" t="str">
            <v>FORMON ""TOOLCRAFT"" MANGO PROFESIONAL =  1/2"" "</v>
          </cell>
        </row>
        <row r="21832">
          <cell r="A21832" t="str">
            <v>TC1774</v>
          </cell>
          <cell r="B21832" t="str">
            <v>""FORMON """"TOOLCRAFT"""" MANGO PROFESIONAL =  5/8"""""""</v>
          </cell>
        </row>
        <row r="21833">
          <cell r="A21833" t="str">
            <v>TC1775</v>
          </cell>
          <cell r="B21833" t="str">
            <v>""FORMON """"TOOLCRAFT"""" MANGO PROFESIONAL =  3/4"""" """</v>
          </cell>
        </row>
        <row r="21834">
          <cell r="A21834" t="str">
            <v>TC1776</v>
          </cell>
          <cell r="B21834" t="str">
            <v>""FORMON """"TOOLCRAFT"""" MANGO PROFESIONAL =  7/8"""""""</v>
          </cell>
          <cell r="C21834">
            <v>4</v>
          </cell>
        </row>
        <row r="21835">
          <cell r="A21835" t="str">
            <v>TC1777</v>
          </cell>
          <cell r="B21835" t="str">
            <v>FORMON ""TOOLCRAFT"" MANGO PROFESIONAL =  1"" "</v>
          </cell>
        </row>
        <row r="21836">
          <cell r="A21836" t="str">
            <v>TC1778</v>
          </cell>
          <cell r="B21836" t="str">
            <v>""FORMON """"TOOLCRAFT"""" MANGO PROFESIONAL =  1 1/4"""" """</v>
          </cell>
          <cell r="C21836">
            <v>2</v>
          </cell>
        </row>
        <row r="21837">
          <cell r="A21837" t="str">
            <v>TC1779</v>
          </cell>
          <cell r="B21837" t="str">
            <v>""FORMON """"TOOLCRAFT"""" MANGO PROFESIONAL =  1 1/2"""" """</v>
          </cell>
        </row>
        <row r="21838">
          <cell r="A21838" t="str">
            <v>TC1780</v>
          </cell>
          <cell r="B21838" t="str">
            <v>""ESPATULA """"TOOLCRAFT"""" RIGIDA MANGO BIMATERIAL = 1"""""""</v>
          </cell>
          <cell r="C21838">
            <v>3</v>
          </cell>
        </row>
        <row r="21839">
          <cell r="A21839" t="str">
            <v>TC1781</v>
          </cell>
          <cell r="B21839" t="str">
            <v>ESPATULA ""TOOLCRAFT"" RIGIDA MANGO BIMATERIAL = 2"""</v>
          </cell>
          <cell r="C21839">
            <v>6</v>
          </cell>
        </row>
        <row r="21840">
          <cell r="A21840" t="str">
            <v>TC1782</v>
          </cell>
          <cell r="B21840" t="str">
            <v>ESPATULA ""TOOLCRAFT"" RIGIDA MANGO BIMATERIAL = 3""  "</v>
          </cell>
          <cell r="C21840">
            <v>6</v>
          </cell>
        </row>
        <row r="21841">
          <cell r="A21841" t="str">
            <v>TC1783</v>
          </cell>
          <cell r="B21841" t="str">
            <v>""ESPATULA """"TOOLCRAFT"""" FLEXIBLE MANGO BIMATERIAL = 1"""""""</v>
          </cell>
          <cell r="C21841">
            <v>14</v>
          </cell>
        </row>
        <row r="21842">
          <cell r="A21842" t="str">
            <v>TC1784</v>
          </cell>
          <cell r="B21842" t="str">
            <v>""ESPATULA """"TOOLCRAFT"""" FLEXIBLE MANGO BIMATERIAL = 2"""""""</v>
          </cell>
        </row>
        <row r="21843">
          <cell r="A21843" t="str">
            <v>TC1785</v>
          </cell>
          <cell r="B21843" t="str">
            <v>""ESPATULA """"TOOLCRAFT"""" FLEXIBLE MANGO BIMATERIAL = 3"""""""</v>
          </cell>
          <cell r="C21843">
            <v>1</v>
          </cell>
        </row>
        <row r="21844">
          <cell r="A21844" t="str">
            <v>TC1786</v>
          </cell>
          <cell r="B21844" t="str">
            <v>""ESPATULA """"TOOLCRAFT"""" FLEXIBLE MANGO BIMATERIAL = 4"""""""</v>
          </cell>
          <cell r="C21844">
            <v>3</v>
          </cell>
        </row>
        <row r="21845">
          <cell r="A21845" t="str">
            <v>TC1787</v>
          </cell>
          <cell r="B21845" t="str">
            <v>ESPATULA ""TOOLCRAFT"" FLEXIBLE MANGO BIMATERIAL = 5"""</v>
          </cell>
        </row>
        <row r="21846">
          <cell r="A21846" t="str">
            <v>TC1788</v>
          </cell>
          <cell r="B21846" t="str">
            <v>REMACHE POP MOD=AS42       (CAJA X 100 PIEZAS) DE 1/8"""" x 1/8"</v>
          </cell>
        </row>
        <row r="21847">
          <cell r="A21847" t="str">
            <v>TC1789</v>
          </cell>
          <cell r="B21847" t="str">
            <v>REMACHE POP MOD=AS44       (CAJA X 100 PIEZAS) DE 1/8"""" x 1/4"</v>
          </cell>
        </row>
        <row r="21848">
          <cell r="A21848" t="str">
            <v>TC1790</v>
          </cell>
          <cell r="B21848" t="str">
            <v>REMACHE POP MOD=AS45       (CAJA X 100 PIEZAS) DE 1/8"""" x 5/16"</v>
          </cell>
        </row>
        <row r="21849">
          <cell r="A21849" t="str">
            <v>TC1791</v>
          </cell>
          <cell r="B21849" t="str">
            <v>REMACHE POP MOD=AS46       (CAJA X 100 PIEZAS) DE 1/8"""" x 3/8"</v>
          </cell>
        </row>
        <row r="21850">
          <cell r="A21850" t="str">
            <v>TC1792</v>
          </cell>
          <cell r="B21850" t="str">
            <v>REMACHE POP MOD=AS54       (CAJA X 100 PIEZAS) DE 5/32"""" x 1/4"</v>
          </cell>
        </row>
        <row r="21851">
          <cell r="A21851" t="str">
            <v>TC1793</v>
          </cell>
          <cell r="B21851" t="str">
            <v>REMACHE POP MOD=AS56       (CAJA X 50 PIEZAS) DE 5/32"""" x 3/8"</v>
          </cell>
        </row>
        <row r="21852">
          <cell r="A21852" t="str">
            <v>TC1794</v>
          </cell>
          <cell r="B21852" t="str">
            <v>REMACHE POP MOD=AS64       (CAJA X 50 PIEZAS) DE 3/16"""" x 1/4"</v>
          </cell>
        </row>
        <row r="21853">
          <cell r="A21853" t="str">
            <v>TC1795</v>
          </cell>
          <cell r="B21853" t="str">
            <v>REMACHE POP MOD=AS66       (CAJA X 50 PIEZAS) DE 3/16"""" x 3/8"</v>
          </cell>
        </row>
        <row r="21854">
          <cell r="A21854" t="str">
            <v>TC1796</v>
          </cell>
          <cell r="B21854" t="str">
            <v>REMACHE POP MOD=AS66LF (CAJA X 25 PIEZAS) DE 3/16"" x 3/8"""</v>
          </cell>
        </row>
        <row r="21855">
          <cell r="A21855" t="str">
            <v>TC1797</v>
          </cell>
          <cell r="B21855" t="str">
            <v>REMACHE POP MOD=AS68      (CAJA X 50 PIEZAS) DE 3/16"" x 1/2"""</v>
          </cell>
        </row>
        <row r="21856">
          <cell r="A21856" t="str">
            <v>TC1798</v>
          </cell>
          <cell r="B21856" t="str">
            <v>ANTEOJO NUVO CLARO AJUSTABLE</v>
          </cell>
          <cell r="C21856">
            <v>9</v>
          </cell>
        </row>
        <row r="21857">
          <cell r="A21857" t="str">
            <v>TC1799</v>
          </cell>
          <cell r="B21857" t="str">
            <v>ANTEOJO NUVO HUMO AJUSTABLE</v>
          </cell>
        </row>
        <row r="21858">
          <cell r="A21858" t="str">
            <v>TC1800</v>
          </cell>
          <cell r="B21858" t="str">
            <v>ANTEOJO NUVO AMBAR AJUSTABLE</v>
          </cell>
        </row>
        <row r="21859">
          <cell r="A21859" t="str">
            <v>TC1801</v>
          </cell>
          <cell r="B21859" t="str">
            <v>ANTEOJO DE SEGURIDAD NEO TRANSPARENTE</v>
          </cell>
          <cell r="C21859">
            <v>4</v>
          </cell>
        </row>
        <row r="21860">
          <cell r="A21860" t="str">
            <v>TC1802</v>
          </cell>
          <cell r="B21860" t="str">
            <v>ANTEOJO DE SEGURIDAD NEO HUMO</v>
          </cell>
          <cell r="C21860">
            <v>10</v>
          </cell>
        </row>
        <row r="21861">
          <cell r="A21861" t="str">
            <v>TC1803</v>
          </cell>
          <cell r="B21861" t="str">
            <v>ANTEOJO DE SEGURIDAD NEO AMBAR</v>
          </cell>
        </row>
        <row r="21862">
          <cell r="A21862" t="str">
            <v>TC1804</v>
          </cell>
          <cell r="B21862" t="str">
            <v>MONOGAFA PROTECTORA TRANSPARENTE VENTILACION I. (USO GENERAL)</v>
          </cell>
        </row>
        <row r="21863">
          <cell r="A21863" t="str">
            <v>TC1805</v>
          </cell>
          <cell r="B21863" t="str">
            <v>TAPA OIDO EN ESPUMA REUTILIZABLE CON ESTUCHE</v>
          </cell>
          <cell r="C21863">
            <v>17</v>
          </cell>
        </row>
        <row r="21864">
          <cell r="A21864" t="str">
            <v>TC1806</v>
          </cell>
          <cell r="B21864" t="str">
            <v>TAPA OIDO EN ESPUMA REUTILIZABLE CON CORDON Y  ESTUCHE</v>
          </cell>
        </row>
        <row r="21865">
          <cell r="A21865" t="str">
            <v>TC1807</v>
          </cell>
          <cell r="B21865" t="str">
            <v>""TAPA OIDO EN """"COPA""""  AJUSTABLE"""</v>
          </cell>
        </row>
        <row r="21866">
          <cell r="A21866" t="str">
            <v>TC1808</v>
          </cell>
          <cell r="B21866" t="str">
            <v>MASCARILLA RESPIRADOR DE 1 FILTRO</v>
          </cell>
        </row>
        <row r="21867">
          <cell r="A21867" t="str">
            <v>TC1809</v>
          </cell>
          <cell r="B21867" t="str">
            <v>MASCARILLA RESPIRADOR DE 2 FILTROS</v>
          </cell>
        </row>
        <row r="21868">
          <cell r="A21868" t="str">
            <v>TC1810</v>
          </cell>
          <cell r="B21868" t="str">
            <v>CARTUCHO PARA MASCARILLA (REPUESTO) PARA POLVO</v>
          </cell>
        </row>
        <row r="21869">
          <cell r="A21869" t="str">
            <v>TC1811</v>
          </cell>
          <cell r="B21869" t="str">
            <v>CARTUCHO PARA MASCARILLA (REPUESTO) PARA VAPOR ORGANICO</v>
          </cell>
        </row>
        <row r="21870">
          <cell r="A21870" t="str">
            <v>TC1812</v>
          </cell>
          <cell r="B21870" t="str">
            <v>CARTUCHO PARA MASCARILLA (REPUESTO) PARA PINTURA SPRAY</v>
          </cell>
          <cell r="C21870">
            <v>4</v>
          </cell>
        </row>
        <row r="21871">
          <cell r="A21871" t="str">
            <v>TC1813</v>
          </cell>
          <cell r="B21871" t="str">
            <v>RODILLERA RIGIDA</v>
          </cell>
        </row>
        <row r="21872">
          <cell r="A21872" t="str">
            <v>TC1814</v>
          </cell>
          <cell r="B21872" t="str">
            <v>RODILLERA FLEXIBLE</v>
          </cell>
        </row>
        <row r="21873">
          <cell r="A21873" t="str">
            <v>TC1824</v>
          </cell>
          <cell r="B21873" t="str">
            <v>DESTORNILLADOR DE COPA =  3/16"" x 3"""</v>
          </cell>
        </row>
        <row r="21874">
          <cell r="A21874" t="str">
            <v>TC1825</v>
          </cell>
          <cell r="B21874" t="str">
            <v>""DESTORNILLADOR DE COPA =  1/4"""" x 3"""""""</v>
          </cell>
        </row>
        <row r="21875">
          <cell r="A21875" t="str">
            <v>TC1826</v>
          </cell>
          <cell r="B21875" t="str">
            <v>DESTORNILLADOR DE COPA =  5/16"" x 3"""</v>
          </cell>
        </row>
        <row r="21876">
          <cell r="A21876" t="str">
            <v>TC1827</v>
          </cell>
          <cell r="B21876" t="str">
            <v>DESTORNILLADOR DE COPA =  3/8"" x 3"""</v>
          </cell>
        </row>
        <row r="21877">
          <cell r="A21877" t="str">
            <v>TC1828</v>
          </cell>
          <cell r="B21877" t="str">
            <v>""DESTORNILLADOR DE COPA =  7/16"""" x 3"""""""</v>
          </cell>
          <cell r="C21877">
            <v>5</v>
          </cell>
        </row>
        <row r="21878">
          <cell r="A21878" t="str">
            <v>TC1829</v>
          </cell>
          <cell r="B21878" t="str">
            <v>DESTORNILLADOR DE COPA =  1/2"" x 3"""</v>
          </cell>
        </row>
        <row r="21879">
          <cell r="A21879" t="str">
            <v>TC1837</v>
          </cell>
          <cell r="B21879" t="str">
            <v>PISTOLA PARA PINTAR DE GRAVEDAD MINI (AEROGRAFO C VASO 0.2 LTS)</v>
          </cell>
          <cell r="C21879">
            <v>2</v>
          </cell>
        </row>
        <row r="21880">
          <cell r="A21880" t="str">
            <v>TC1838</v>
          </cell>
          <cell r="B21880" t="str">
            <v>PISTOLA PARA PINTAR DE GRAVEDAD MINI (AEROGRAFO A VASO 0.4 LTS)</v>
          </cell>
        </row>
        <row r="21881">
          <cell r="A21881" t="str">
            <v>TC1839</v>
          </cell>
          <cell r="B21881" t="str">
            <v>PISTOLA PARA PINTAR DE GRAVEDAD VASO DE PLASTICO (0.6 LTS.)</v>
          </cell>
        </row>
        <row r="21882">
          <cell r="A21882" t="str">
            <v>TC1840</v>
          </cell>
          <cell r="B21882" t="str">
            <v>PISTOLA PARA PINTAR DE GRAVEDAD P. VASO DE PLASTICO (0.6 LTS.)</v>
          </cell>
        </row>
        <row r="21883">
          <cell r="A21883" t="str">
            <v>TC1841</v>
          </cell>
          <cell r="B21883" t="str">
            <v>PISTOLA PARA PINTAR EN ALUMINIO DE BAJA PRESION (0,95 LTS.)</v>
          </cell>
        </row>
        <row r="21884">
          <cell r="A21884" t="str">
            <v>TC1842</v>
          </cell>
          <cell r="B21884" t="str">
            <v>PISTOLA PARA PINTAR EN ALUMINIO DE ALTA PRESION (1,00 LTS.)</v>
          </cell>
          <cell r="C21884">
            <v>7</v>
          </cell>
        </row>
        <row r="21885">
          <cell r="A21885" t="str">
            <v>TC1843</v>
          </cell>
          <cell r="B21885" t="str">
            <v>VASO  PARA PISTOLA DE BAJA PRESION (REPUESTO)</v>
          </cell>
          <cell r="C21885">
            <v>2</v>
          </cell>
        </row>
        <row r="21886">
          <cell r="A21886" t="str">
            <v>TC1844</v>
          </cell>
          <cell r="B21886" t="str">
            <v>KIT DE REPUESTOS PISTOLA PARA PINTAR DE BAJA PRESION """</v>
          </cell>
        </row>
        <row r="21887">
          <cell r="A21887" t="str">
            <v>TC1845</v>
          </cell>
          <cell r="B21887" t="str">
            <v>""KIT DE REPUESTOS PISTOLA PARA PINTAR  DE ALTA PRESION """""""</v>
          </cell>
          <cell r="C21887">
            <v>5</v>
          </cell>
        </row>
        <row r="21888">
          <cell r="A21888" t="str">
            <v>TC1846</v>
          </cell>
          <cell r="B21888" t="str">
            <v>PISTOLA PARA MANGUERA METALICA / PVC REGULABLE = (7 FUNCIONES)</v>
          </cell>
        </row>
        <row r="21889">
          <cell r="A21889" t="str">
            <v>TC1847</v>
          </cell>
          <cell r="B21889" t="str">
            <v>PISTOLA PARA MANGUERA METALICA / PVC REGULABLE = (9 FUNCIONES)</v>
          </cell>
        </row>
        <row r="21890">
          <cell r="A21890" t="str">
            <v>TC1848</v>
          </cell>
          <cell r="B21890" t="str">
            <v>PISTOLA PARA MANGUERA PROFESIONAL METALICA / PVC ""REGULABLE"" "</v>
          </cell>
          <cell r="C21890">
            <v>7</v>
          </cell>
        </row>
        <row r="21891">
          <cell r="A21891" t="str">
            <v>TC1849</v>
          </cell>
          <cell r="B21891" t="str">
            <v>PISTOLA PARA MANGUERA PROFESIONAL METALICA / PVC """"TRADICIONAL"</v>
          </cell>
        </row>
        <row r="21892">
          <cell r="A21892" t="str">
            <v>TC1851</v>
          </cell>
          <cell r="B21892" t="str">
            <v>""PISTOLA PARA MANGUERA PROFESIONAL PLASTICO / PVC """"REGULABLE"""" """</v>
          </cell>
        </row>
        <row r="21893">
          <cell r="A21893" t="str">
            <v>TC1852</v>
          </cell>
          <cell r="B21893" t="str">
            <v>PISTOLA PARA MANGUERA PLASTICO / PVC REGULABLE = (9 FUNCIONES)</v>
          </cell>
        </row>
        <row r="21894">
          <cell r="A21894" t="str">
            <v>TC1854</v>
          </cell>
          <cell r="B21894" t="str">
            <v>CONECTOR MANGUERA DE 1/2"" EN PLASTICO MACHO"</v>
          </cell>
        </row>
        <row r="21895">
          <cell r="A21895" t="str">
            <v>TC1855</v>
          </cell>
          <cell r="B21895" t="str">
            <v>CONECTOR MANGUERA DE 1/2"" EN PLASTICO HEMBRA"</v>
          </cell>
        </row>
        <row r="21896">
          <cell r="A21896" t="str">
            <v>TC1856</v>
          </cell>
          <cell r="B21896" t="str">
            <v>UNION PARA MANGUERA JARDIN EN PLASTICO CON TORNILLOS DE 1/2"""</v>
          </cell>
        </row>
        <row r="21897">
          <cell r="A21897" t="str">
            <v>TC1857</v>
          </cell>
          <cell r="B21897" t="str">
            <v>REGADERA CON TUBO PARA RIEGO PLASTICA</v>
          </cell>
        </row>
        <row r="21898">
          <cell r="A21898" t="str">
            <v>TC1859</v>
          </cell>
          <cell r="B21898" t="str">
            <v>""CONECTOR EN """"Y"""" DE ALUMINIO PARA MANGUERA LAVADORA """</v>
          </cell>
          <cell r="C21898">
            <v>1</v>
          </cell>
        </row>
        <row r="21899">
          <cell r="A21899" t="str">
            <v>TC1860</v>
          </cell>
          <cell r="B21899" t="str">
            <v>MALLA HEXAGONAL CALIBRE 23 (1/2=PAJARITO) ROLLO = 0.90 x 45 MTS</v>
          </cell>
        </row>
        <row r="21900">
          <cell r="A21900" t="str">
            <v>TC1861</v>
          </cell>
          <cell r="B21900" t="str">
            <v>MALLA HEXAGONAL CALIBRE 22 (1 = POLLITO) ROLLO = 1.00 x 45 MTS</v>
          </cell>
        </row>
        <row r="21901">
          <cell r="A21901" t="str">
            <v>TC1862</v>
          </cell>
          <cell r="B21901" t="str">
            <v>MALLA HEXAGONAL CALIBRE 22 (1 = POLLITO) ROLLO = 1.20 x 45 MTS</v>
          </cell>
        </row>
        <row r="21902">
          <cell r="A21902" t="str">
            <v>TC1863</v>
          </cell>
          <cell r="B21902" t="str">
            <v>MALLA HEXAGONAL CALIBRE (1"""" = POLLITO) ROLLO = 1.50 x 45 MTS"</v>
          </cell>
        </row>
        <row r="21903">
          <cell r="A21903" t="str">
            <v>TC1864</v>
          </cell>
          <cell r="B21903" t="str">
            <v>MALLA HEXAGONAL CALIBRE  (1 = POLLITO) ROLLO = 1.75 x 45 MTS"""</v>
          </cell>
        </row>
        <row r="21904">
          <cell r="A21904" t="str">
            <v>TC1865</v>
          </cell>
          <cell r="B21904" t="str">
            <v>MALLA HEXAGONAL CALIBRE  (1 1/2 = POLLO) ROLLO = 1.50 x 45 MTS</v>
          </cell>
        </row>
        <row r="21905">
          <cell r="A21905" t="str">
            <v>TC1866</v>
          </cell>
          <cell r="B21905" t="str">
            <v>MALLA HEXAGONAL CALIBRE 20 (1 1/2 = POLLO) ROLLO = 1.75 x 45MTS</v>
          </cell>
        </row>
        <row r="21906">
          <cell r="A21906" t="str">
            <v>TC1867</v>
          </cell>
          <cell r="B21906" t="str">
            <v>MALLA HEXAGONAL CALIBRE 20(2= GALLINA) ROLLO = 1.50 x 45 MTS</v>
          </cell>
        </row>
        <row r="21907">
          <cell r="A21907" t="str">
            <v>TC1868</v>
          </cell>
          <cell r="B21907" t="str">
            <v>MALLA HEXAGONAL CALIBRE 20(2 = GALLINA)ROLLO = 1.60 x 45 MTS</v>
          </cell>
        </row>
        <row r="21908">
          <cell r="A21908" t="str">
            <v>TC1869</v>
          </cell>
          <cell r="B21908" t="str">
            <v>MALLA HEXAGONAL CALIBRE 20 (2= GALLINA) ROLLO= 1.75 x 45 MTS</v>
          </cell>
        </row>
        <row r="21909">
          <cell r="A21909" t="str">
            <v>TC1875</v>
          </cell>
          <cell r="B21909" t="str">
            <v>ASPERSOR CON CABEZA DE METAL (CON ESTACA METALICA DE 1 VIA)</v>
          </cell>
        </row>
        <row r="21910">
          <cell r="A21910" t="str">
            <v>TC1876</v>
          </cell>
          <cell r="B21910" t="str">
            <v>ASPERSOR CON CABEZA DE PLASTICO (CON ESTACA METALICA DE 1 VIA)</v>
          </cell>
        </row>
        <row r="21911">
          <cell r="A21911" t="str">
            <v>TC1877</v>
          </cell>
          <cell r="B21911" t="str">
            <v>ASPERSOR CON CABEZA DE METAL (SOLO)</v>
          </cell>
        </row>
        <row r="21912">
          <cell r="A21912" t="str">
            <v>TC1878</v>
          </cell>
          <cell r="B21912" t="str">
            <v>ASPERSOR CON CABEZA DE PLASTICO (SOLO)</v>
          </cell>
          <cell r="C21912">
            <v>8</v>
          </cell>
        </row>
        <row r="21913">
          <cell r="A21913" t="str">
            <v>TC1879</v>
          </cell>
          <cell r="B21913" t="str">
            <v>ESTACA DE METAL PARA ASPERSOR DE 1 VIA</v>
          </cell>
        </row>
        <row r="21914">
          <cell r="A21914" t="str">
            <v>TC1880</v>
          </cell>
          <cell r="B21914" t="str">
            <v>ESTACA DE METAL PARA ASPERSOR DE 2 VIAS</v>
          </cell>
        </row>
        <row r="21915">
          <cell r="A21915" t="str">
            <v>TC1881</v>
          </cell>
          <cell r="B21915" t="str">
            <v>""MANGUERA PARA JARDIN ACOPLADA 1/2"""" (ROLLO x 10 MTS)"""</v>
          </cell>
        </row>
        <row r="21916">
          <cell r="A21916" t="str">
            <v>TC1882</v>
          </cell>
          <cell r="B21916" t="str">
            <v>MANGUERA PARA JARDIN ACOPLADA 1/2"" (ROLLO x 15 MTS)"</v>
          </cell>
        </row>
        <row r="21917">
          <cell r="A21917" t="str">
            <v>TC1883</v>
          </cell>
          <cell r="B21917" t="str">
            <v>MANGUERA PARA JARDIN ACOPLADA 1/2"" (ROLLO x 20 MTS)"</v>
          </cell>
        </row>
        <row r="21918">
          <cell r="A21918" t="str">
            <v>TC1884</v>
          </cell>
          <cell r="B21918" t="str">
            <v>MANGUERA PARA JARDIN ACOPLADA 1/2"" (ROLLO x 25 MTS)"</v>
          </cell>
        </row>
        <row r="21919">
          <cell r="A21919" t="str">
            <v>TC1885</v>
          </cell>
          <cell r="B21919" t="str">
            <v>""MANGUERA PARA JARDIN 1/2"""" (ROLLO x 100 MTS)"""</v>
          </cell>
        </row>
        <row r="21920">
          <cell r="A21920" t="str">
            <v>TC1903</v>
          </cell>
          <cell r="B21920" t="str">
            <v>""DISCO ABRASIVO A-1 PARA CORTE DE METAL FINO 4 1/2"""""""</v>
          </cell>
          <cell r="C21920">
            <v>7</v>
          </cell>
        </row>
        <row r="21921">
          <cell r="A21921" t="str">
            <v>TC1904</v>
          </cell>
          <cell r="B21921" t="str">
            <v>""DISCO ABRASIVO A-1 PARA CORTE DE METAL FINO 7"""""""</v>
          </cell>
        </row>
        <row r="21922">
          <cell r="A21922" t="str">
            <v>TC1905</v>
          </cell>
          <cell r="B21922" t="str">
            <v>DISCO ABRASIVO T-27 PARA CORTE DE METAL =  4 1/2 X 1/8 X 7/8</v>
          </cell>
          <cell r="C21922">
            <v>6</v>
          </cell>
        </row>
        <row r="21923">
          <cell r="A21923" t="str">
            <v>TC1906</v>
          </cell>
          <cell r="B21923" t="str">
            <v>""DISCO ABRASIVO T-27 PARA CORTE DE METAL =  7"""" X 1/8"""" X 7/8"""""""</v>
          </cell>
          <cell r="C21923">
            <v>1</v>
          </cell>
        </row>
        <row r="21924">
          <cell r="A21924" t="str">
            <v>TC1907</v>
          </cell>
          <cell r="B21924" t="str">
            <v>DISCO ABRASIVO A-1 PARA CORTE DE METAL 14 (TRONZADORA)</v>
          </cell>
          <cell r="C21924">
            <v>3</v>
          </cell>
        </row>
        <row r="21925">
          <cell r="A21925" t="str">
            <v>TC1907P</v>
          </cell>
          <cell r="B21925" t="str">
            <v>DISCO CORTE DE METAL 14"</v>
          </cell>
        </row>
        <row r="21926">
          <cell r="A21926" t="str">
            <v>TC1908</v>
          </cell>
          <cell r="B21926" t="str">
            <v>DISCO ABRASIVO T-27 PARA DESBASTE DE METAL =  4 1/2 X 1/4 X 7/8</v>
          </cell>
          <cell r="C21926">
            <v>1</v>
          </cell>
        </row>
        <row r="21927">
          <cell r="A21927" t="str">
            <v>TC1909</v>
          </cell>
          <cell r="B21927" t="str">
            <v>DISCO ABRASIVO T-27 PARA DESBASTE DE METAL =  7 X 1/4 X 7/8</v>
          </cell>
          <cell r="C21927">
            <v>1</v>
          </cell>
        </row>
        <row r="21928">
          <cell r="A21928" t="str">
            <v>TC1910</v>
          </cell>
          <cell r="B21928" t="str">
            <v>DISCO ABRASIVO T-27 PARA CORTE DE CONCRETO =  4 1/2 X 1/8 X 7/8</v>
          </cell>
          <cell r="C21928">
            <v>6</v>
          </cell>
        </row>
        <row r="21929">
          <cell r="A21929" t="str">
            <v>TC1911</v>
          </cell>
          <cell r="B21929" t="str">
            <v>DISCO ABRASIVO T-27 PARA CORTE DE CONCRETO =  7 X 1/8 X 7/8</v>
          </cell>
          <cell r="C21929">
            <v>28</v>
          </cell>
        </row>
        <row r="21930">
          <cell r="A21930" t="str">
            <v>TC1912</v>
          </cell>
          <cell r="B21930" t="str">
            <v>DISCO ABRASIVO T-27 PARA DESBASTE DE CONCRET = 4 1/2 X 1/4 X7/8</v>
          </cell>
        </row>
        <row r="21931">
          <cell r="A21931" t="str">
            <v>TC1913</v>
          </cell>
          <cell r="B21931" t="str">
            <v>DISCO ABRASIVO T-27 PARA DESBASTE DE CONCRETO = 7 X 1/4 X 7/8</v>
          </cell>
          <cell r="C21931">
            <v>1</v>
          </cell>
        </row>
        <row r="21932">
          <cell r="A21932" t="str">
            <v>TC1914</v>
          </cell>
          <cell r="B21932" t="str">
            <v>""DISCO ABRASIVO T-27 PARA CORTE DE METAL =  9"""" X 1/8"""" X 7/8"""""""</v>
          </cell>
          <cell r="C21932">
            <v>1</v>
          </cell>
        </row>
        <row r="21933">
          <cell r="A21933" t="str">
            <v>TC1915</v>
          </cell>
          <cell r="B21933" t="str">
            <v>DISCO ABRASIVO T-27 PARA DESBASTE DE METAL = 9 X 1/4 X 7/8</v>
          </cell>
        </row>
        <row r="21934">
          <cell r="A21934" t="str">
            <v>TC1916</v>
          </cell>
          <cell r="B21934" t="str">
            <v>""DISCO ABRASIVO T-27 PARA CORTE DE CONCRETO =  9"""""""" X 1/8 X 7/8"""</v>
          </cell>
          <cell r="C21934">
            <v>4</v>
          </cell>
        </row>
        <row r="21935">
          <cell r="A21935" t="str">
            <v>TC1918</v>
          </cell>
          <cell r="B21935" t="str">
            <v>ANTEOJO SUPERVISOR MARCO AMARILLO</v>
          </cell>
          <cell r="C21935">
            <v>8</v>
          </cell>
        </row>
        <row r="21936">
          <cell r="A21936" t="str">
            <v>TC1919</v>
          </cell>
          <cell r="B21936" t="str">
            <v>ARCO SOLERA</v>
          </cell>
        </row>
        <row r="21937">
          <cell r="A21937" t="str">
            <v>TC1920</v>
          </cell>
          <cell r="B21937" t="str">
            <v>MARCO DE SEGUETA  ""MINI DE ALUMINIO"" DE 12"" CON SEGUETA"</v>
          </cell>
        </row>
        <row r="21938">
          <cell r="A21938" t="str">
            <v>TC1921</v>
          </cell>
          <cell r="B21938" t="str">
            <v>LINTERNA RECARGABLE MANGO ERGONOMICO = 7 LEDS</v>
          </cell>
        </row>
        <row r="21939">
          <cell r="A21939" t="str">
            <v>TC1922</v>
          </cell>
          <cell r="B21939" t="str">
            <v>LINTERNA RECARGABLE MANGO CUADRADO (36 H) = 15 LEDS</v>
          </cell>
        </row>
        <row r="21940">
          <cell r="A21940" t="str">
            <v>TC1923</v>
          </cell>
          <cell r="B21940" t="str">
            <v>LINTERNA RECARGABLE MANGO ERGONOMICO = 9 LEDS+HALOGENO</v>
          </cell>
        </row>
        <row r="21941">
          <cell r="A21941" t="str">
            <v>TC1924</v>
          </cell>
          <cell r="B21941" t="str">
            <v>LINTERNA RECARGABLE MANGO ERGONOMICO = HALOGENO</v>
          </cell>
        </row>
        <row r="21942">
          <cell r="A21942" t="str">
            <v>TC1925</v>
          </cell>
          <cell r="B21942" t="str">
            <v>LINTERNA MINERA DE CABEZA X 3 PILAS ""AAA"" = 8 LEDS"</v>
          </cell>
        </row>
        <row r="21943">
          <cell r="A21943" t="str">
            <v>TC1931</v>
          </cell>
          <cell r="B21943" t="str">
            <v>CINCEL ""TOOLCRAFT""  PALA  1/4"" X 5"""</v>
          </cell>
        </row>
        <row r="21944">
          <cell r="A21944" t="str">
            <v>TC1932</v>
          </cell>
          <cell r="B21944" t="str">
            <v>CINCEL ""TOOLCRAFT""  PALA  5/16"" X 6"""</v>
          </cell>
          <cell r="C21944">
            <v>2</v>
          </cell>
        </row>
        <row r="21945">
          <cell r="A21945" t="str">
            <v>TC1933</v>
          </cell>
          <cell r="B21945" t="str">
            <v>CINCEL ""TOOLCRAFT""  PALA  3/8"" X 6"""</v>
          </cell>
        </row>
        <row r="21946">
          <cell r="A21946" t="str">
            <v>TC1934</v>
          </cell>
          <cell r="B21946" t="str">
            <v>""CINCEL """"TOOLCRAFT""""  PALA  3/8"""" X 8"""""""</v>
          </cell>
        </row>
        <row r="21947">
          <cell r="A21947" t="str">
            <v>TC1935</v>
          </cell>
          <cell r="B21947" t="str">
            <v>""CINCEL """"TOOLCRAFT""""  PALA  3/8"""" X 10"""""""</v>
          </cell>
          <cell r="C21947">
            <v>5</v>
          </cell>
        </row>
        <row r="21948">
          <cell r="A21948" t="str">
            <v>TC1936</v>
          </cell>
          <cell r="B21948" t="str">
            <v>CINCEL ""TOOLCRAFT""  PALA  1/2"" X 6"""</v>
          </cell>
        </row>
        <row r="21949">
          <cell r="A21949" t="str">
            <v>TC1937</v>
          </cell>
          <cell r="B21949" t="str">
            <v>CINCEL ""TOOLCRAFT""  PALA  1/2"" X 8"""</v>
          </cell>
        </row>
        <row r="21950">
          <cell r="A21950" t="str">
            <v>TC1938</v>
          </cell>
          <cell r="B21950" t="str">
            <v>CINCEL ""TOOLCRAFT""  PALA  1/2"" X 10"""</v>
          </cell>
        </row>
        <row r="21951">
          <cell r="A21951" t="str">
            <v>TC1939</v>
          </cell>
          <cell r="B21951" t="str">
            <v>CINCEL ""TOOLCRAFT""  PALA  1/2"" X 12"""</v>
          </cell>
        </row>
        <row r="21952">
          <cell r="A21952" t="str">
            <v>TC1940</v>
          </cell>
          <cell r="B21952" t="str">
            <v>CINCEL ""TOOLCRAFT""  PALA  5/8"" X 6"""</v>
          </cell>
        </row>
        <row r="21953">
          <cell r="A21953" t="str">
            <v>TC1941</v>
          </cell>
          <cell r="B21953" t="str">
            <v>""CINCEL """"TOOLCRAFT""""  PALA  5/8"""" X 8"""""""</v>
          </cell>
        </row>
        <row r="21954">
          <cell r="A21954" t="str">
            <v>TC1942</v>
          </cell>
          <cell r="B21954" t="str">
            <v>CINCEL ""TOOLCRAFT""  PALA  5/8"" X 10"""</v>
          </cell>
        </row>
        <row r="21955">
          <cell r="A21955" t="str">
            <v>TC1943</v>
          </cell>
          <cell r="B21955" t="str">
            <v>CINCEL ""TOOLCRAFT""  PALA  5/8"" X 12"""</v>
          </cell>
        </row>
        <row r="21956">
          <cell r="A21956" t="str">
            <v>TC1944</v>
          </cell>
          <cell r="B21956" t="str">
            <v>CINCEL ""TOOLCRAFT""  PALA  3/4"" X 6"""</v>
          </cell>
        </row>
        <row r="21957">
          <cell r="A21957" t="str">
            <v>TC1945</v>
          </cell>
          <cell r="B21957" t="str">
            <v>CINCEL ""TOOLCRAFT""  PALA  3/4"" X 8"""</v>
          </cell>
        </row>
        <row r="21958">
          <cell r="A21958" t="str">
            <v>TC1946</v>
          </cell>
          <cell r="B21958" t="str">
            <v>""CINCEL """"TOOLCRAFT""""  PALA  3/4"""" X 10"""""""</v>
          </cell>
        </row>
        <row r="21959">
          <cell r="A21959" t="str">
            <v>TC1947</v>
          </cell>
          <cell r="B21959" t="str">
            <v>""CINCEL """"TOOLCRAFT""""  PALA  3/4"""" X 12"""""""</v>
          </cell>
        </row>
        <row r="21960">
          <cell r="A21960" t="str">
            <v>TC1948</v>
          </cell>
          <cell r="B21960" t="str">
            <v>CINCEL ""TOOLCRAFT""  PALA  7/8"" X 8"""</v>
          </cell>
        </row>
        <row r="21961">
          <cell r="A21961" t="str">
            <v>TC1949</v>
          </cell>
          <cell r="B21961" t="str">
            <v>CINCEL ""TOOLCRAFT""  PALA  7/8"" X 10"""</v>
          </cell>
        </row>
        <row r="21962">
          <cell r="A21962" t="str">
            <v>TC1950</v>
          </cell>
          <cell r="B21962" t="str">
            <v>CINCEL ""TOOLCRAFT""  PALA  7/8"" X 12"""</v>
          </cell>
        </row>
        <row r="21963">
          <cell r="A21963" t="str">
            <v>TC1951</v>
          </cell>
          <cell r="B21963" t="str">
            <v>CINCEL ""TOOLCRAFT""  PALA  1"" X 8"""</v>
          </cell>
        </row>
        <row r="21964">
          <cell r="A21964" t="str">
            <v>TC1952</v>
          </cell>
          <cell r="B21964" t="str">
            <v>CINCEL ""TOOLCRAFT""  PALA  1"" X 10"""</v>
          </cell>
        </row>
        <row r="21965">
          <cell r="A21965" t="str">
            <v>TC1953</v>
          </cell>
          <cell r="B21965" t="str">
            <v>""CINCEL """"TOOLCRAFT""""  PALA  1"""" X 12"""""""</v>
          </cell>
        </row>
        <row r="21966">
          <cell r="A21966" t="str">
            <v>TC1955</v>
          </cell>
          <cell r="B21966" t="str">
            <v>PISTOLA DE CALAFATEO REFORZADA</v>
          </cell>
        </row>
        <row r="21967">
          <cell r="A21967" t="str">
            <v>TC1956</v>
          </cell>
          <cell r="B21967" t="str">
            <v>TALADRO PERCUTOR REVERSIBLE VELOCIDAD VARIABLE DE  3/8"""" 450W"""</v>
          </cell>
        </row>
        <row r="21968">
          <cell r="A21968" t="str">
            <v>TC1957</v>
          </cell>
          <cell r="B21968" t="str">
            <v>""SIERRA CIRCULAR DE MANO GUIA LASER DE 7 1/4"""""""" 1200W"""""""</v>
          </cell>
        </row>
        <row r="21969">
          <cell r="A21969" t="str">
            <v>TC1958</v>
          </cell>
          <cell r="B21969" t="str">
            <v>SIERRA CALADORA ""TOOLCRAFT"" CON GUIA LASER 450W"</v>
          </cell>
        </row>
        <row r="21970">
          <cell r="A21970" t="str">
            <v>TC1959</v>
          </cell>
          <cell r="B21970" t="str">
            <v>PULIDORA ANGULAR ""TOOLCRAFT"" DE 4 1/2""  7A"</v>
          </cell>
        </row>
        <row r="21971">
          <cell r="A21971" t="str">
            <v>TC1960</v>
          </cell>
          <cell r="B21971" t="str">
            <v>POLICHADORA 7"" ""TOOLCRAFT""- 1000W"</v>
          </cell>
        </row>
        <row r="21972">
          <cell r="A21972" t="str">
            <v>TC1961</v>
          </cell>
          <cell r="B21972" t="str">
            <v>LIJADORA ORBITAL ""TOOLCRAFT"" 1/3 DE HOJA 200 W "</v>
          </cell>
        </row>
        <row r="21973">
          <cell r="A21973" t="str">
            <v>TC1962</v>
          </cell>
          <cell r="B21973" t="str">
            <v>RUTEADORA ""TOOLCRAFT"" BASTAGO 1/4""-1100 W"</v>
          </cell>
        </row>
        <row r="21974">
          <cell r="A21974" t="str">
            <v>TC1963</v>
          </cell>
          <cell r="B21974" t="str">
            <v>ESMERIL DE BANCO ""TOOLCRAFT"" DE 6"" 1/3 HP"</v>
          </cell>
        </row>
        <row r="21975">
          <cell r="A21975" t="str">
            <v>TC1964</v>
          </cell>
          <cell r="B21975" t="str">
            <v>PULIDORA ANGULAR ""TOOLCRAFT"" DE 4 1/2""  900W"</v>
          </cell>
        </row>
        <row r="21976">
          <cell r="A21976" t="str">
            <v>TC1965</v>
          </cell>
          <cell r="B21976" t="str">
            <v>PULIDORA ANGULAR ""TOOLCRAFT"" DE 9""  1900W"</v>
          </cell>
        </row>
        <row r="21977">
          <cell r="A21977" t="str">
            <v>TC1966</v>
          </cell>
          <cell r="B21977" t="str">
            <v>TALADRO PERCUTOR REVERSIBLE VELOCIDAD VARIABLE DE  1/2"""" 500W"""</v>
          </cell>
        </row>
        <row r="21978">
          <cell r="A21978" t="str">
            <v>TC1967</v>
          </cell>
          <cell r="B21978" t="str">
            <v>LIJADORA ORBITAL ""TOOLCRAFT"" 1/4 DE HOJA 180 W "</v>
          </cell>
        </row>
        <row r="21979">
          <cell r="A21979" t="str">
            <v>TC1968</v>
          </cell>
          <cell r="B21979" t="str">
            <v>TRONZADORA DE METALES ""TOOLCRAFT"" DE 14"" = 1800W"</v>
          </cell>
        </row>
        <row r="21980">
          <cell r="A21980" t="str">
            <v>TC1969</v>
          </cell>
          <cell r="B21980" t="str">
            <v>PULIDORA ANGULAR ""TOOLCRAFT"" DE 7""  1700W"</v>
          </cell>
        </row>
        <row r="21981">
          <cell r="A21981" t="str">
            <v>TC1971</v>
          </cell>
          <cell r="B21981" t="str">
            <v>""LIJADORA DE BANDA """"TOOLCRAFT"""" 3"""" x 21"""" 900 W  """</v>
          </cell>
          <cell r="C21981">
            <v>1</v>
          </cell>
        </row>
        <row r="21982">
          <cell r="A21982" t="str">
            <v>TC1972</v>
          </cell>
          <cell r="B21982" t="str">
            <v>SIERRA ACOLILLADORA CON GUIA LASER EJE DE 5/8"""" DE 10"""" 1800W"""</v>
          </cell>
        </row>
        <row r="21983">
          <cell r="A21983" t="str">
            <v>TC1973</v>
          </cell>
          <cell r="B21983" t="str">
            <v>MOTOTOOL ""TOOLCRAFT"" CON 40 ACCESORIOS 135W "</v>
          </cell>
        </row>
        <row r="21984">
          <cell r="A21984" t="str">
            <v>TC1974</v>
          </cell>
          <cell r="B21984" t="str">
            <v>DESTORNILLADOR INALAMBRICO RECARGABLE 4.8 V (INCLUYE 6 PUNTAS)</v>
          </cell>
        </row>
        <row r="21985">
          <cell r="A21985" t="str">
            <v>TC1975</v>
          </cell>
          <cell r="B21985" t="str">
            <v>ESMERIL DE BANCO ""TOOLCRAFT"" DE 6"" 1/2 HP CON LAMPARA "</v>
          </cell>
        </row>
        <row r="21986">
          <cell r="A21986" t="str">
            <v>TC1977</v>
          </cell>
          <cell r="B21986" t="str">
            <v>""SEGUETA BIMETALICA DE 12"""" X 18 DPP"</v>
          </cell>
        </row>
        <row r="21987">
          <cell r="A21987" t="str">
            <v>TC1978</v>
          </cell>
          <cell r="B21987" t="str">
            <v>""SEGUETA BIMETALICA DE 12"""" X 18 DPP (BLISTER X 2 PIEZAS)"""</v>
          </cell>
          <cell r="C21987">
            <v>1</v>
          </cell>
        </row>
        <row r="21988">
          <cell r="A21988" t="str">
            <v>TC1979</v>
          </cell>
          <cell r="B21988" t="str">
            <v>""SEGUETA BIMETALICA DE 12"""" X 24 DPP (GRANEL X 50 PIEZAS)"""</v>
          </cell>
        </row>
        <row r="21989">
          <cell r="A21989" t="str">
            <v>TC1980</v>
          </cell>
          <cell r="B21989" t="str">
            <v>SEGUETA BIMETALICA DE 12"" X 24 DPP (BLISTER X 2 PIEZAS)"</v>
          </cell>
        </row>
        <row r="21990">
          <cell r="A21990" t="str">
            <v>TC1981</v>
          </cell>
          <cell r="B21990" t="str">
            <v>ADAPTADOR HIDRAULICO HEXAGONAL EN ACERO PARA GRASERA UNIVERSAL</v>
          </cell>
          <cell r="C21990">
            <v>14</v>
          </cell>
        </row>
        <row r="21991">
          <cell r="A21991" t="str">
            <v>TC1998</v>
          </cell>
          <cell r="B21991" t="str">
            <v>GUANTE TRABAJO PESADO RESISTENTE A QUIMICOS MEDIANO</v>
          </cell>
        </row>
        <row r="21992">
          <cell r="A21992" t="str">
            <v>TC1999</v>
          </cell>
          <cell r="B21992" t="str">
            <v>GUANTE TRABAJO PESADO RESISTENTE A QUIMICOS GRANDE</v>
          </cell>
          <cell r="C21992">
            <v>22</v>
          </cell>
        </row>
        <row r="21993">
          <cell r="A21993" t="str">
            <v>TC2000</v>
          </cell>
          <cell r="B21993" t="str">
            <v>SEGUETA BIMETALICA DE 12 X 18 DPP (CAJA AL GRANEL X 100)</v>
          </cell>
        </row>
        <row r="21994">
          <cell r="A21994" t="str">
            <v>TC2001</v>
          </cell>
          <cell r="B21994" t="str">
            <v>""ACOPLE RAPIDO AIRE HEMBRA 1/4"""" LATON"""</v>
          </cell>
        </row>
        <row r="21995">
          <cell r="A21995" t="str">
            <v>TC2002</v>
          </cell>
          <cell r="B21995" t="str">
            <v>""ACOPLE RAPIDO AIRE MACHO 1/4"""" LATON"""</v>
          </cell>
          <cell r="C21995">
            <v>17</v>
          </cell>
        </row>
        <row r="21996">
          <cell r="A21996" t="str">
            <v>TC2003</v>
          </cell>
          <cell r="B21996" t="str">
            <v>ACOPLE RAPIDO AIRE HEMBRA 1/4""ACERO"</v>
          </cell>
        </row>
        <row r="21997">
          <cell r="A21997" t="str">
            <v>TC2004</v>
          </cell>
          <cell r="B21997" t="str">
            <v>""ACOPLE RAPIDO AIRE MACHO 1/4"""" ACERO"""</v>
          </cell>
          <cell r="C21997">
            <v>1</v>
          </cell>
        </row>
        <row r="21998">
          <cell r="A21998" t="str">
            <v>TC2005</v>
          </cell>
          <cell r="B21998" t="str">
            <v>ACOPLES PARA MANGUERA DE AIRE 1/4"" LATON"</v>
          </cell>
        </row>
        <row r="21999">
          <cell r="A21999" t="str">
            <v>TC2006</v>
          </cell>
          <cell r="B21999" t="str">
            <v>ACOPLES PARA MANGUERA DE AIRE 1/4"" CROMADO"</v>
          </cell>
        </row>
        <row r="22000">
          <cell r="A22000" t="str">
            <v>TC2008</v>
          </cell>
          <cell r="B22000" t="str">
            <v>ACCESORIOS NEUMATICOS  PARA MANGUERA DE AIRE (JUEGO X 6 PIEZAS)</v>
          </cell>
          <cell r="C22000">
            <v>2</v>
          </cell>
        </row>
        <row r="22001">
          <cell r="A22001" t="str">
            <v>TC2009</v>
          </cell>
          <cell r="B22001" t="str">
            <v>ADAPTADOR LATON DE BROCE 1/4"" MACHO/MACHO"</v>
          </cell>
        </row>
        <row r="22002">
          <cell r="A22002" t="str">
            <v>TC2010</v>
          </cell>
          <cell r="B22002" t="str">
            <v>ADAPTADOR LATON DE BROCE 1/4"" HEMBRA/HEMBRA"</v>
          </cell>
        </row>
        <row r="22003">
          <cell r="A22003" t="str">
            <v>TC2011</v>
          </cell>
          <cell r="B22003" t="str">
            <v>BOQUILLA INFLAR LLANTAS AUTOMOVIL H. CUADRANTE DE 1/4 LATON</v>
          </cell>
        </row>
        <row r="22004">
          <cell r="A22004" t="str">
            <v>TC2013</v>
          </cell>
          <cell r="B22004" t="str">
            <v>VALVULA INFLADORA DE LLANTAS CABEZA DOBLE CUADRANTE  DE 1/4</v>
          </cell>
        </row>
        <row r="22005">
          <cell r="A22005" t="str">
            <v>TC2014</v>
          </cell>
          <cell r="B22005" t="str">
            <v>PISTOLA SOPLETEADORA ""TOOLCRAFT"""</v>
          </cell>
        </row>
        <row r="22006">
          <cell r="A22006" t="str">
            <v>TC2015</v>
          </cell>
          <cell r="B22006" t="str">
            <v>CALIBRADOR AIRE AUTOMOTRIZ SENCILLO 50 LBS</v>
          </cell>
        </row>
        <row r="22007">
          <cell r="A22007" t="str">
            <v>TC2016</v>
          </cell>
          <cell r="B22007" t="str">
            <v>CALIBRADOR AIRE AUTOMOTRIZ SENCILLO 120 LBS</v>
          </cell>
          <cell r="C22007">
            <v>1</v>
          </cell>
        </row>
        <row r="22008">
          <cell r="A22008" t="str">
            <v>TC2019</v>
          </cell>
          <cell r="B22008" t="str">
            <v>CALIBRADOR AIRE AUTOMOTRIZ DOBLE 120 LBS</v>
          </cell>
        </row>
        <row r="22009">
          <cell r="A22009" t="str">
            <v>TC2020</v>
          </cell>
          <cell r="B22009" t="str">
            <v>CALIBRADOR AIRE AUTOMOTRIZ DOBLE 160 LBS</v>
          </cell>
        </row>
        <row r="22010">
          <cell r="A22010" t="str">
            <v>TC2024</v>
          </cell>
          <cell r="B22010" t="str">
            <v>MANGUERA PARA AIRE ALTA PRESION 3/8"" (ROLLO x 10 MTS)"</v>
          </cell>
        </row>
        <row r="22011">
          <cell r="A22011" t="str">
            <v>TC2025</v>
          </cell>
          <cell r="B22011" t="str">
            <v>MANGUERA PARA AIRE ALTA PRESION 3/8"" (ROLLO x 15 MTS)"</v>
          </cell>
        </row>
        <row r="22012">
          <cell r="A22012" t="str">
            <v>TC2026</v>
          </cell>
          <cell r="B22012" t="str">
            <v>MANGUERA PARA AIRE TIPO RESORTE 1/4"" (ROLLO x 6,5 MTS)"</v>
          </cell>
        </row>
        <row r="22013">
          <cell r="A22013" t="str">
            <v>TC2027</v>
          </cell>
          <cell r="B22013" t="str">
            <v>MANGUERA PARA AIRE TIPO RESORTE 1/4"" (ROLLO x 13 MTS)"</v>
          </cell>
        </row>
        <row r="22014">
          <cell r="A22014" t="str">
            <v>TC2028</v>
          </cell>
          <cell r="B22014" t="str">
            <v>ACCESORIOS NEUMATICOS (JUEGO X 17 PIEZAS)</v>
          </cell>
        </row>
        <row r="22015">
          <cell r="A22015" t="str">
            <v>TC2029</v>
          </cell>
          <cell r="B22015" t="str">
            <v>ACCESORIOS NEUMATICOS (JUEGO X 14 PIEZAS)</v>
          </cell>
        </row>
        <row r="22016">
          <cell r="A22016" t="str">
            <v>TC2030</v>
          </cell>
          <cell r="B22016" t="str">
            <v>MANOMETRO PARA TANQUE DE AIRE Y COMPRESORES = (0-100 PSI)</v>
          </cell>
          <cell r="C22016">
            <v>1</v>
          </cell>
        </row>
        <row r="22017">
          <cell r="A22017" t="str">
            <v>TC2031</v>
          </cell>
          <cell r="B22017" t="str">
            <v>MANOMETRO PARA TANQUE DE AIRE Y COMPRESORES = (0-200 PSI)</v>
          </cell>
          <cell r="C22017">
            <v>2</v>
          </cell>
        </row>
        <row r="22018">
          <cell r="A22018" t="str">
            <v>TC2032</v>
          </cell>
          <cell r="B22018" t="str">
            <v>""PISTOLA DE AIRE PARA SOPLETEAR PLASTICA CORTA 6"""""""</v>
          </cell>
        </row>
        <row r="22019">
          <cell r="A22019" t="str">
            <v>TC2033</v>
          </cell>
          <cell r="B22019" t="str">
            <v>PISTOLA DE AIRE PARA SOPLETEAR COMPACTA DE CUERPO EN ALUMINIO</v>
          </cell>
        </row>
        <row r="22020">
          <cell r="A22020" t="str">
            <v>TC2034</v>
          </cell>
          <cell r="B22020" t="str">
            <v>PISTOLA DE AIRE PARA SOPLETEAR METAL CORTA 5"""</v>
          </cell>
          <cell r="C22020">
            <v>1</v>
          </cell>
        </row>
        <row r="22021">
          <cell r="A22021" t="str">
            <v>TC2039</v>
          </cell>
          <cell r="B22021" t="str">
            <v>PALA DRAGA TIPO HERCULES PALA DE 5 3/4""""  X 45"""" CABO REDONDO"</v>
          </cell>
        </row>
        <row r="22022">
          <cell r="A22022" t="str">
            <v>TC2040</v>
          </cell>
          <cell r="B22022" t="str">
            <v>PALA DRAGA TIPO HERCULES PALA DE 6 1/4"""" X  48"""" CABO CUADRADO"""</v>
          </cell>
        </row>
        <row r="22023">
          <cell r="A22023" t="str">
            <v>TC2041</v>
          </cell>
          <cell r="B22023" t="str">
            <v>RASTRILLO JARDINERO DE 14 DIENTES CON CABO</v>
          </cell>
        </row>
        <row r="22024">
          <cell r="A22024" t="str">
            <v>TC2042</v>
          </cell>
          <cell r="B22024" t="str">
            <v>RASTRILLO JARDINERO DE 16 DIENTES CON CABO</v>
          </cell>
        </row>
        <row r="22025">
          <cell r="A22025" t="str">
            <v>TC2043</v>
          </cell>
          <cell r="B22025" t="str">
            <v>TRINCHE (DESBUCHUNADOR) DE  4 DIENTES CON MANGO</v>
          </cell>
          <cell r="C22025">
            <v>1</v>
          </cell>
        </row>
        <row r="22026">
          <cell r="A22026" t="str">
            <v>TC2044</v>
          </cell>
          <cell r="B22026" t="str">
            <v>TRINCHE (DESBUCHUNADOR) DE  5 DIENTES CON MANGO</v>
          </cell>
          <cell r="C22026">
            <v>2</v>
          </cell>
        </row>
        <row r="22027">
          <cell r="A22027" t="str">
            <v>TC2045</v>
          </cell>
          <cell r="B22027" t="str">
            <v>""COMPRESOR DE AIRE 2 HP R.P. 40-90 PSI/310 L/m. X 25 LTS. """""""</v>
          </cell>
        </row>
        <row r="22028">
          <cell r="A22028" t="str">
            <v>TC2046</v>
          </cell>
          <cell r="B22028" t="str">
            <v>COMPRESOR DE AIRE 3.5 HP R.P. 40-90 PSI/310 L/m. X 50 LTS."""</v>
          </cell>
        </row>
        <row r="22029">
          <cell r="A22029" t="str">
            <v>TC2054</v>
          </cell>
          <cell r="B22029" t="str">
            <v>""NIVEL DE ALUMINIO PROFESIONAL""""TOOLCRAFT"""" = 48"""""""</v>
          </cell>
          <cell r="C22029">
            <v>1</v>
          </cell>
        </row>
        <row r="22030">
          <cell r="A22030" t="str">
            <v>TC2055</v>
          </cell>
          <cell r="B22030" t="str">
            <v>PALANCA FIGURADORA DE HIERRO DE 2 BOCAS (PARA 1/2"" Y 3/8"")"</v>
          </cell>
        </row>
        <row r="22031">
          <cell r="A22031" t="str">
            <v>TC2062</v>
          </cell>
          <cell r="B22031" t="str">
            <v>EMPAQUES DE PVC PARA MANGUERA DE JARDIN (KIT X 10 UND)</v>
          </cell>
        </row>
        <row r="22032">
          <cell r="A22032" t="str">
            <v>TC2063</v>
          </cell>
          <cell r="B22032" t="str">
            <v>NIVEL PARA HILO O SIMBRA ""TOOLCRAFT"" DE 3"""</v>
          </cell>
        </row>
        <row r="22033">
          <cell r="A22033" t="str">
            <v>TC2065</v>
          </cell>
          <cell r="B22033" t="str">
            <v>ACOPLE FLEXIBLE DE ALUMINIO PARA AGUA / LAVAMANOS = 1/2 x 1/2</v>
          </cell>
        </row>
        <row r="22034">
          <cell r="A22034" t="str">
            <v>TC2066</v>
          </cell>
          <cell r="B22034" t="str">
            <v>ACOPLE FLEXIBLE DE ALUMINIO PARA AGUA / LAVADERO = 1/2 x 1</v>
          </cell>
          <cell r="C22034">
            <v>24</v>
          </cell>
        </row>
        <row r="22035">
          <cell r="A22035" t="str">
            <v>TC2067</v>
          </cell>
          <cell r="B22035" t="str">
            <v>ACOPLE FLEXIBLE ALUMINIO PARA AGUA / SANITARIO = 1/2 x 7/8 x 3</v>
          </cell>
          <cell r="C22035">
            <v>5</v>
          </cell>
        </row>
        <row r="22036">
          <cell r="A22036" t="str">
            <v>TC2068</v>
          </cell>
          <cell r="B22036" t="str">
            <v>ACOPLE FLEXIBLE ALUMINIO PARA AGUA / SANITARIO = 7/8 x 7/8 x 3</v>
          </cell>
          <cell r="C22036">
            <v>24</v>
          </cell>
        </row>
        <row r="22037">
          <cell r="A22037" t="str">
            <v>TC2069</v>
          </cell>
          <cell r="B22037" t="str">
            <v>""ACOPLE FLEXIBLE DE ALUMINIO PARA GAS 3/8"""" x 3/8"""" x 60 CM"""</v>
          </cell>
          <cell r="C22037">
            <v>3</v>
          </cell>
        </row>
        <row r="22038">
          <cell r="A22038" t="str">
            <v>TC2070</v>
          </cell>
          <cell r="B22038" t="str">
            <v>""ACOPLE FLEXIBLE DE ALUMINIO PARA GAS 3/8"""" x 3/8"""" x 100 CM"""</v>
          </cell>
          <cell r="C22038">
            <v>4</v>
          </cell>
        </row>
        <row r="22039">
          <cell r="A22039" t="str">
            <v>TC2071</v>
          </cell>
          <cell r="B22039" t="str">
            <v>ACOPLE FLEXIBLE DE ALUMINIO PARA GAS 3/8"" x 3/8"" x 150 CM"</v>
          </cell>
        </row>
        <row r="22040">
          <cell r="A22040" t="str">
            <v>TC2072</v>
          </cell>
          <cell r="B22040" t="str">
            <v>""ACOPLE FLEXIBLE DE ALUMINIO PARA GAS 3/8"""" x 3/8"""" x 200 CM"""</v>
          </cell>
          <cell r="C22040">
            <v>9</v>
          </cell>
        </row>
        <row r="22041">
          <cell r="A22041" t="str">
            <v>TC2073</v>
          </cell>
          <cell r="B22041" t="str">
            <v>ACOPLE FLEXIBLE DE ALUMINIO PARA GAS 3/8"" x 3/8"" x 300 CM"</v>
          </cell>
        </row>
        <row r="22042">
          <cell r="A22042" t="str">
            <v>TC2074</v>
          </cell>
          <cell r="B22042" t="str">
            <v>ACOPLE FLEXIBLE DE ALUMINIO PARA GAS / NORTE 5/16 x 5/16 X 60CM</v>
          </cell>
        </row>
        <row r="22043">
          <cell r="A22043" t="str">
            <v>TC2075</v>
          </cell>
          <cell r="B22043" t="str">
            <v>ACOPLE FLEXIBLE DE ALUMINIO PARA GAS / NORTE 5/16 x5/16 X 100CM</v>
          </cell>
        </row>
        <row r="22044">
          <cell r="A22044" t="str">
            <v>TC2076</v>
          </cell>
          <cell r="B22044" t="str">
            <v>ACOPLE FLEXIBLE DE ALUMINIO PARA GAS / NORTE5/16x 5/16 X 150 CM</v>
          </cell>
        </row>
        <row r="22045">
          <cell r="A22045" t="str">
            <v>TC2077</v>
          </cell>
          <cell r="B22045" t="str">
            <v>ACOPLE FLEXIBLE DE ALUMINIO PARA GAS / NORTE 5/16x 5/16 X 200CM</v>
          </cell>
        </row>
        <row r="22046">
          <cell r="A22046" t="str">
            <v>TC2078</v>
          </cell>
          <cell r="B22046" t="str">
            <v>ACOPLE FLEXIBLE DE ALUMINIO PARA GAS /NORTE 5/16 x 5/16 X 300CM</v>
          </cell>
        </row>
        <row r="22047">
          <cell r="A22047" t="str">
            <v>TC2079</v>
          </cell>
          <cell r="B22047" t="str">
            <v>CABLES PARA VEHICULO PASA-CORRIENTE   8 AWG 3M LARGO TOOLCRAFT</v>
          </cell>
          <cell r="C22047">
            <v>1</v>
          </cell>
        </row>
        <row r="22048">
          <cell r="A22048" t="str">
            <v>TC2080</v>
          </cell>
          <cell r="B22048" t="str">
            <v>LINTERNA INDUSTRIAL CON RUBBER2xAA</v>
          </cell>
        </row>
        <row r="22049">
          <cell r="A22049" t="str">
            <v>TC2081</v>
          </cell>
          <cell r="B22049" t="str">
            <v>LINTERNA INDUSTRIAL BOMBILLO CRIPTON CON RUBBER 2xD</v>
          </cell>
        </row>
        <row r="22050">
          <cell r="A22050" t="str">
            <v>TC2082</v>
          </cell>
          <cell r="B22050" t="str">
            <v>LINTERNA INDUSTRIAL BOMBILLO CRIPTON CON RUBBER 3xD</v>
          </cell>
          <cell r="C22050">
            <v>1</v>
          </cell>
        </row>
        <row r="22051">
          <cell r="A22051" t="str">
            <v>TC2083</v>
          </cell>
          <cell r="B22051" t="str">
            <v>LINTERNA FLOTANTE 6 V CON ADAPTADOR (4 x D)</v>
          </cell>
        </row>
        <row r="22052">
          <cell r="A22052" t="str">
            <v>TC2084</v>
          </cell>
          <cell r="B22052" t="str">
            <v>DESTAPADOR DE CAÑERIAS (TIPO SONDA) CARRETE X 7.6 METROS"""</v>
          </cell>
        </row>
        <row r="22053">
          <cell r="A22053" t="str">
            <v>TC2085</v>
          </cell>
          <cell r="B22053" t="str">
            <v>ELECTRODOS  6013 - 3/32PARA ACERO AL CARBON</v>
          </cell>
        </row>
        <row r="22054">
          <cell r="A22054" t="str">
            <v>TC2086</v>
          </cell>
          <cell r="B22054" t="str">
            <v>ELECTRODOS 6013 -1/8PARA ACEROAL CARBON</v>
          </cell>
        </row>
        <row r="22055">
          <cell r="A22055" t="str">
            <v>TC2100</v>
          </cell>
          <cell r="B22055" t="str">
            <v>CANDADO DE LATON PLANO 20MM GANCHO CORTO (CAJA X 4) (X2)</v>
          </cell>
        </row>
        <row r="22056">
          <cell r="A22056" t="str">
            <v>TC2101</v>
          </cell>
          <cell r="B22056" t="str">
            <v>CANDADO DE LATON PLANO 30MM GANCHO CORTO (CAJA X 4 PIEZAS)</v>
          </cell>
          <cell r="C22056">
            <v>5</v>
          </cell>
        </row>
        <row r="22057">
          <cell r="A22057" t="str">
            <v>TC2102</v>
          </cell>
          <cell r="B22057" t="str">
            <v>CANDADO DE LATON PLANO 30MM GANCHO LARGO (CAJA X 4 PIEZAS)</v>
          </cell>
          <cell r="C22057">
            <v>1</v>
          </cell>
        </row>
        <row r="22058">
          <cell r="A22058" t="str">
            <v>TC2103</v>
          </cell>
          <cell r="B22058" t="str">
            <v>CANDADO DE LATON PLANO 40MM GANCHO CORTO (CAJA X 4 PIEZAS)</v>
          </cell>
        </row>
        <row r="22059">
          <cell r="A22059" t="str">
            <v>TC2104</v>
          </cell>
          <cell r="B22059" t="str">
            <v>CANDADO DE LATON PLANO 40MM GANCHO LARGO (CAJA X 4 PIEZAS)</v>
          </cell>
        </row>
        <row r="22060">
          <cell r="A22060" t="str">
            <v>TC2105</v>
          </cell>
          <cell r="B22060" t="str">
            <v>CANDADO DE LATON PLANO 50MM GANCHO CORTO (CAJA X 4 PIEZAS)</v>
          </cell>
        </row>
        <row r="22061">
          <cell r="A22061" t="str">
            <v>TC2106</v>
          </cell>
          <cell r="B22061" t="str">
            <v>CANDADO DE LATON PLANO 50MM GANCHO LARGO (CAJA X 4 PIEZAS)</v>
          </cell>
        </row>
        <row r="22062">
          <cell r="A22062" t="str">
            <v>TC2107</v>
          </cell>
          <cell r="B22062" t="str">
            <v>CANDADO LAMINADO 30MM GANCHO CORTO (CAJA X 4 PIEZAS)</v>
          </cell>
          <cell r="C22062">
            <v>1</v>
          </cell>
        </row>
        <row r="22063">
          <cell r="A22063" t="str">
            <v>TC2108</v>
          </cell>
          <cell r="B22063" t="str">
            <v>CANDADO LAMINADO 40MM GANCHO CORTO (CAJA X 4 PIEZAS)</v>
          </cell>
        </row>
        <row r="22064">
          <cell r="A22064" t="str">
            <v>TC2109</v>
          </cell>
          <cell r="B22064" t="str">
            <v>CANDADO LAMINADO 50MM GANCHO CORTO(CAJA X 4 PIEZAS)</v>
          </cell>
        </row>
        <row r="22065">
          <cell r="A22065" t="str">
            <v>TC2110</v>
          </cell>
          <cell r="B22065" t="str">
            <v>CANDADO LAMINADO 40MM GANCHO CORTO (CAJA X 4) (JUEGO X 2)</v>
          </cell>
        </row>
        <row r="22066">
          <cell r="A22066" t="str">
            <v>TC2111</v>
          </cell>
          <cell r="B22066" t="str">
            <v>CANDADO DE ZAMAC PLANO 40MM GANCHO CORTO (CAJA X 4 PIEZAS)</v>
          </cell>
        </row>
        <row r="22067">
          <cell r="A22067" t="str">
            <v>TC2112</v>
          </cell>
          <cell r="B22067" t="str">
            <v>CANDADO DE ZAMAC PLANO 40MM GANCHO LARGO (CAJA X 4 PIEZAS)</v>
          </cell>
          <cell r="C22067">
            <v>1</v>
          </cell>
        </row>
        <row r="22068">
          <cell r="A22068" t="str">
            <v>TC2115</v>
          </cell>
          <cell r="B22068" t="str">
            <v>CANDADO DE ZAMAC PLANO 50MM GANCHO CORTO (CAJA X 4 PIEZAS)</v>
          </cell>
        </row>
        <row r="22069">
          <cell r="A22069" t="str">
            <v>TC2116</v>
          </cell>
          <cell r="B22069" t="str">
            <v>CANDADO DE ZAMAC PLANO 50MM GANCHO LARGO (CAJA X 4 PIEZAS)</v>
          </cell>
        </row>
        <row r="22070">
          <cell r="A22070" t="str">
            <v>TC2117</v>
          </cell>
          <cell r="B22070" t="str">
            <v>CANDADO DE LATON PLANO 40MM GANCHO CORTO (CAJA X 4) (JUEGO X 2)</v>
          </cell>
        </row>
        <row r="22071">
          <cell r="A22071" t="str">
            <v>TC2118</v>
          </cell>
          <cell r="B22071" t="str">
            <v>CANDADO DE CLAVE CON COMBINACION DE  ACERO</v>
          </cell>
          <cell r="C22071">
            <v>3</v>
          </cell>
        </row>
        <row r="22072">
          <cell r="A22072" t="str">
            <v>TC2119</v>
          </cell>
          <cell r="B22072" t="str">
            <v>""CANDADO ANTICIZALLA PARA PUERTA DE CORTINA EN LATON DE 3"""""""</v>
          </cell>
          <cell r="C22072">
            <v>1</v>
          </cell>
        </row>
        <row r="22073">
          <cell r="A22073" t="str">
            <v>TC2122</v>
          </cell>
          <cell r="B22073" t="str">
            <v>CERRADURA PARA CAJON TIPO ROMBO (1560) CROMO</v>
          </cell>
        </row>
        <row r="22074">
          <cell r="A22074" t="str">
            <v>TC2123</v>
          </cell>
          <cell r="B22074" t="str">
            <v>CERRADURA PARA CAJON TIPO ROMBO (1560) LATON</v>
          </cell>
        </row>
        <row r="22075">
          <cell r="A22075" t="str">
            <v>TC2124</v>
          </cell>
          <cell r="B22075" t="str">
            <v>CERRADURA PARA PUERTA CORREDIZA OMBLIGO (PUCH O BOTON) CROMO</v>
          </cell>
          <cell r="C22075">
            <v>1</v>
          </cell>
        </row>
        <row r="22076">
          <cell r="A22076" t="str">
            <v>TC2125</v>
          </cell>
          <cell r="B22076" t="str">
            <v>CERRADURA PARA PUERTA CORREDIZA OMBLIGO (PUCH O BOTON) LATON</v>
          </cell>
          <cell r="C22076">
            <v>8</v>
          </cell>
        </row>
        <row r="22077">
          <cell r="A22077" t="str">
            <v>TC2126</v>
          </cell>
          <cell r="B22077" t="str">
            <v>CERRADURA PARA CLOSET O CAJON TIPO C. (USO RUDO) = 29 MM CROMO</v>
          </cell>
        </row>
        <row r="22078">
          <cell r="A22078" t="str">
            <v>TC2127</v>
          </cell>
          <cell r="B22078" t="str">
            <v>CERRADURA PARA CLOSET O CAJON TIPO C. (USO RUDO) = 29 MM LATON</v>
          </cell>
        </row>
        <row r="22079">
          <cell r="A22079" t="str">
            <v>TC2128</v>
          </cell>
          <cell r="B22079" t="str">
            <v>CERRADURA PARA CLOSET O CAJON TIPO C. (USO RUDO) = 36 MM CROMO</v>
          </cell>
          <cell r="C22079">
            <v>1</v>
          </cell>
        </row>
        <row r="22080">
          <cell r="A22080" t="str">
            <v>TC2129</v>
          </cell>
          <cell r="B22080" t="str">
            <v>CERRADURA PARA CLOSET O CAJON TIPO C. (USO RUDO) =36 MM LATON</v>
          </cell>
        </row>
        <row r="22081">
          <cell r="A22081" t="str">
            <v>TC2130</v>
          </cell>
          <cell r="B22081" t="str">
            <v>CORTADOR DE RAMAS ALTAS</v>
          </cell>
        </row>
        <row r="22082">
          <cell r="A22082" t="str">
            <v>TC2131</v>
          </cell>
          <cell r="B22082" t="str">
            <v>CUCHILLA DE REPUESTOP/ CORTADOR RAMAS ALTAS</v>
          </cell>
        </row>
        <row r="22083">
          <cell r="A22083" t="str">
            <v>TC2132</v>
          </cell>
          <cell r="B22083" t="str">
            <v>MANGO TELECÓPICO DE ALUMINIO DE = (129 CM -240 CM)</v>
          </cell>
          <cell r="C22083">
            <v>6</v>
          </cell>
        </row>
        <row r="22084">
          <cell r="A22084" t="str">
            <v>TC2135</v>
          </cell>
          <cell r="B22084" t="str">
            <v>BISAGRA NUDO CUADRADA  C/T 2 x 2 ACERO LATONADO (CAJA X 10 )</v>
          </cell>
        </row>
        <row r="22085">
          <cell r="A22085" t="str">
            <v>TC2136</v>
          </cell>
          <cell r="B22085" t="str">
            <v>BISAGRA NUDO C.  C/T 2 1/2 x 2 1/2 ACERO LATONADO (CAJA X 10 )</v>
          </cell>
        </row>
        <row r="22086">
          <cell r="A22086" t="str">
            <v>TC2137</v>
          </cell>
          <cell r="B22086" t="str">
            <v>""BISAGRA CUADRADA PREMIUM 3"" X 3"" ACERO LATONADO"</v>
          </cell>
          <cell r="C22086">
            <v>10</v>
          </cell>
        </row>
        <row r="22087">
          <cell r="A22087" t="str">
            <v>TC2138</v>
          </cell>
          <cell r="B22087" t="str">
            <v>BISAGRA NUDO C.  C/T 3 1/2 x 3 1/2 ACERO LATONADO (CAJA X 10 )</v>
          </cell>
          <cell r="C22087">
            <v>1</v>
          </cell>
        </row>
        <row r="22088">
          <cell r="A22088" t="str">
            <v>TC2139</v>
          </cell>
          <cell r="B22088" t="str">
            <v>BISAGRA NUDO C. C/T 4 x 4 ACERO LATONADO (CAJA X 10 )</v>
          </cell>
        </row>
        <row r="22089">
          <cell r="A22089" t="str">
            <v>TC2145</v>
          </cell>
          <cell r="B22089" t="str">
            <v>BISAGRA NUDO C. C/T 2 x 2 ACERO LATON ANTIGUO (CAJA X 10 U)</v>
          </cell>
        </row>
        <row r="22090">
          <cell r="A22090" t="str">
            <v>TC2146</v>
          </cell>
          <cell r="B22090" t="str">
            <v>BISAGRA NUDO C. C/T 2 1/2 x 2 1/2 ACERO LATON A. (CAJA X 10 )</v>
          </cell>
        </row>
        <row r="22091">
          <cell r="A22091" t="str">
            <v>TC2147</v>
          </cell>
          <cell r="B22091" t="str">
            <v>BISAGRA NUDO C. C/T 3 x 3 ACERO LATON ANTIGUO (CAJA X 10 )</v>
          </cell>
        </row>
        <row r="22092">
          <cell r="A22092" t="str">
            <v>TC2148</v>
          </cell>
          <cell r="B22092" t="str">
            <v>BISAGRA NUDO C. C/T 3 1/2 x 3 1/2 ACERO LATON A. (CAJA X 10 )</v>
          </cell>
        </row>
        <row r="22093">
          <cell r="A22093" t="str">
            <v>TC2149</v>
          </cell>
          <cell r="B22093" t="str">
            <v>BISAGRA NUDO C. C/T 4 x 4 ACERO LATON A. (CAJA X 10 )</v>
          </cell>
          <cell r="C22093">
            <v>1</v>
          </cell>
        </row>
        <row r="22094">
          <cell r="A22094" t="str">
            <v>TC2155</v>
          </cell>
          <cell r="B22094" t="str">
            <v>BISAGRA NUDO CUADRADA  C/T 2 x 2 CROMO MATE (CAJA X 10 )</v>
          </cell>
        </row>
        <row r="22095">
          <cell r="A22095" t="str">
            <v>TC2156</v>
          </cell>
          <cell r="B22095" t="str">
            <v>BISAGRA NUDO CUADRADA C/T 2 1/2 x 2 1/2 CROMO MATE (CAJA X 10 )</v>
          </cell>
        </row>
        <row r="22096">
          <cell r="A22096" t="str">
            <v>TC2157</v>
          </cell>
          <cell r="B22096" t="str">
            <v>BISAGRA NUDO CUADRADA C/T 3 x 3 CROMO MATE (CAJA X 10 )</v>
          </cell>
        </row>
        <row r="22097">
          <cell r="A22097" t="str">
            <v>TC2158</v>
          </cell>
          <cell r="B22097" t="str">
            <v>BISAGRA NUDO CUADRADA C/T 3 1/2 x 3 1/2 CROMO MATE (CAJA X 10 )</v>
          </cell>
        </row>
        <row r="22098">
          <cell r="A22098" t="str">
            <v>TC2159</v>
          </cell>
          <cell r="B22098" t="str">
            <v>BISAGRA NUDO CUADRADA C/T 4 x 4 CROMO MATE (CAJA X 10 )</v>
          </cell>
        </row>
        <row r="22099">
          <cell r="A22099" t="str">
            <v>TC2160</v>
          </cell>
          <cell r="B22099" t="str">
            <v>CERRADURA DE POMO CILINDRICA BARI ENTRADA P. LATON BRILLANTE</v>
          </cell>
        </row>
        <row r="22100">
          <cell r="A22100" t="str">
            <v>TC2161</v>
          </cell>
          <cell r="B22100" t="str">
            <v>CERRADURA DE POMO CILINDRICA ENTRADA P. LATON ANTIGUO</v>
          </cell>
        </row>
        <row r="22101">
          <cell r="A22101" t="str">
            <v>TC2162</v>
          </cell>
          <cell r="B22101" t="str">
            <v>CERRADURA DE POMO CILINDRICA BARI ENTRADA PRINCIPAL CROMO MATE</v>
          </cell>
          <cell r="C22101">
            <v>2</v>
          </cell>
        </row>
        <row r="22102">
          <cell r="A22102" t="str">
            <v>TC2163</v>
          </cell>
          <cell r="B22102" t="str">
            <v>CERRADURA DE POMO CILINDRICA ""BARI"" ALCOBA LATON BRILLANTE"</v>
          </cell>
        </row>
        <row r="22103">
          <cell r="A22103" t="str">
            <v>TC2164</v>
          </cell>
          <cell r="B22103" t="str">
            <v>CERRADURA DE POMO CILINDRICA ""BARI"" ALCOBA LATON ANTIGUO"</v>
          </cell>
        </row>
        <row r="22104">
          <cell r="A22104" t="str">
            <v>TC2165</v>
          </cell>
          <cell r="B22104" t="str">
            <v>CERRADURA DE POMO CILINDRICA ""BARI"" ALCOBA CROMO MATE"</v>
          </cell>
        </row>
        <row r="22105">
          <cell r="A22105" t="str">
            <v>TC2166</v>
          </cell>
          <cell r="B22105" t="str">
            <v>CERRADURA DE POMO CILINDRICA ""BARI"" BAÑO LATON BRILLANTE"</v>
          </cell>
        </row>
        <row r="22106">
          <cell r="A22106" t="str">
            <v>TC2167</v>
          </cell>
          <cell r="B22106" t="str">
            <v>CERRADURA DE POMO CILINDRICA ""BARI"" BAÑO LATON ANTIGUO"</v>
          </cell>
        </row>
        <row r="22107">
          <cell r="A22107" t="str">
            <v>TC2168</v>
          </cell>
          <cell r="B22107" t="str">
            <v>""CERRADURA DE POMO CILINDRICA """"BARI"""" BAÑO CROMO MATE"""</v>
          </cell>
        </row>
        <row r="22108">
          <cell r="A22108" t="str">
            <v>TC2169</v>
          </cell>
          <cell r="B22108" t="str">
            <v>CERRADURA DE POMO CILINDRICA ENTRADA PRINCIPAL LATON BRILLANTE</v>
          </cell>
        </row>
        <row r="22109">
          <cell r="A22109" t="str">
            <v>TC2170</v>
          </cell>
          <cell r="B22109" t="str">
            <v>CERRADURA DE POMO CILINDRICA ENTRADA PRINCIPAL LATON ANTIGUO</v>
          </cell>
          <cell r="C22109">
            <v>1</v>
          </cell>
        </row>
        <row r="22110">
          <cell r="A22110" t="str">
            <v>TC2171</v>
          </cell>
          <cell r="B22110" t="str">
            <v>CERRADURA DE POMO CILINDRICA TURIN ENTRADA PRINCIPAL CROMO MATE</v>
          </cell>
        </row>
        <row r="22111">
          <cell r="A22111" t="str">
            <v>TC2172</v>
          </cell>
          <cell r="B22111" t="str">
            <v>""CERRADURA DE POMO CILINDRICA """"TURIN"""" ALCOBA LATON BRILLANTE"""</v>
          </cell>
          <cell r="C22111">
            <v>5</v>
          </cell>
        </row>
        <row r="22112">
          <cell r="A22112" t="str">
            <v>TC2173</v>
          </cell>
          <cell r="B22112" t="str">
            <v>""CERRADURA DE POMO CILINDRICA """"TURIN"""" ALCOBA LATON ANTIGUO"""</v>
          </cell>
          <cell r="C22112">
            <v>1</v>
          </cell>
        </row>
        <row r="22113">
          <cell r="A22113" t="str">
            <v>TC2174</v>
          </cell>
          <cell r="B22113" t="str">
            <v>""CERRADURA DE POMO CILINDRICA """"TURIN"""" ALCOBA CROMO MATE"""</v>
          </cell>
          <cell r="C22113">
            <v>1</v>
          </cell>
        </row>
        <row r="22114">
          <cell r="A22114" t="str">
            <v>TC2175</v>
          </cell>
          <cell r="B22114" t="str">
            <v>CERRADURA DE POMO CILINDRICA ""TURIN"" BAÑO LATON BRILLANTE"</v>
          </cell>
        </row>
        <row r="22115">
          <cell r="A22115" t="str">
            <v>TC2176</v>
          </cell>
          <cell r="B22115" t="str">
            <v>CERRADURA DE POMO CILINDRICA ""TURIN"" BAÑO LATON ANTIGUO"</v>
          </cell>
        </row>
        <row r="22116">
          <cell r="A22116" t="str">
            <v>TC2177</v>
          </cell>
          <cell r="B22116" t="str">
            <v>""CERRADURA DE POMO CILINDRICA """"TURIN"""" BAÑO CROMO MATE"""</v>
          </cell>
          <cell r="C22116">
            <v>6</v>
          </cell>
        </row>
        <row r="22117">
          <cell r="A22117" t="str">
            <v>TC2178</v>
          </cell>
          <cell r="B22117" t="str">
            <v>CERRADURA DE POMO CILINDRICA PISA ENTRADA P. LATON BRILLANTE</v>
          </cell>
          <cell r="C22117">
            <v>2</v>
          </cell>
        </row>
        <row r="22118">
          <cell r="A22118" t="str">
            <v>TC2179</v>
          </cell>
          <cell r="B22118" t="str">
            <v>CERRADURA DE POMO CILINDRICA PISA ENTRADA P. LATON ANTIGUO</v>
          </cell>
        </row>
        <row r="22119">
          <cell r="A22119" t="str">
            <v>TC2180</v>
          </cell>
          <cell r="B22119" t="str">
            <v>CERRADURA DE POMO CILINDRICA PISA ENTRADA P. CROMO MATE</v>
          </cell>
        </row>
        <row r="22120">
          <cell r="A22120" t="str">
            <v>TC2181</v>
          </cell>
          <cell r="B22120" t="str">
            <v>""CERRADURA DE POMO CILINDRICA """"PISA"""" ALCOBA LATON BRILLANTE"""</v>
          </cell>
          <cell r="C22120">
            <v>2</v>
          </cell>
        </row>
        <row r="22121">
          <cell r="A22121" t="str">
            <v>TC2182</v>
          </cell>
          <cell r="B22121" t="str">
            <v>CERRADURA DE POMO CILINDRICA ""PISA"" ALCOBA LATON ANTIGUO"</v>
          </cell>
        </row>
        <row r="22122">
          <cell r="A22122" t="str">
            <v>TC2183</v>
          </cell>
          <cell r="B22122" t="str">
            <v>CERRADURA DE POMO CILINDRICA ""PISA"" ALCOBA LATON CROMO MATE"</v>
          </cell>
        </row>
        <row r="22123">
          <cell r="A22123" t="str">
            <v>TC2184</v>
          </cell>
          <cell r="B22123" t="str">
            <v>""CERRADURA DE POMO CILINDRICA """"PISA"""" BAÑO LATON BRILLANTE"""</v>
          </cell>
          <cell r="C22123">
            <v>3</v>
          </cell>
        </row>
        <row r="22124">
          <cell r="A22124" t="str">
            <v>TC2185</v>
          </cell>
          <cell r="B22124" t="str">
            <v>CERRADURA DE POMO CILINDRICA ""PISA"" BAÑO LATON ANTIGUO"</v>
          </cell>
        </row>
        <row r="22125">
          <cell r="A22125" t="str">
            <v>TC2186</v>
          </cell>
          <cell r="B22125" t="str">
            <v>CERRADURA DE POMO CILINDRICA ""PISA"" BAÑO CROMO MATE"</v>
          </cell>
        </row>
        <row r="22126">
          <cell r="A22126" t="str">
            <v>TC2187</v>
          </cell>
          <cell r="B22126" t="str">
            <v>""CERRADURA DE MANIJA """"OXFORD"""" ALCOBA LATON BRILLANTE"""</v>
          </cell>
          <cell r="C22126">
            <v>1</v>
          </cell>
        </row>
        <row r="22127">
          <cell r="A22127" t="str">
            <v>TC2188</v>
          </cell>
          <cell r="B22127" t="str">
            <v>CERRADURA DE MANIJA ""OXFORD"" ALCOBA LATÓN ANTIGUO"</v>
          </cell>
        </row>
        <row r="22128">
          <cell r="A22128" t="str">
            <v>TC2189</v>
          </cell>
          <cell r="B22128" t="str">
            <v>CERRADURA DE MANIJA ""OXFORD"" ALCOBA CROMO MATE"</v>
          </cell>
        </row>
        <row r="22129">
          <cell r="A22129" t="str">
            <v>TC2190</v>
          </cell>
          <cell r="B22129" t="str">
            <v>CERRADURA DE MANIJA ""OXFORD"" BAÑO LATÓN BRILLANTE"</v>
          </cell>
        </row>
        <row r="22130">
          <cell r="A22130" t="str">
            <v>TC2191</v>
          </cell>
          <cell r="B22130" t="str">
            <v>""CERRADURA DE MANIJA """"OXFORD"""" BAÑO LATÓN ANTIGUO"""</v>
          </cell>
          <cell r="C22130">
            <v>24</v>
          </cell>
        </row>
        <row r="22131">
          <cell r="A22131" t="str">
            <v>TC2192</v>
          </cell>
          <cell r="B22131" t="str">
            <v>CERRADURA DE MANIJA ""OXFORD"" BAÑO CROMO MATE"</v>
          </cell>
        </row>
        <row r="22132">
          <cell r="A22132" t="str">
            <v>TC2193</v>
          </cell>
          <cell r="B22132" t="str">
            <v>""CERRADURA DE MANIJA """"STANFORD""""  ALCOBA DERECHA LATÓN BRILLANT"""</v>
          </cell>
        </row>
        <row r="22133">
          <cell r="A22133" t="str">
            <v>TC2194</v>
          </cell>
          <cell r="B22133" t="str">
            <v>CERRADURA DE MANIJA ""STANFORD"" ALCOBA DERECHA LATÓN ANTIGUO"</v>
          </cell>
        </row>
        <row r="22134">
          <cell r="A22134" t="str">
            <v>TC2195</v>
          </cell>
          <cell r="B22134" t="str">
            <v>CERRADURA DE MANIJA ""STANFORD"" ALCOBA DERECHA CROMO MATE"</v>
          </cell>
        </row>
        <row r="22135">
          <cell r="A22135" t="str">
            <v>TC2196</v>
          </cell>
          <cell r="B22135" t="str">
            <v>""CERRADURA DE MANIJA """"STANFORD"""" BAÑO DERECHA LATÓN BRILLANTE"""</v>
          </cell>
          <cell r="C22135">
            <v>2</v>
          </cell>
        </row>
        <row r="22136">
          <cell r="A22136" t="str">
            <v>TC2197</v>
          </cell>
          <cell r="B22136" t="str">
            <v>CERRADURA DE MANIJA ""STANFORD"" BAÑO DERECHA LATÓN ANTIGUO"</v>
          </cell>
        </row>
        <row r="22137">
          <cell r="A22137" t="str">
            <v>TC2198</v>
          </cell>
          <cell r="B22137" t="str">
            <v>""CERRADURA DE MANIJA """"STANFORD"""" BAÑO DERECHA CROMO MATE"""</v>
          </cell>
          <cell r="C22137">
            <v>3</v>
          </cell>
        </row>
        <row r="22138">
          <cell r="A22138" t="str">
            <v>TC2199</v>
          </cell>
          <cell r="B22138" t="str">
            <v>CERRADURA DE MANIJA ""STANFORD"" ALCOBA IZQUIERDA LATÓN BRILLA"</v>
          </cell>
        </row>
        <row r="22139">
          <cell r="A22139" t="str">
            <v>TC2200</v>
          </cell>
          <cell r="B22139" t="str">
            <v>CERRADURA DE MANIJA ""STANFORD"" ALCOBA IZQUIERDA LATÓN ANTIGU"</v>
          </cell>
        </row>
        <row r="22140">
          <cell r="A22140" t="str">
            <v>TC2201</v>
          </cell>
          <cell r="B22140" t="str">
            <v>CERRADURA DE MANIJA ""STANFORD"" ALCOBA IZQUIERDA CROMO MATE"</v>
          </cell>
        </row>
        <row r="22141">
          <cell r="A22141" t="str">
            <v>TC2202</v>
          </cell>
          <cell r="B22141" t="str">
            <v>CERRADURA DE MANIJA ""STANFORD"" BAÑO IZQUIERDA LATÓN BRILLANTE"</v>
          </cell>
        </row>
        <row r="22142">
          <cell r="A22142" t="str">
            <v>TC2203</v>
          </cell>
          <cell r="B22142" t="str">
            <v>CERRADURA DE MANIJA ""STANFORD"" BAÑO IZQUIERDA LATÓN ANTIGUO"</v>
          </cell>
        </row>
        <row r="22143">
          <cell r="A22143" t="str">
            <v>TC2204</v>
          </cell>
          <cell r="B22143" t="str">
            <v>CERRADURA DE MANIJA ""STANFORD"" BAÑO IZQUIERDA CROMO MATE"</v>
          </cell>
        </row>
        <row r="22144">
          <cell r="A22144" t="str">
            <v>TC2205</v>
          </cell>
          <cell r="B22144" t="str">
            <v>""CERRADURA DE MANIJA """"BEDFORD"""" ALCOBA DERECHA LATÓN BRILLANTE"""</v>
          </cell>
          <cell r="C22144">
            <v>2</v>
          </cell>
        </row>
        <row r="22145">
          <cell r="A22145" t="str">
            <v>TC2206</v>
          </cell>
          <cell r="B22145" t="str">
            <v>""CERRADURA DE MANIJA """"BEDFORD"""" ALCOBA DERECHA LATÓN ANTIGUO"""</v>
          </cell>
        </row>
        <row r="22146">
          <cell r="A22146" t="str">
            <v>TC2207</v>
          </cell>
          <cell r="B22146" t="str">
            <v>CERRADURA DE MANIJA ""BEDFORD"" ALCOBA DERECHA CROMO MATE"</v>
          </cell>
        </row>
        <row r="22147">
          <cell r="A22147" t="str">
            <v>TC2208</v>
          </cell>
          <cell r="B22147" t="str">
            <v>""CERRADURA DE MANIJA """"BEDFORD"""" BAÑO DERECHA LATÓN BRILLANTE"""</v>
          </cell>
          <cell r="C22147">
            <v>2</v>
          </cell>
        </row>
        <row r="22148">
          <cell r="A22148" t="str">
            <v>TC2209</v>
          </cell>
          <cell r="B22148" t="str">
            <v>""CERRADURA DE MANIJA """"BEDFORD"""" BAÑO DERECHA LATÓN ANTIGUO"""</v>
          </cell>
          <cell r="C22148">
            <v>2</v>
          </cell>
        </row>
        <row r="22149">
          <cell r="A22149" t="str">
            <v>TC2210</v>
          </cell>
          <cell r="B22149" t="str">
            <v>""CERRADURA DE MANIJA """"BEDFORD"""" BAÑO DERECHA CROMO MATE"""</v>
          </cell>
          <cell r="C22149">
            <v>1</v>
          </cell>
        </row>
        <row r="22150">
          <cell r="A22150" t="str">
            <v>TC2211</v>
          </cell>
          <cell r="B22150" t="str">
            <v>CERRADURA DE MANIJA ""BEDFORD"" ALCOBA IZQUIERDA LATÓN BRILLAN"</v>
          </cell>
        </row>
        <row r="22151">
          <cell r="A22151" t="str">
            <v>TC2212</v>
          </cell>
          <cell r="B22151" t="str">
            <v>CERRADURA DE MANIJA ""BEDFORD"" ALCOBA IZQUIERDA LATÓN ANTIGUO"</v>
          </cell>
        </row>
        <row r="22152">
          <cell r="A22152" t="str">
            <v>TC2213</v>
          </cell>
          <cell r="B22152" t="str">
            <v>""CERRADURA DE MANIJA """"BEDFORD"""" ALCOBA IZQUIERDA CROMO MATE"""</v>
          </cell>
          <cell r="C22152">
            <v>1</v>
          </cell>
        </row>
        <row r="22153">
          <cell r="A22153" t="str">
            <v>TC2214</v>
          </cell>
          <cell r="B22153" t="str">
            <v>CERRADURA DE MANIJA ""BEDFORD"" BAÑO IZQUIERDA LATÓN BRILLANTE"</v>
          </cell>
        </row>
        <row r="22154">
          <cell r="A22154" t="str">
            <v>TC2215</v>
          </cell>
          <cell r="B22154" t="str">
            <v>CERRADURA DE MANIJA ""BEDFORD"" BAÑO IZQUIERDA LATÓN ANTIGUO"</v>
          </cell>
        </row>
        <row r="22155">
          <cell r="A22155" t="str">
            <v>TC2216</v>
          </cell>
          <cell r="B22155" t="str">
            <v>CERRADURA DE MANIJA ""BEDFORD"" BAÑO IZQUIERDA CROMO MATE"</v>
          </cell>
        </row>
        <row r="22156">
          <cell r="A22156" t="str">
            <v>TC2217</v>
          </cell>
          <cell r="B22156" t="str">
            <v>CERRADURA EN JUEGO ENTRADA P. DE GATILLO VALIANT LATON BRILLAN</v>
          </cell>
        </row>
        <row r="22157">
          <cell r="A22157" t="str">
            <v>TC2218</v>
          </cell>
          <cell r="B22157" t="str">
            <v>""CERRADURA EN JUEGO ENTRADA P. DE GATILLO VALIANT LATON ANTIGUO"""""""</v>
          </cell>
          <cell r="C22157">
            <v>1</v>
          </cell>
        </row>
        <row r="22158">
          <cell r="A22158" t="str">
            <v>TC2219</v>
          </cell>
          <cell r="B22158" t="str">
            <v>CERRADURA EN JUEGO ENTRADA P. DE GATILLO VALIANT CROMO MATE</v>
          </cell>
          <cell r="C22158">
            <v>1</v>
          </cell>
        </row>
        <row r="22159">
          <cell r="A22159" t="str">
            <v>TC2220</v>
          </cell>
          <cell r="B22159" t="str">
            <v>""CERRADURA EN JUEGO ENTRADA P.DE GATILLO ROYAL LATON BRILLANTE"""""""</v>
          </cell>
          <cell r="C22159">
            <v>3</v>
          </cell>
        </row>
        <row r="22160">
          <cell r="A22160" t="str">
            <v>TC2221</v>
          </cell>
          <cell r="B22160" t="str">
            <v>CERRADURA EN JUEGO ENTRADA P. DE GATILLO ROYAL LATON ANTIGUO</v>
          </cell>
        </row>
        <row r="22161">
          <cell r="A22161" t="str">
            <v>TC2222</v>
          </cell>
          <cell r="B22161" t="str">
            <v>CERROJO CILINDRO MARIPOSA ""TOOLCRAFT"" = LATON BRILLANTE"</v>
          </cell>
        </row>
        <row r="22162">
          <cell r="A22162" t="str">
            <v>TC2223</v>
          </cell>
          <cell r="B22162" t="str">
            <v>CERROJO CILINDRO MARIPOSA ""TOOLCRAFT"" = LATON ANTIGUO"</v>
          </cell>
        </row>
        <row r="22163">
          <cell r="A22163" t="str">
            <v>TC2224</v>
          </cell>
          <cell r="B22163" t="str">
            <v>CERROJO CILINDRO MARIPOSA ""TOOLCRAFT"" = CROMO MATE"</v>
          </cell>
        </row>
        <row r="22164">
          <cell r="A22164" t="str">
            <v>TC2225</v>
          </cell>
          <cell r="B22164" t="str">
            <v>CERROJO DOBLE CILINDRO ""TOOLCRAFT"" = LATON BRILLANTE"</v>
          </cell>
        </row>
        <row r="22165">
          <cell r="A22165" t="str">
            <v>TC2226</v>
          </cell>
          <cell r="B22165" t="str">
            <v>CERROJO DOBLE CILINDRO ""TOOLCRAFT"" = LATON ANTIGUO"</v>
          </cell>
        </row>
        <row r="22166">
          <cell r="A22166" t="str">
            <v>TC2227</v>
          </cell>
          <cell r="B22166" t="str">
            <v>CERROJO DOBLE CILINDRO ""TOOLCRAFT"" = CROMO MATE"</v>
          </cell>
        </row>
        <row r="22167">
          <cell r="A22167" t="str">
            <v>TC2228</v>
          </cell>
          <cell r="B22167" t="str">
            <v>CERRADURA DE SOBREPONER LLAVE TRADICIONAL CLASICA DERECHA</v>
          </cell>
          <cell r="C22167">
            <v>2</v>
          </cell>
        </row>
        <row r="22168">
          <cell r="A22168" t="str">
            <v>TC2229</v>
          </cell>
          <cell r="B22168" t="str">
            <v>CERRADURA DE SOBREPONER LLAVE TRADICIONAL CLASICA IZQUIERDA</v>
          </cell>
          <cell r="C22168">
            <v>1</v>
          </cell>
        </row>
        <row r="22169">
          <cell r="A22169" t="str">
            <v>TC2230</v>
          </cell>
          <cell r="B22169" t="str">
            <v>CERRADURA DE SOBREPONER LLAVE TETRA CLASICA DERECHA</v>
          </cell>
          <cell r="C22169">
            <v>1</v>
          </cell>
        </row>
        <row r="22170">
          <cell r="A22170" t="str">
            <v>TC2231</v>
          </cell>
          <cell r="B22170" t="str">
            <v>CERRADURA DE SOBREPONER LLAVE TETRA CLASICA IZQUIERDA</v>
          </cell>
          <cell r="C22170">
            <v>1</v>
          </cell>
        </row>
        <row r="22171">
          <cell r="A22171" t="str">
            <v>TC2233</v>
          </cell>
          <cell r="B22171" t="str">
            <v>BISAGRA DE PISO DOBLE ACCIONLATON BRILLANTE</v>
          </cell>
        </row>
        <row r="22172">
          <cell r="A22172" t="str">
            <v>TC2234</v>
          </cell>
          <cell r="B22172" t="str">
            <v>CERRADURA DE SOBREPONER LLAVE TRADICIONAL INSTAL. FACIL-DERECHA</v>
          </cell>
        </row>
        <row r="22173">
          <cell r="A22173" t="str">
            <v>TC2235</v>
          </cell>
          <cell r="B22173" t="str">
            <v>CERRADURA DE SOBREPONER LLAVE TRADICIONAL INs. FACIL-IZQUIERDA</v>
          </cell>
        </row>
        <row r="22174">
          <cell r="A22174" t="str">
            <v>TC2236</v>
          </cell>
          <cell r="B22174" t="str">
            <v>CERRADURA DE SOBREPONER LLAVE TETRA INSTAL. FACIL-DERECHA</v>
          </cell>
        </row>
        <row r="22175">
          <cell r="A22175" t="str">
            <v>TC2237</v>
          </cell>
          <cell r="B22175" t="str">
            <v>CERRADURA DE SOBREPONER LLAVE TETRA INSTAL. FACIL-IZQUIERDA</v>
          </cell>
        </row>
        <row r="22176">
          <cell r="A22176" t="str">
            <v>TC2240</v>
          </cell>
          <cell r="B22176" t="str">
            <v>CERRADURA DE BARRA LIBRE LLAVE TRADICIONAL DERECHA</v>
          </cell>
          <cell r="C22176">
            <v>6</v>
          </cell>
        </row>
        <row r="22177">
          <cell r="A22177" t="str">
            <v>TC2241</v>
          </cell>
          <cell r="B22177" t="str">
            <v>CERRADURA DE BARRA LIBRE LLAVE TRADICIONAL IZQUIERDA</v>
          </cell>
          <cell r="C22177">
            <v>6</v>
          </cell>
        </row>
        <row r="22178">
          <cell r="A22178" t="str">
            <v>TC2242</v>
          </cell>
          <cell r="B22178" t="str">
            <v>CERRADURA DE BARRA LIBRE LLAVE TETRA DERECHA</v>
          </cell>
          <cell r="C22178">
            <v>4</v>
          </cell>
        </row>
        <row r="22179">
          <cell r="A22179" t="str">
            <v>TC2243</v>
          </cell>
          <cell r="B22179" t="str">
            <v>CERRADURA DE BARRA LIBRE LLAVE TETRA IZQUIERDA</v>
          </cell>
        </row>
        <row r="22180">
          <cell r="A22180" t="str">
            <v>TC2244</v>
          </cell>
          <cell r="B22180" t="str">
            <v>CERRADURA DE BARRA FIJA LLAVE TRADICIONAL DERECHA</v>
          </cell>
        </row>
        <row r="22181">
          <cell r="A22181" t="str">
            <v>TC2245</v>
          </cell>
          <cell r="B22181" t="str">
            <v>CERRADURA DE BARRA FIJA LLAVE TRADICIONAL IZQUIERDA</v>
          </cell>
        </row>
        <row r="22182">
          <cell r="A22182" t="str">
            <v>TC2246</v>
          </cell>
          <cell r="B22182" t="str">
            <v>CERRADURA DE BARRA FIJA LLAVE TETRA DERECHA</v>
          </cell>
        </row>
        <row r="22183">
          <cell r="A22183" t="str">
            <v>TC2247</v>
          </cell>
          <cell r="B22183" t="str">
            <v>CERRADURA DE BARRA FIJA LLAVE TETRA IZQUERDA</v>
          </cell>
          <cell r="C22183">
            <v>4</v>
          </cell>
        </row>
        <row r="22184">
          <cell r="A22184" t="str">
            <v>TC2248</v>
          </cell>
          <cell r="B22184" t="str">
            <v>PORTACANDADO DE ACERO ZINCADO = 1 3/4"""</v>
          </cell>
        </row>
        <row r="22185">
          <cell r="A22185" t="str">
            <v>TC2249</v>
          </cell>
          <cell r="B22185" t="str">
            <v>PORTACANDADO DE ACERO ZINCADO = 2 1/2"""</v>
          </cell>
        </row>
        <row r="22186">
          <cell r="A22186" t="str">
            <v>TC2250</v>
          </cell>
          <cell r="B22186" t="str">
            <v>PORTACANDADO DE ACERO ZINCADO = 3 1/4"""</v>
          </cell>
        </row>
        <row r="22187">
          <cell r="A22187" t="str">
            <v>TC2251</v>
          </cell>
          <cell r="B22187" t="str">
            <v>PORTACANDADO DE ACERO ZINCADO = 4 1/2"""</v>
          </cell>
        </row>
        <row r="22188">
          <cell r="A22188" t="str">
            <v>TC2252</v>
          </cell>
          <cell r="B22188" t="str">
            <v>PORTACANDADO DE ACERO ZINCADO = 6"""</v>
          </cell>
        </row>
        <row r="22189">
          <cell r="A22189" t="str">
            <v>TC2253</v>
          </cell>
          <cell r="B22189" t="str">
            <v>MIRILLA LATON BRILLANTE</v>
          </cell>
        </row>
        <row r="22190">
          <cell r="A22190" t="str">
            <v>TC2254</v>
          </cell>
          <cell r="B22190" t="str">
            <v>MIRILLA LATON ANTIGUO</v>
          </cell>
        </row>
        <row r="22191">
          <cell r="A22191" t="str">
            <v>TC2255</v>
          </cell>
          <cell r="B22191" t="str">
            <v>MIRILLA CROMO MATE</v>
          </cell>
        </row>
        <row r="22192">
          <cell r="A22192" t="str">
            <v>TC2260</v>
          </cell>
          <cell r="B22192" t="str">
            <v>MEZCLADOR PARA LAVAMANOS TIPO BAR DE 4 ""(MANERALES DE PUNTO)"</v>
          </cell>
        </row>
        <row r="22193">
          <cell r="A22193" t="str">
            <v>TC2263</v>
          </cell>
          <cell r="B22193" t="str">
            <v>""MEZCLADOR PARA LAVAMANOS  CUELLO BAJO DE 4 """""""" (MANERALES PALANCA CROMADO)"""""""</v>
          </cell>
          <cell r="C22193">
            <v>5</v>
          </cell>
        </row>
        <row r="22194">
          <cell r="A22194" t="str">
            <v>TC2265</v>
          </cell>
          <cell r="B22194" t="str">
            <v>MEZCLADOR PARA LAVAMANOS COMPACTO DE 4 (MANERALES TIPO CRUCETA)</v>
          </cell>
        </row>
        <row r="22195">
          <cell r="A22195" t="str">
            <v>TC2266</v>
          </cell>
          <cell r="B22195" t="str">
            <v>MEZCLADOR PARA LAVAMANOS COMPACTO DE 4 (MANERALES P. PIRULI)</v>
          </cell>
        </row>
        <row r="22196">
          <cell r="A22196" t="str">
            <v>TC2267</v>
          </cell>
          <cell r="B22196" t="str">
            <v>MEZCLADOR PARA COCINA 8"" CUELLO DE GANSO (MANERALES DE PUNTO)"</v>
          </cell>
        </row>
        <row r="22197">
          <cell r="A22197" t="str">
            <v>TC2268</v>
          </cell>
          <cell r="B22197" t="str">
            <v>MEZCLADOR PARA COCINA 8 CUELLO DE COBRA (MANERALES P. PIRULI)</v>
          </cell>
        </row>
        <row r="22198">
          <cell r="A22198" t="str">
            <v>TC2269</v>
          </cell>
          <cell r="B22198" t="str">
            <v>MEZCLADOR PARA COCINA 8 CUELLO DE GANSO (MANERALES ACRILICO T.)</v>
          </cell>
        </row>
        <row r="22199">
          <cell r="A22199" t="str">
            <v>TC2270</v>
          </cell>
          <cell r="B22199" t="str">
            <v>MANIJA PARA DESCARGA S. ZINC ACABADO CROMO (CAJA X 50 UNIDADES)</v>
          </cell>
        </row>
        <row r="22200">
          <cell r="A22200" t="str">
            <v>TC2271</v>
          </cell>
          <cell r="B22200" t="str">
            <v>VALVULA DE CONTROL AVASTO 1/2 X 1/2 SIN ROSCA C.(TUBO METALICO)</v>
          </cell>
        </row>
        <row r="22201">
          <cell r="A22201" t="str">
            <v>TC2272</v>
          </cell>
          <cell r="B22201" t="str">
            <v>REGILLA CUADRADA ABATIBLE DE ZINC 4"" x 4"" CROMADA (RANURADA)"</v>
          </cell>
        </row>
        <row r="22202">
          <cell r="A22202" t="str">
            <v>TC2273</v>
          </cell>
          <cell r="B22202" t="str">
            <v>REGILLA CUADRADA ABATIBLE DE ZINC 4"" x 4"" CROMADA (MARGARITA)"</v>
          </cell>
        </row>
        <row r="22203">
          <cell r="A22203" t="str">
            <v>TC2274</v>
          </cell>
          <cell r="B22203" t="str">
            <v>VALVULA DE PIE DE BRONCE DE = 3/4"" "</v>
          </cell>
        </row>
        <row r="22204">
          <cell r="A22204" t="str">
            <v>TC2275</v>
          </cell>
          <cell r="B22204" t="str">
            <v>""VALVULA DE PIE DE BRONCE DE = 1"""" """</v>
          </cell>
        </row>
        <row r="22205">
          <cell r="A22205" t="str">
            <v>TC2276</v>
          </cell>
          <cell r="B22205" t="str">
            <v>""VALVULA DE PIE DE BRONCE DE = 1 1/4"""""""</v>
          </cell>
          <cell r="C22205">
            <v>3</v>
          </cell>
        </row>
        <row r="22206">
          <cell r="A22206" t="str">
            <v>TC2277</v>
          </cell>
          <cell r="B22206" t="str">
            <v>VALVULA DE PIE DE BRONCE DE = 1 1/2"""</v>
          </cell>
        </row>
        <row r="22207">
          <cell r="A22207" t="str">
            <v>TC2278</v>
          </cell>
          <cell r="B22207" t="str">
            <v>VALVULA DE PIE DE BRONCE DE = 2"" "</v>
          </cell>
        </row>
        <row r="22208">
          <cell r="A22208" t="str">
            <v>TC2279</v>
          </cell>
          <cell r="B22208" t="str">
            <v>VALVULA DE ENTRADA DE TANQUE SANITARIO DE 100 LBS/2"" EN BRONCE"</v>
          </cell>
        </row>
        <row r="22209">
          <cell r="A22209" t="str">
            <v>TC2280</v>
          </cell>
          <cell r="B22209" t="str">
            <v>VALVULA DE TANQUE BAJO DE BRONCE</v>
          </cell>
          <cell r="C22209">
            <v>1</v>
          </cell>
        </row>
        <row r="22210">
          <cell r="A22210" t="str">
            <v>TC2281</v>
          </cell>
          <cell r="B22210" t="str">
            <v>VALVULA DE TANQUE ALTO EN BRONCE DE 100 LBS</v>
          </cell>
        </row>
        <row r="22211">
          <cell r="A22211" t="str">
            <v>TC2282</v>
          </cell>
          <cell r="B22211" t="str">
            <v>CUERPO MEZCLADOR DUCHA CON MANERALES DE PUNTO (SIN REGADERA)</v>
          </cell>
        </row>
        <row r="22212">
          <cell r="A22212" t="str">
            <v>TC2283</v>
          </cell>
          <cell r="B22212" t="str">
            <v>""LLAVE PARA JARDIN MANGUERA DE 1/2"""" CROMADA"""</v>
          </cell>
          <cell r="C22212">
            <v>2</v>
          </cell>
        </row>
        <row r="22213">
          <cell r="A22213" t="str">
            <v>TC2284</v>
          </cell>
          <cell r="B22213" t="str">
            <v>CANASTILLA PARA LAVAPLATOS INOX-INOX.CON TUBO DE LATON DE 3 1/2</v>
          </cell>
        </row>
        <row r="22214">
          <cell r="A22214" t="str">
            <v>TC2287</v>
          </cell>
          <cell r="B22214" t="str">
            <v>REGADERA PARA DUCHA TIPO CUADRADA (CON BRAZO Y CABEZA LATON)</v>
          </cell>
        </row>
        <row r="22215">
          <cell r="A22215" t="str">
            <v>TC2288</v>
          </cell>
          <cell r="B22215" t="str">
            <v>REGADERA PARA DUCHA TIPO CAMPANA (BRAZO ACERO I. CABEZA DE Z.)</v>
          </cell>
        </row>
        <row r="22216">
          <cell r="A22216" t="str">
            <v>TC2289</v>
          </cell>
          <cell r="B22216" t="str">
            <v>REGADERA PARA DUCHA ANTI-SARRO(BRAZO Y CABEZA P.FACIL LIMPIEZA)</v>
          </cell>
        </row>
        <row r="22217">
          <cell r="A22217" t="str">
            <v>TC2290</v>
          </cell>
          <cell r="B22217" t="str">
            <v>MEZCLADOR DUCHA MANERALES DE PUNTO(CONJUNTO TC2289 Y TC2282)</v>
          </cell>
        </row>
        <row r="22218">
          <cell r="A22218" t="str">
            <v>TC2291</v>
          </cell>
          <cell r="B22218" t="str">
            <v>SIFON PARA LAVADERO EN LATON CROMADO</v>
          </cell>
          <cell r="C22218">
            <v>3</v>
          </cell>
        </row>
        <row r="22219">
          <cell r="A22219" t="str">
            <v>TC2292</v>
          </cell>
          <cell r="B22219" t="str">
            <v>SIFON PARA LAVAMANOS EN LATON CROMADO</v>
          </cell>
        </row>
        <row r="22220">
          <cell r="A22220" t="str">
            <v>TC2294</v>
          </cell>
          <cell r="B22220" t="str">
            <v>VALVULA DE CONTROL AVASTO 1/2 X 1/2 SIN ROSCA SATINADA (TUBO M)</v>
          </cell>
        </row>
        <row r="22221">
          <cell r="A22221" t="str">
            <v>TC2295</v>
          </cell>
          <cell r="B22221" t="str">
            <v>LLAVE PARA LAVADERO INDIVIDUAL CUELLO LARGO CROMADO</v>
          </cell>
        </row>
        <row r="22222">
          <cell r="A22222" t="str">
            <v>TC2297</v>
          </cell>
          <cell r="B22222" t="str">
            <v>MEZCLADOR PARA LAVAMANOS COMPACTO 4 (MANERALES DE 3 PUNTOS)</v>
          </cell>
          <cell r="C22222">
            <v>1</v>
          </cell>
        </row>
        <row r="22223">
          <cell r="A22223" t="str">
            <v>TC2298</v>
          </cell>
          <cell r="B22223" t="str">
            <v>MEZCLADOR PARA LAVAMANOS COMPACTO DE 4""   (MANERALES DE CUBO)"</v>
          </cell>
        </row>
        <row r="22224">
          <cell r="A22224" t="str">
            <v>TC2299</v>
          </cell>
          <cell r="B22224" t="str">
            <v>CUERPO REGISTRO D. DE BRONCE ROSCA CARTUCHO C.(SIN MANERALES)</v>
          </cell>
          <cell r="C22224">
            <v>5</v>
          </cell>
        </row>
        <row r="22225">
          <cell r="A22225" t="str">
            <v>TC2302</v>
          </cell>
          <cell r="B22225" t="str">
            <v>MANGUERA CRISTAL TIPO INDUSTRIAL 3/16"" (ROLLO DE 100 MTS)"</v>
          </cell>
        </row>
        <row r="22226">
          <cell r="A22226" t="str">
            <v>TC2303</v>
          </cell>
          <cell r="B22226" t="str">
            <v>MANGUERA CRISTAL TIPO INDUSTRIAL 3/8""   (ROLLO DE 100 MTS)"</v>
          </cell>
        </row>
        <row r="22227">
          <cell r="A22227" t="str">
            <v>TC2304</v>
          </cell>
          <cell r="B22227" t="str">
            <v>""MANGUERA CRISTAL TIPO INDUSTRIAL 1/2""""   (ROLLO DE 100 MTS)"""</v>
          </cell>
          <cell r="C22227">
            <v>3</v>
          </cell>
        </row>
        <row r="22228">
          <cell r="A22228" t="str">
            <v>TC2305</v>
          </cell>
          <cell r="B22228" t="str">
            <v>""MANGUERA CRISTAL PARA NIVEL DIAMETRO 1/4  (ROLLO DE 100 MTS)"""""""</v>
          </cell>
          <cell r="C22228">
            <v>1</v>
          </cell>
        </row>
        <row r="22229">
          <cell r="A22229" t="str">
            <v>TC2306</v>
          </cell>
          <cell r="B22229" t="str">
            <v>MANGUERA CRISTAL PARA NIVEL DIAMETRO 5/16""  (ROLLO DE 100 MTS)"</v>
          </cell>
        </row>
        <row r="22230">
          <cell r="A22230" t="str">
            <v>TC2307</v>
          </cell>
          <cell r="B22230" t="str">
            <v>MANGUERA CRISTAL PARA NIVEL DIAMETRO 3/8   (ROLLO DE 100 MTS)</v>
          </cell>
          <cell r="C22230">
            <v>2</v>
          </cell>
        </row>
        <row r="22231">
          <cell r="A22231" t="str">
            <v>TC2326</v>
          </cell>
          <cell r="B22231" t="str">
            <v>""DISCO DE SIERRA CIRCULAR C.TUSTENO (7 1/4"""""""" X 5/8 X 16 DIENTES)"""</v>
          </cell>
          <cell r="C22231">
            <v>22</v>
          </cell>
        </row>
        <row r="22232">
          <cell r="A22232" t="str">
            <v>TC2327</v>
          </cell>
          <cell r="B22232" t="str">
            <v>DISCO DE SIERRA CIRCULAR C.TUSTENO (7 1/4"""" X 5/8 X 24 DIENTES)"</v>
          </cell>
        </row>
        <row r="22233">
          <cell r="A22233" t="str">
            <v>TC2328</v>
          </cell>
          <cell r="B22233" t="str">
            <v>DISCO DE SIERRA CIRCULAR C.TUSTENO (7 1/4 X 5/8 X 40 DIENTES)"""</v>
          </cell>
        </row>
        <row r="22234">
          <cell r="A22234" t="str">
            <v>TC2329</v>
          </cell>
          <cell r="B22234" t="str">
            <v>""DISCO DE SIERRA CIRCULAR C.TUSTENO (10"""" X 5/8"""" X 40 DIENTES)"""</v>
          </cell>
          <cell r="C22234">
            <v>38</v>
          </cell>
        </row>
        <row r="22235">
          <cell r="A22235" t="str">
            <v>TC2330</v>
          </cell>
          <cell r="B22235" t="str">
            <v>""DISCO DE SIERRA CIRCULAR C.TUSTENO (10"""" X 5/8"""" X 60 DIENTES)"""</v>
          </cell>
          <cell r="C22235">
            <v>2</v>
          </cell>
        </row>
        <row r="22236">
          <cell r="A22236" t="str">
            <v>TC2331</v>
          </cell>
          <cell r="B22236" t="str">
            <v>DISCO SIERRA CIRCULAR C.TUSTENO (10 X 5/8 X 80 D.)(NO FERROSOS)</v>
          </cell>
          <cell r="C22236">
            <v>1</v>
          </cell>
        </row>
        <row r="22237">
          <cell r="A22237" t="str">
            <v>TC2332</v>
          </cell>
          <cell r="B22237" t="str">
            <v>""DISCO DE SIERRA CIRCULAR C.TUSTENO (10"""" X 1"""" X 40 DIENTES)"""</v>
          </cell>
          <cell r="C22237">
            <v>7</v>
          </cell>
        </row>
        <row r="22238">
          <cell r="A22238" t="str">
            <v>TC2333</v>
          </cell>
          <cell r="B22238" t="str">
            <v>""DISCO DE SIERRA CIRCULAR C.TUSTENO (10"""" X 1"""" X 60 DIENTES)"""</v>
          </cell>
          <cell r="C22238">
            <v>14</v>
          </cell>
        </row>
        <row r="22239">
          <cell r="A22239" t="str">
            <v>TC2334</v>
          </cell>
          <cell r="B22239" t="str">
            <v>DISCO SIERRA CIRCULAR C.TUSTENO (10 X 1 X  80 D.) (NO FERROSOS)</v>
          </cell>
          <cell r="C22239">
            <v>4</v>
          </cell>
        </row>
        <row r="22240">
          <cell r="A22240" t="str">
            <v>TC2335</v>
          </cell>
          <cell r="B22240" t="str">
            <v>DISCO DE SIERRA CIRCULAR C.TUSTENO (12"" X 1"" X 40 DIENTES)"</v>
          </cell>
        </row>
        <row r="22241">
          <cell r="A22241" t="str">
            <v>TC2336</v>
          </cell>
          <cell r="B22241" t="str">
            <v>""DISCO DE SIERRA CIRCULAR C.TUSTENO (12"""" X 1"""" X 60 DIENTES)"""</v>
          </cell>
          <cell r="C22241">
            <v>1</v>
          </cell>
        </row>
        <row r="22242">
          <cell r="A22242" t="str">
            <v>TC2337</v>
          </cell>
          <cell r="B22242" t="str">
            <v>DISCO SIERRA CIRCULAR C.TUSTENO (12 X 1 X 80 D. (NO FERROSOS)</v>
          </cell>
          <cell r="C22242">
            <v>6</v>
          </cell>
        </row>
        <row r="22243">
          <cell r="A22243" t="str">
            <v>TC2338</v>
          </cell>
          <cell r="B22243" t="str">
            <v>DISCO SIERRA CIRCULAR C.TUSTENO (12 X 1 X 100 D.) (NO FERROSOS)</v>
          </cell>
          <cell r="C22243">
            <v>14</v>
          </cell>
        </row>
        <row r="22244">
          <cell r="A22244" t="str">
            <v>TC2339</v>
          </cell>
          <cell r="B22244" t="str">
            <v>SEGUETA PARA CALADORA EN  ""T"" TCT101B ACERO AL CARBON (MADERA)"</v>
          </cell>
        </row>
        <row r="22245">
          <cell r="A22245" t="str">
            <v>TC2340</v>
          </cell>
          <cell r="B22245" t="str">
            <v>SEGUETA PARA CALADORA EN  ""T"" TCT101BR ACERO AL CARBON (MADERA)"</v>
          </cell>
        </row>
        <row r="22246">
          <cell r="A22246" t="str">
            <v>TC2341</v>
          </cell>
          <cell r="B22246" t="str">
            <v>SEGUETA PARA CALADORA EN  ""T"" TCT101D ACERO AL CARBON (MADERA)"</v>
          </cell>
        </row>
        <row r="22247">
          <cell r="A22247" t="str">
            <v>TC2342</v>
          </cell>
          <cell r="B22247" t="str">
            <v>""SEGUETA PARA CALADORA EN  """"T"""" TCT111C ACERO AL CARBON (MADERA)"""</v>
          </cell>
          <cell r="C22247">
            <v>8</v>
          </cell>
        </row>
        <row r="22248">
          <cell r="A22248" t="str">
            <v>TC2343</v>
          </cell>
          <cell r="B22248" t="str">
            <v>""SEGUETA PARA CALADORA EN """"T"""" TCT118A HSS ALTA VELOCIDAD (METAL)"""</v>
          </cell>
          <cell r="C22248">
            <v>12</v>
          </cell>
        </row>
        <row r="22249">
          <cell r="A22249" t="str">
            <v>TC2344</v>
          </cell>
          <cell r="B22249" t="str">
            <v>SEGUETA PARA CALADORA EN  ""T"" TCT118AF BIMETALICA (METAL)"</v>
          </cell>
        </row>
        <row r="22250">
          <cell r="A22250" t="str">
            <v>TC2345</v>
          </cell>
          <cell r="B22250" t="str">
            <v>""SEGUETA PARA CALADORA EN """"T"""" TCT119B ACERO AL CARBON (MADERA)"""</v>
          </cell>
          <cell r="C22250">
            <v>10</v>
          </cell>
        </row>
        <row r="22251">
          <cell r="A22251" t="str">
            <v>TC2346</v>
          </cell>
          <cell r="B22251" t="str">
            <v>SEGUETA PARA CALADORA EN ""T"" TCT119B0 ACERO AL CARBON (MADERA)"</v>
          </cell>
        </row>
        <row r="22252">
          <cell r="A22252" t="str">
            <v>TC2347</v>
          </cell>
          <cell r="B22252" t="str">
            <v>SEGUETA CALADORA EN ""T"" TCT127D HSS ALTA V(ALUMINI/PVC/PLASTIC)"</v>
          </cell>
        </row>
        <row r="22253">
          <cell r="A22253" t="str">
            <v>TC2348</v>
          </cell>
          <cell r="B22253" t="str">
            <v>SEGUETA PARA CALADORA EN ""T"" TCT244D ACERO AL CARBON (MADERA)"""</v>
          </cell>
        </row>
        <row r="22254">
          <cell r="A22254" t="str">
            <v>TC2349</v>
          </cell>
          <cell r="B22254" t="str">
            <v>SEGUETA PARA CALADORA EN ""U"" TCU19B0 ACERO AL CARBON (MADERA)"</v>
          </cell>
        </row>
        <row r="22255">
          <cell r="A22255" t="str">
            <v>TC2350</v>
          </cell>
          <cell r="B22255" t="str">
            <v>SEGUETA PARA CALADORA EN ""U"" TCU101B ACERO AL CARBON (MADERA)"</v>
          </cell>
        </row>
        <row r="22256">
          <cell r="A22256" t="str">
            <v>TC2351</v>
          </cell>
          <cell r="B22256" t="str">
            <v>SEGUETA PARA CALADORA EN ""U"" TCU101D ACERO AL CARBON (MADERA)"</v>
          </cell>
        </row>
        <row r="22257">
          <cell r="A22257" t="str">
            <v>TC2352</v>
          </cell>
          <cell r="B22257" t="str">
            <v>SEGUETA PARA CALADORA EN ""U"" TCU111C ACERO AL CARBON (MADERA)"</v>
          </cell>
        </row>
        <row r="22258">
          <cell r="A22258" t="str">
            <v>TC2353</v>
          </cell>
          <cell r="B22258" t="str">
            <v>""SEGUETA PARA CALADORA EN """"U"""" TCU118A HSS ALTA VELOCIDAD (METAL)"""</v>
          </cell>
          <cell r="C22258">
            <v>37</v>
          </cell>
        </row>
        <row r="22259">
          <cell r="A22259" t="str">
            <v>TC2354</v>
          </cell>
          <cell r="B22259" t="str">
            <v>SEGUETA PARA CALADORA EN ""U"" TCU118B HSS ALTA VELOCIDAD (METAL)"</v>
          </cell>
        </row>
        <row r="22260">
          <cell r="A22260" t="str">
            <v>TC2355</v>
          </cell>
          <cell r="B22260" t="str">
            <v>SEGUETA PARA CALADORA EN ""U"" TCU144D ACERO AL CARBON (MADERA)"</v>
          </cell>
        </row>
        <row r="22261">
          <cell r="A22261" t="str">
            <v>TC2356</v>
          </cell>
          <cell r="B22261" t="str">
            <v>LIJA DE BANDA 3 x 21 GRANO 40   (PARA TC1971 = ACCESORIO DE R.)</v>
          </cell>
          <cell r="C22261">
            <v>17</v>
          </cell>
        </row>
        <row r="22262">
          <cell r="A22262" t="str">
            <v>TC2357</v>
          </cell>
          <cell r="B22262" t="str">
            <v>LIJA DE BANDA 3 x 21 GRANO 60   (PARA TC1971 = ACCESORIO DE R.)</v>
          </cell>
        </row>
        <row r="22263">
          <cell r="A22263" t="str">
            <v>TC2358</v>
          </cell>
          <cell r="B22263" t="str">
            <v>LIJA DE BANDA 3 x 21 GRANO 80   (PARA TC1971 = ACCESORIO DE R.)</v>
          </cell>
        </row>
        <row r="22264">
          <cell r="A22264" t="str">
            <v>TC2359</v>
          </cell>
          <cell r="B22264" t="str">
            <v>LIJA DE BANDA 3 x 21 GRANO 100 (PARA TC1971 = ACCESORIO DE R.)</v>
          </cell>
          <cell r="C22264">
            <v>1</v>
          </cell>
        </row>
        <row r="22265">
          <cell r="A22265" t="str">
            <v>TC2360</v>
          </cell>
          <cell r="B22265" t="str">
            <v>LIJA DE BANDA 3 x 21 GRANO 120 (PARA TC1971 = ACCESORIO DE R.)</v>
          </cell>
          <cell r="C22265">
            <v>6</v>
          </cell>
        </row>
        <row r="22266">
          <cell r="A22266" t="str">
            <v>TC2362</v>
          </cell>
          <cell r="B22266" t="str">
            <v>SIERRA COPA BIMETALICAS (JUEGO X 4 PIEZAS)</v>
          </cell>
        </row>
        <row r="22267">
          <cell r="A22267" t="str">
            <v>TC2364</v>
          </cell>
          <cell r="B22267" t="str">
            <v>SIERRA COPA BIMETALICAS (JUEGO X 8 PIEZAS)</v>
          </cell>
        </row>
        <row r="22268">
          <cell r="A22268" t="str">
            <v>TC2365</v>
          </cell>
          <cell r="B22268" t="str">
            <v>SIERRA COPA BIMETALICAS (JUEGO X 15 PIEZAS)</v>
          </cell>
          <cell r="C22268">
            <v>2</v>
          </cell>
        </row>
        <row r="22269">
          <cell r="A22269" t="str">
            <v>TC2366</v>
          </cell>
          <cell r="B22269" t="str">
            <v>MANDRIL O ARBOL PARA SIERRA COPA DE = 9/16"" a 1 3/16"""</v>
          </cell>
          <cell r="C22269">
            <v>24</v>
          </cell>
        </row>
        <row r="22270">
          <cell r="A22270" t="str">
            <v>TC2367</v>
          </cell>
          <cell r="B22270" t="str">
            <v>""MANDRIL O ARBOL PARA SIERRA COPA DE = 1/1/4"""" a 2 3/4"""""""</v>
          </cell>
          <cell r="C22270">
            <v>1</v>
          </cell>
        </row>
        <row r="22271">
          <cell r="A22271" t="str">
            <v>TC2368</v>
          </cell>
          <cell r="B22271" t="str">
            <v>SIERRA COPA BIMETAL ""TOOLCRAFT"" =  9/16"""</v>
          </cell>
        </row>
        <row r="22272">
          <cell r="A22272" t="str">
            <v>TC2369</v>
          </cell>
          <cell r="B22272" t="str">
            <v>""SIERRA COPA BIMETAL """"TOOLCRAFT"""" =  5/8"""""""</v>
          </cell>
        </row>
        <row r="22273">
          <cell r="A22273" t="str">
            <v>TC2370</v>
          </cell>
          <cell r="B22273" t="str">
            <v>SIERRA COPA BIMETAL ""TOOLCRAFT"" =  3/4"""</v>
          </cell>
        </row>
        <row r="22274">
          <cell r="A22274" t="str">
            <v>TC2371</v>
          </cell>
          <cell r="B22274" t="str">
            <v>""SIERRA COPA BIMETAL """"TOOLCRAFT"""" =  7/8"""""""</v>
          </cell>
        </row>
        <row r="22275">
          <cell r="A22275" t="str">
            <v>TC2372</v>
          </cell>
          <cell r="B22275" t="str">
            <v>SIERRA COPA BIMETAL ""TOOLCRAFT"" =  1"""</v>
          </cell>
        </row>
        <row r="22276">
          <cell r="A22276" t="str">
            <v>TC2373</v>
          </cell>
          <cell r="B22276" t="str">
            <v>SIERRA COPA BIMETAL ""TOOLCRAFT"" =  1 1/16"""</v>
          </cell>
        </row>
        <row r="22277">
          <cell r="A22277" t="str">
            <v>TC2374</v>
          </cell>
          <cell r="B22277" t="str">
            <v>SIERRA COPA BIMETAL ""TOOLCRAFT"" =  1 1/8"""</v>
          </cell>
        </row>
        <row r="22278">
          <cell r="A22278" t="str">
            <v>TC2375</v>
          </cell>
          <cell r="B22278" t="str">
            <v>""SIERRA COPA BIMETAL """"TOOLCRAFT"""" =  1 3/16"""""""</v>
          </cell>
          <cell r="C22278">
            <v>3</v>
          </cell>
        </row>
        <row r="22279">
          <cell r="A22279" t="str">
            <v>TC2376</v>
          </cell>
          <cell r="B22279" t="str">
            <v>SIERRA COPA BIMETAL ""TOOLCRAFT"" =  1 1/4"""</v>
          </cell>
        </row>
        <row r="22280">
          <cell r="A22280" t="str">
            <v>TC2377</v>
          </cell>
          <cell r="B22280" t="str">
            <v>SIERRA COPA BIMETAL ""TOOLCRAFT"" =  1 3/8"""</v>
          </cell>
        </row>
        <row r="22281">
          <cell r="A22281" t="str">
            <v>TC2378</v>
          </cell>
          <cell r="B22281" t="str">
            <v>SIERRA COPA BIMETAL ""TOOLCRAFT"" =  1 1/2"""</v>
          </cell>
        </row>
        <row r="22282">
          <cell r="A22282" t="str">
            <v>TC2379</v>
          </cell>
          <cell r="B22282" t="str">
            <v>SIERRA COPA BIMETAL ""TOOLCRAFT"" =  1 9/16"""</v>
          </cell>
        </row>
        <row r="22283">
          <cell r="A22283" t="str">
            <v>TC2380</v>
          </cell>
          <cell r="B22283" t="str">
            <v>SIERRA COPA BIMETAL ""TOOLCRAFT"" =  1 3/4"""</v>
          </cell>
        </row>
        <row r="22284">
          <cell r="A22284" t="str">
            <v>TC2381</v>
          </cell>
          <cell r="B22284" t="str">
            <v>SIERRA COPA BIMETAL ""TOOLCRAFT"" =  2"""</v>
          </cell>
        </row>
        <row r="22285">
          <cell r="A22285" t="str">
            <v>TC2382</v>
          </cell>
          <cell r="B22285" t="str">
            <v>""SIERRA COPA BIMETAL """"TOOLCRAFT"""" =  2 1/8"""""""</v>
          </cell>
          <cell r="C22285">
            <v>6</v>
          </cell>
        </row>
        <row r="22286">
          <cell r="A22286" t="str">
            <v>TC2383</v>
          </cell>
          <cell r="B22286" t="str">
            <v>SIERRA COPA BIMETAL ""TOOLCRAFT"" =  2 1/4"""</v>
          </cell>
        </row>
        <row r="22287">
          <cell r="A22287" t="str">
            <v>TC2384</v>
          </cell>
          <cell r="B22287" t="str">
            <v>""SIERRA COPA BIMETAL """"TOOLCRAFT"""" =  2 3/8"""""""</v>
          </cell>
          <cell r="C22287">
            <v>5</v>
          </cell>
        </row>
        <row r="22288">
          <cell r="A22288" t="str">
            <v>TC2385</v>
          </cell>
          <cell r="B22288" t="str">
            <v>""SIERRA COPA BIMETAL """"TOOLCRAFT"""" =  2 1/2"""""""</v>
          </cell>
          <cell r="C22288">
            <v>7</v>
          </cell>
        </row>
        <row r="22289">
          <cell r="A22289" t="str">
            <v>TC2386</v>
          </cell>
          <cell r="B22289" t="str">
            <v>""SIERRA COPA BIMETAL """"TOOLCRAFT"""" =  2 3/4"""""""</v>
          </cell>
          <cell r="C22289">
            <v>2</v>
          </cell>
        </row>
        <row r="22290">
          <cell r="A22290" t="str">
            <v>TC2387</v>
          </cell>
          <cell r="B22290" t="str">
            <v>FRESA PARA RUTEADORA EN PECHO PALOMA = 1 1/8 X 1/2</v>
          </cell>
        </row>
        <row r="22291">
          <cell r="A22291" t="str">
            <v>TC2388</v>
          </cell>
          <cell r="B22291" t="str">
            <v>FRESA PARA RUTEADORA  EN PECHO PALOMA = 1 3/8 X 11/16</v>
          </cell>
        </row>
        <row r="22292">
          <cell r="A22292" t="str">
            <v>TC2389</v>
          </cell>
          <cell r="B22292" t="str">
            <v>FRESA PARA RUTEADORA ""TOOLCRAFT"" EN ROMANA= 1 3/8"" X7/8"""</v>
          </cell>
        </row>
        <row r="22293">
          <cell r="A22293" t="str">
            <v>TC2390</v>
          </cell>
          <cell r="B22293" t="str">
            <v>""FRESA PARA RUTEADORA """"""""TOOLCRAFT"""""""" EN REBAJADO = 1 1/4"""""""" X 1/2"""</v>
          </cell>
        </row>
        <row r="22294">
          <cell r="A22294" t="str">
            <v>TC2391</v>
          </cell>
          <cell r="B22294" t="str">
            <v>FRESA PARA RUTEADORA ""TOOLCRAFT"" EN REDONDEADO = 1"" X 1/2"" "</v>
          </cell>
        </row>
        <row r="22295">
          <cell r="A22295" t="str">
            <v>TC2392</v>
          </cell>
          <cell r="B22295" t="str">
            <v>FRESA PARA RUTEADORA """"TOOLCRAFT"""" EN REDONDEADO = 1/4"""" X 5/8"</v>
          </cell>
        </row>
        <row r="22296">
          <cell r="A22296" t="str">
            <v>TC2393</v>
          </cell>
          <cell r="B22296" t="str">
            <v>FRESA PARA RUTEADORA """"TOOLCRAFT"""" EN REDONDEADO = 1/2"""" X 3/4"</v>
          </cell>
        </row>
        <row r="22297">
          <cell r="A22297" t="str">
            <v>TC2394</v>
          </cell>
          <cell r="B22297" t="str">
            <v>FRESA PARA RUTEADORA EN MOLDURA CLASICA = 1 3/8 X 11/16</v>
          </cell>
        </row>
        <row r="22298">
          <cell r="A22298" t="str">
            <v>TC2395</v>
          </cell>
          <cell r="B22298" t="str">
            <v>FRESA PARA RUTEADORA  EN MOLDURA CLASICA = 1 1/8"""" X 1/4"""""""</v>
          </cell>
        </row>
        <row r="22299">
          <cell r="A22299" t="str">
            <v>TC2396</v>
          </cell>
          <cell r="B22299" t="str">
            <v>""FRESA PARA RUTEADORA  EN RECTA 2 FILOS = 1/4"""""""" X 3/8"""""""""""""""</v>
          </cell>
        </row>
        <row r="22300">
          <cell r="A22300" t="str">
            <v>TC2397</v>
          </cell>
          <cell r="B22300" t="str">
            <v>FRESA PARA RUTEADORA """"TOOLCRAFT"""" EN RECTA 2 FILOS = 1/4"""" X 1"""""""</v>
          </cell>
        </row>
        <row r="22301">
          <cell r="A22301" t="str">
            <v>TC2398</v>
          </cell>
          <cell r="B22301" t="str">
            <v>FRESA PARA RUTEADORA """"TOOLCRAFT"""" EN RECTA 2 FILOS =  5/16"""" X 1"""""""</v>
          </cell>
        </row>
        <row r="22302">
          <cell r="A22302" t="str">
            <v>TC2399</v>
          </cell>
          <cell r="B22302" t="str">
            <v>FRESA PARA RUTEADORA """"TOOLCRAFT"""" EN RECTA 2 FILOS = 3/8"""" X 1"""""""</v>
          </cell>
        </row>
        <row r="22303">
          <cell r="A22303" t="str">
            <v>TC2400</v>
          </cell>
          <cell r="B22303" t="str">
            <v>FRESA PARA RUTEADORA """"TOOLCRAFT"""" EN RECTA 2 FILOS = 1/2"""" X 1"""""""</v>
          </cell>
        </row>
        <row r="22304">
          <cell r="A22304" t="str">
            <v>TC2401</v>
          </cell>
          <cell r="B22304" t="str">
            <v>FRESA PARA RUTEADORA """"TOOLCRAFT"""" EN RECTA 2 FILOS = 5/8"""" X 3/4"""""""</v>
          </cell>
        </row>
        <row r="22305">
          <cell r="A22305" t="str">
            <v>TC2402</v>
          </cell>
          <cell r="B22305" t="str">
            <v>FRESA PARA RUTEADORA """"TOOLCRAFT"""" EN RECTA 2 FILOS = 3/4"""" X 3/4"""""""</v>
          </cell>
        </row>
        <row r="22306">
          <cell r="A22306" t="str">
            <v>TC2403</v>
          </cell>
          <cell r="B22306" t="str">
            <v>FRESA PARA RUTEADORA """"TOOLCRAFT"""" EN REDONDEO POR MOLDURA = 1"""" X 1/2"""""""</v>
          </cell>
        </row>
        <row r="22307">
          <cell r="A22307" t="str">
            <v>TC2404</v>
          </cell>
          <cell r="B22307" t="str">
            <v>FRESA PARA RUTEADORA """"TOOLCRAFT"""" EN REDONDEO POR MOLDURA = 1 1/4"""" X 5/8"""" """</v>
          </cell>
        </row>
        <row r="22308">
          <cell r="A22308" t="str">
            <v>TC2405</v>
          </cell>
          <cell r="B22308" t="str">
            <v>FRESA PARA RUTEADORA """"TOOLCRAFT"""" EN REDONDEO POR MOLDURA = 1 1/2"""" X 3/4"""""""</v>
          </cell>
        </row>
        <row r="22309">
          <cell r="A22309" t="str">
            <v>TC2406</v>
          </cell>
          <cell r="B22309" t="str">
            <v>FRESA PARA RUTEADORA ""TOOLCRAFT"" EN CHAFLAN = 1 1/4"" X 1/2"""</v>
          </cell>
        </row>
        <row r="22310">
          <cell r="A22310" t="str">
            <v>TC2407</v>
          </cell>
          <cell r="B22310" t="str">
            <v>FRESA PARA RUTEADORA """"TOOLCRAFT"""" EN BOCEL CUARTO = 1 1/8"""" X 9/16"""""""</v>
          </cell>
        </row>
        <row r="22311">
          <cell r="A22311" t="str">
            <v>TC2408</v>
          </cell>
          <cell r="B22311" t="str">
            <v>FRESA PARA RUTEADORA """"TOOLCRAFT"""" EN MEDIA CAÑA = 1/4"""" X 1/4"""""""</v>
          </cell>
        </row>
        <row r="22312">
          <cell r="A22312" t="str">
            <v>TC2409</v>
          </cell>
          <cell r="B22312" t="str">
            <v>FRESA PARA RUTEADORA """"TOOLCRAFT"""" EN MEDIA CAÑA= 3/8"""" X 1/4"""" """</v>
          </cell>
        </row>
        <row r="22313">
          <cell r="A22313" t="str">
            <v>TC2410</v>
          </cell>
          <cell r="B22313" t="str">
            <v>FRESA PARA RUTEADORA """"TOOLCRAFT"""" EN MEDIA CAÑA = 1/2"""" X 3/8"""""""</v>
          </cell>
        </row>
        <row r="22314">
          <cell r="A22314" t="str">
            <v>TC2411</v>
          </cell>
          <cell r="B22314" t="str">
            <v>FRESA PARA RUTEADORA """"TOOLCRAFT"""" EN MEDIA CAÑA= 3/4"""" X 7/16"""""""</v>
          </cell>
        </row>
        <row r="22315">
          <cell r="A22315" t="str">
            <v>TC2412</v>
          </cell>
          <cell r="B22315" t="str">
            <v>FRESA PARA RUTEADORA """"TOOLCRAFT"""" EN MEDIA CAÑA COMBALERO = 1/2"""" X 3/8"""""""</v>
          </cell>
        </row>
        <row r="22316">
          <cell r="A22316" t="str">
            <v>TC2413</v>
          </cell>
          <cell r="B22316" t="str">
            <v>""FRESA PARA RUTEADORA """"""""TOOLCRAFT"""""""" EN CORTE EN V = 3/8"""""""" X 7/16"""""""""""""""</v>
          </cell>
          <cell r="C22316">
            <v>1</v>
          </cell>
        </row>
        <row r="22317">
          <cell r="A22317" t="str">
            <v>TC2414</v>
          </cell>
          <cell r="B22317" t="str">
            <v>FRESA PARA RUTEADORA """"TOOLCRAFT"""" EN CORTE EN V = 1/2"""" X 1/2"""""""</v>
          </cell>
        </row>
        <row r="22318">
          <cell r="A22318" t="str">
            <v>TC2415</v>
          </cell>
          <cell r="B22318" t="str">
            <v>FRESA PARA RUTEADORA """"TOOLCRAFT"""" EN CORTE EN V = 7/8"""" X 5/8"""""""</v>
          </cell>
        </row>
        <row r="22319">
          <cell r="A22319" t="str">
            <v>TC2416</v>
          </cell>
          <cell r="B22319" t="str">
            <v>FRESA PARA RUTEADORA """"TOOLCRAFT"""" EN COLA DE PATO = 1/2"""" X 1/2"""""""</v>
          </cell>
        </row>
        <row r="22320">
          <cell r="A22320" t="str">
            <v>TC2432</v>
          </cell>
          <cell r="B22320" t="str">
            <v>""DISCO DIAMANTADO DE CORTE CONTINUO DE = 4 1/2"""""""</v>
          </cell>
          <cell r="C22320">
            <v>133</v>
          </cell>
        </row>
        <row r="22321">
          <cell r="A22321" t="str">
            <v>TC2433</v>
          </cell>
          <cell r="B22321" t="str">
            <v>""DISCO DIAMANTADO DE CORTE CONTINUO DE = 7"""""""</v>
          </cell>
          <cell r="C22321">
            <v>4</v>
          </cell>
        </row>
        <row r="22322">
          <cell r="A22322" t="str">
            <v>TC2434</v>
          </cell>
          <cell r="B22322" t="str">
            <v>""DISCO DIAMANTADO DE CORTE SEGMENTADO DE = 4 1/2"""""""</v>
          </cell>
          <cell r="C22322">
            <v>156</v>
          </cell>
        </row>
        <row r="22323">
          <cell r="A22323" t="str">
            <v>TC2435</v>
          </cell>
          <cell r="B22323" t="str">
            <v>""DISCO DIAMANTADO DE CORTE SEGMENTADO DE = 7"""""""</v>
          </cell>
        </row>
        <row r="22324">
          <cell r="A22324" t="str">
            <v>TC2436</v>
          </cell>
          <cell r="B22324" t="str">
            <v>""DISCO DIAMANTADO DE CORTE SEGMENTADO DE = 9"""""""</v>
          </cell>
          <cell r="C22324">
            <v>54</v>
          </cell>
        </row>
        <row r="22325">
          <cell r="A22325" t="str">
            <v>TC2437</v>
          </cell>
          <cell r="B22325" t="str">
            <v>PIEDRA PARA ESMERIL 5"" GRANO 36 ANCHO 1/2"""</v>
          </cell>
        </row>
        <row r="22326">
          <cell r="A22326" t="str">
            <v>TC2438</v>
          </cell>
          <cell r="B22326" t="str">
            <v>""PIEDRA PARA ESMERIL 6"""" GRANO 36 ANCHO 3/4"""""""</v>
          </cell>
          <cell r="C22326">
            <v>2</v>
          </cell>
        </row>
        <row r="22327">
          <cell r="A22327" t="str">
            <v>TC2439</v>
          </cell>
          <cell r="B22327" t="str">
            <v>PIEDRA PARA ESMERIL 6"" GRANO 60 ANCHO 3/4"""</v>
          </cell>
        </row>
        <row r="22328">
          <cell r="A22328" t="str">
            <v>TC2440</v>
          </cell>
          <cell r="B22328" t="str">
            <v>""PIEDRA PARA ESMERIL 6"""" GRANO 36 ANCHO 1"""""""</v>
          </cell>
          <cell r="C22328">
            <v>10</v>
          </cell>
        </row>
        <row r="22329">
          <cell r="A22329" t="str">
            <v>TC2441</v>
          </cell>
          <cell r="B22329" t="str">
            <v>""PIEDRA PARA ESMERIL 6"""" GRANO 60 ANCHO 1"""""""</v>
          </cell>
          <cell r="C22329">
            <v>1</v>
          </cell>
        </row>
        <row r="22330">
          <cell r="A22330" t="str">
            <v>TC2442</v>
          </cell>
          <cell r="B22330" t="str">
            <v>BROCA PARA VIDRIO Y AZULEJO = 1/8"""</v>
          </cell>
        </row>
        <row r="22331">
          <cell r="A22331" t="str">
            <v>TC2443</v>
          </cell>
          <cell r="B22331" t="str">
            <v>BROCA PARA VIDRIO Y AZULEJO = 3/16"""</v>
          </cell>
        </row>
        <row r="22332">
          <cell r="A22332" t="str">
            <v>TC2444</v>
          </cell>
          <cell r="B22332" t="str">
            <v>BROCA PARA VIDRIO Y AZULEJO = 1/4"""</v>
          </cell>
        </row>
        <row r="22333">
          <cell r="A22333" t="str">
            <v>TC2445</v>
          </cell>
          <cell r="B22333" t="str">
            <v>BROCA PARA VIDRIO Y AZULEJO = 5/16"""</v>
          </cell>
        </row>
        <row r="22334">
          <cell r="A22334" t="str">
            <v>TC2446</v>
          </cell>
          <cell r="B22334" t="str">
            <v>BROCA PARA VIDRIO Y AZULEJO = 3/8"""</v>
          </cell>
        </row>
        <row r="22335">
          <cell r="A22335" t="str">
            <v>TC2447</v>
          </cell>
          <cell r="B22335" t="str">
            <v>BROCA PARA VIDRIO Y AZULEJO = 1/2"""</v>
          </cell>
        </row>
        <row r="22336">
          <cell r="A22336" t="str">
            <v>TC2448</v>
          </cell>
          <cell r="B22336" t="str">
            <v>PIEDRAS MONTADAS ""TOOLCRAFT"" M-1/4"" (JUEGO X 5 PIEZAS)"</v>
          </cell>
        </row>
        <row r="22337">
          <cell r="A22337" t="str">
            <v>TC2451</v>
          </cell>
          <cell r="B22337" t="str">
            <v>MALLA ZARANDA GRANO DE PTARRO ""REFORZADA"" = 2 X 2 MM"</v>
          </cell>
        </row>
        <row r="22338">
          <cell r="A22338" t="str">
            <v>TC2452</v>
          </cell>
          <cell r="B22338" t="str">
            <v>MALLA ZARANDA GRANO DE PTARRO ""REFORZADA"" = 3 X 3 MM"</v>
          </cell>
        </row>
        <row r="22339">
          <cell r="A22339" t="str">
            <v>TC2453</v>
          </cell>
          <cell r="B22339" t="str">
            <v>MALLA ZARANDA GRANO DE PTARRO ""REFORZADA"" = 4 X 4 MM"</v>
          </cell>
        </row>
        <row r="22340">
          <cell r="A22340" t="str">
            <v>TC2454</v>
          </cell>
          <cell r="B22340" t="str">
            <v>MALLA ZARANDA GRANO DE PTARRO ""REFORZADA"" = 5 X 5 MM"</v>
          </cell>
        </row>
        <row r="22341">
          <cell r="A22341" t="str">
            <v>TC2455</v>
          </cell>
          <cell r="B22341" t="str">
            <v>MALLA ZARANDA GRANO DE PTARRO ""REFORZADA"" = 6 X 6 MM"</v>
          </cell>
        </row>
        <row r="22342">
          <cell r="A22342" t="str">
            <v>TC2456</v>
          </cell>
          <cell r="B22342" t="str">
            <v>MALLA ZARANDA GRANO DE PTARRO ""FERRETERA"" =  2 X 2 MM"</v>
          </cell>
        </row>
        <row r="22343">
          <cell r="A22343" t="str">
            <v>TC2457</v>
          </cell>
          <cell r="B22343" t="str">
            <v>MALLA ZARANDA GRANO DE PTARRO ""FERRETERA"" =  3 X 3 MM"</v>
          </cell>
        </row>
        <row r="22344">
          <cell r="A22344" t="str">
            <v>TC2458</v>
          </cell>
          <cell r="B22344" t="str">
            <v>""MALLA ZARANDA GRANO DE PTARRO """"FERRETERA"""" =  4 X 4 MM"""</v>
          </cell>
          <cell r="C22344">
            <v>1</v>
          </cell>
        </row>
        <row r="22345">
          <cell r="A22345" t="str">
            <v>TC2459</v>
          </cell>
          <cell r="B22345" t="str">
            <v>MALLA ZARANDA GRANO DE PTARRO ""FERRETERA"" =  5 X 5 MM"</v>
          </cell>
        </row>
        <row r="22346">
          <cell r="A22346" t="str">
            <v>TC2460</v>
          </cell>
          <cell r="B22346" t="str">
            <v>MALLA ZARANDA GRANO DE PTARRO ""FERRETERA"" =  6 X 6 MM"</v>
          </cell>
        </row>
        <row r="22347">
          <cell r="A22347" t="str">
            <v>TC2461</v>
          </cell>
          <cell r="B22347" t="str">
            <v>MALLA ZARANDA GRANO DE PTARRO ""LIGERA"" = 2 X 2 MM"</v>
          </cell>
        </row>
        <row r="22348">
          <cell r="A22348" t="str">
            <v>TC2462</v>
          </cell>
          <cell r="B22348" t="str">
            <v>MALLA ZARANDA GRANO DE PTARRO ""LIGERA"" = 3 X 3 MM"</v>
          </cell>
        </row>
        <row r="22349">
          <cell r="A22349" t="str">
            <v>TC2463</v>
          </cell>
          <cell r="B22349" t="str">
            <v>MALLA ZARANDA GRANO DE PTARRO ""LIGERA"" = 4 X 4 MM"</v>
          </cell>
        </row>
        <row r="22350">
          <cell r="A22350" t="str">
            <v>TC2464</v>
          </cell>
          <cell r="B22350" t="str">
            <v>MALLA ZARANDA GRANO DE PTARRO ""LIGERA"" = 5 X 5 MM"</v>
          </cell>
        </row>
        <row r="22351">
          <cell r="A22351" t="str">
            <v>TC2465</v>
          </cell>
          <cell r="B22351" t="str">
            <v>MALLA ZARANDA GRANO DE PTARRO ""LIGERA"" = 6 X 6 MM"</v>
          </cell>
        </row>
        <row r="22352">
          <cell r="A22352" t="str">
            <v>TC2466</v>
          </cell>
          <cell r="B22352" t="str">
            <v>MALLA ESLABONADA GALV. (H=55 X 55) CAL11 ROLLO DE =  1 X 20 MTS</v>
          </cell>
        </row>
        <row r="22353">
          <cell r="A22353" t="str">
            <v>TC2467</v>
          </cell>
          <cell r="B22353" t="str">
            <v>MALLA ESLABONADA GALV. (H=55 X 55) CAL11 ROLLO DE =  1.25 x 20 MTS</v>
          </cell>
        </row>
        <row r="22354">
          <cell r="A22354" t="str">
            <v>TC2468</v>
          </cell>
          <cell r="B22354" t="str">
            <v>MALLA ESLABONADA GALV. (H=55 X 55) CAL11 ROLLO DE =  1.50 x 20 MTS</v>
          </cell>
        </row>
        <row r="22355">
          <cell r="A22355" t="str">
            <v>TC2469</v>
          </cell>
          <cell r="B22355" t="str">
            <v>MALLA ESLABONADA GALV. (H=55 X 55) CAL11 ROLLO DE =  1.75 x 20 MTS</v>
          </cell>
        </row>
        <row r="22356">
          <cell r="A22356" t="str">
            <v>TC2470</v>
          </cell>
          <cell r="B22356" t="str">
            <v>MALLA ESLABONADA GALV. (H=55 X 55) CAL11 ROLLO DE =  2 x 20 MTS</v>
          </cell>
        </row>
        <row r="22357">
          <cell r="A22357" t="str">
            <v>TC2471</v>
          </cell>
          <cell r="B22357" t="str">
            <v>MALLA ESLABONADA GALV. (H=55 X 55) CAL12.5 ROLLO DE =  1 x 20 MTS</v>
          </cell>
        </row>
        <row r="22358">
          <cell r="A22358" t="str">
            <v>TC2472</v>
          </cell>
          <cell r="B22358" t="str">
            <v>MALLA ESLABONADA GALV. (H=55 X 55) CAL12.5 ROLLO DE =  1.25 x 20 MTS</v>
          </cell>
        </row>
        <row r="22359">
          <cell r="A22359" t="str">
            <v>TC2473</v>
          </cell>
          <cell r="B22359" t="str">
            <v>MALLA ESLABONADA GALV. (H=55 X 55) CAL12.5 ROLLO DE =  1.50 x 20 MTS</v>
          </cell>
        </row>
        <row r="22360">
          <cell r="A22360" t="str">
            <v>TC2474</v>
          </cell>
          <cell r="B22360" t="str">
            <v>MALLA ESLABONADA GALV. (H=55 X 55) CAL12.5 ROLLO DE =  1.75 x 20 MTS</v>
          </cell>
        </row>
        <row r="22361">
          <cell r="A22361" t="str">
            <v>TC2475</v>
          </cell>
          <cell r="B22361" t="str">
            <v>MALLA ESLABONADA GALV. (H=63 X 63) CAL12.5 ROLLO DE =  2 x 20 MTS</v>
          </cell>
        </row>
        <row r="22362">
          <cell r="A22362" t="str">
            <v>TC2476</v>
          </cell>
          <cell r="B22362" t="str">
            <v>MALLA ESLABONADA GALV. (H=63 X 63) CAL12.5 ROLLO DE = 1 x 20 MTS</v>
          </cell>
        </row>
        <row r="22363">
          <cell r="A22363" t="str">
            <v>TC2477</v>
          </cell>
          <cell r="B22363" t="str">
            <v>MALLA ESLABONADA GALV. (H=63 X 63) CAL12.5 ROLLO DE = 1.25 x 20 MTS</v>
          </cell>
        </row>
        <row r="22364">
          <cell r="A22364" t="str">
            <v>TC2478</v>
          </cell>
          <cell r="B22364" t="str">
            <v>MALLA ESLABONADA GALV. (H=63 X 63) CAL12.5 ROLLO DE = 1.50 x 20 MTS</v>
          </cell>
        </row>
        <row r="22365">
          <cell r="A22365" t="str">
            <v>TC2479</v>
          </cell>
          <cell r="B22365" t="str">
            <v>MALLA ESLABONADA GALV. (H=63 X 63) CAL12.5 ROLLO DE = 1.75 x 20 MTS</v>
          </cell>
        </row>
        <row r="22366">
          <cell r="A22366" t="str">
            <v>TC2480</v>
          </cell>
          <cell r="B22366" t="str">
            <v>MALLA ESLABONADA GALV. (H=63 X 63) CAL12.5 ROLLO DE = 2 x 20 MTS</v>
          </cell>
        </row>
        <row r="22367">
          <cell r="A22367" t="str">
            <v>TC2481</v>
          </cell>
          <cell r="B22367" t="str">
            <v>MALLA ESLABONADA GALV. (H=69 X 69) CAL13 ROLLO DE =  1 X 20 MTS</v>
          </cell>
        </row>
        <row r="22368">
          <cell r="A22368" t="str">
            <v>TC2482</v>
          </cell>
          <cell r="B22368" t="str">
            <v>MALLA ESLABONADA GALV. (H=69 X 69) CAL13 ROLLO DE =  1.25 x 20 MTS</v>
          </cell>
        </row>
        <row r="22369">
          <cell r="A22369" t="str">
            <v>TC2483</v>
          </cell>
          <cell r="B22369" t="str">
            <v>MALLA ESLABONADA GALV. (H=69 X 69) CAL13 ROLLO DE =  1.50 x 20 MTS</v>
          </cell>
        </row>
        <row r="22370">
          <cell r="A22370" t="str">
            <v>TC2484</v>
          </cell>
          <cell r="B22370" t="str">
            <v>MALLA ESLABONADA GALV. (H=69 X 69) CAL13 ROLLO DE =  1.75 x 20 MTS</v>
          </cell>
        </row>
        <row r="22371">
          <cell r="A22371" t="str">
            <v>TC2485</v>
          </cell>
          <cell r="B22371" t="str">
            <v>MALLA ESLABONADA GALV. (H=69 X 69) CAL13 ROLLO DE =  2 x 20 MTS</v>
          </cell>
        </row>
        <row r="22372">
          <cell r="A22372" t="str">
            <v>TC2486</v>
          </cell>
          <cell r="B22372" t="str">
            <v>MALLA PARA ENCERRAMIENTO """"MULTIMALLA"""" CALIBRE 14 ROLLO (H=5 X 5)   DE = 1.22 X 20 MTS"""</v>
          </cell>
        </row>
        <row r="22373">
          <cell r="A22373" t="str">
            <v>TC2487</v>
          </cell>
          <cell r="B22373" t="str">
            <v>MALLA PARA ENCERRAMIENTO """"MULTIMALLA"""" CALIBRE 14 ROLLO (H=5 X 10) DE = 1.22 X 20 MTS"""</v>
          </cell>
        </row>
        <row r="22374">
          <cell r="A22374" t="str">
            <v>TC2488</v>
          </cell>
          <cell r="B22374" t="str">
            <v>MALLA PARA ENCERRAMIENTO PLAFON- MODELO 500 = 0.91 MTS ANCHO 22 MTS. LARGO</v>
          </cell>
        </row>
        <row r="22375">
          <cell r="A22375" t="str">
            <v>TC2489</v>
          </cell>
          <cell r="B22375" t="str">
            <v>ALAMBRE GALVANIZADO CALIBRE 12.5 (ROLLO X 20 KG)</v>
          </cell>
        </row>
        <row r="22376">
          <cell r="A22376" t="str">
            <v>TC2490</v>
          </cell>
          <cell r="B22376" t="str">
            <v>ALAMBRE GALVANIZADO CALIBRE 14.5 (ROLLO X 20 KG)</v>
          </cell>
        </row>
        <row r="22377">
          <cell r="A22377" t="str">
            <v>TC2491</v>
          </cell>
          <cell r="B22377" t="str">
            <v>ALAMBRE GALVANIZADO CALIBRE 16    (ROLLO X 20 KG)</v>
          </cell>
        </row>
        <row r="22378">
          <cell r="A22378" t="str">
            <v>TC2492</v>
          </cell>
          <cell r="B22378" t="str">
            <v>ALAMBRE GALVANIZADO CALIBRE 18    (ROLLO X 20 KG)</v>
          </cell>
        </row>
        <row r="22379">
          <cell r="A22379" t="str">
            <v>TC2493</v>
          </cell>
          <cell r="B22379" t="str">
            <v>ALAMBRE GALVANIZADO CALIBRE 20    (ROLLO X 20 KG)</v>
          </cell>
        </row>
        <row r="22380">
          <cell r="A22380" t="str">
            <v>TC2494</v>
          </cell>
          <cell r="B22380" t="str">
            <v>ALAMBRE GALVANIZADO CALIBRE 22    (ROLLO X 20 KG)</v>
          </cell>
        </row>
        <row r="22381">
          <cell r="A22381" t="str">
            <v>TC2495</v>
          </cell>
          <cell r="B22381" t="str">
            <v>ALAMBRE DE PUAS MONTANA (ROLLO 34 KG X 367 MTS.)</v>
          </cell>
        </row>
        <row r="22382">
          <cell r="A22382" t="str">
            <v>TC2497</v>
          </cell>
          <cell r="B22382" t="str">
            <v>ALAMBRE DE PUAS TEXAS (ROLLO 17 KG X 360 MTS)</v>
          </cell>
        </row>
        <row r="22383">
          <cell r="A22383" t="str">
            <v>TC2498</v>
          </cell>
          <cell r="B22383" t="str">
            <v>PUNTILLA ESTANDAR CON CABEZA (GRANEL) =     2"" X 25 KG."</v>
          </cell>
        </row>
        <row r="22384">
          <cell r="A22384" t="str">
            <v>TC2499</v>
          </cell>
          <cell r="B22384" t="str">
            <v>PUNTILLA ESTANDAR CON CABEZA (GRANEL) =  2.1/2"" X 25 KG"</v>
          </cell>
        </row>
        <row r="22385">
          <cell r="A22385" t="str">
            <v>TC2500</v>
          </cell>
          <cell r="B22385" t="str">
            <v>PUNTILLA ESTANDAR CON CABEZA (GRANEL) =     3"" X 25 KG."</v>
          </cell>
        </row>
        <row r="22386">
          <cell r="A22386" t="str">
            <v>TC2501</v>
          </cell>
          <cell r="B22386" t="str">
            <v>PUNTILLA ESTANDAR CON CABEZA (GRANEL) =3 1/2""X 25 KG."</v>
          </cell>
        </row>
        <row r="22387">
          <cell r="A22387" t="str">
            <v>TC2502</v>
          </cell>
          <cell r="B22387" t="str">
            <v>PUNTILLA ESTANDAR CON CABEZA (GRANEL) =     4"" X 25 KG."</v>
          </cell>
        </row>
        <row r="22388">
          <cell r="A22388" t="str">
            <v>TC2505</v>
          </cell>
          <cell r="B22388" t="str">
            <v>HIDROLAVADORA ""TOOLCRAFT"" HORIZONTAL 1000W - 1900 PSI "</v>
          </cell>
        </row>
        <row r="22389">
          <cell r="A22389" t="str">
            <v>TC2506</v>
          </cell>
          <cell r="B22389" t="str">
            <v>HIDROLAVADORA ""TOOLCRAFT"" HORIZONTAL 1200W - 2000 PSI "</v>
          </cell>
        </row>
        <row r="22390">
          <cell r="A22390" t="str">
            <v>TC2507</v>
          </cell>
          <cell r="B22390" t="str">
            <v>HIDROLAVADORA ""TOOLCRAFT"" HORIZONTAL 1500W - 2300 PSI "</v>
          </cell>
        </row>
        <row r="22391">
          <cell r="A22391" t="str">
            <v>TC2508</v>
          </cell>
          <cell r="B22391" t="str">
            <v>""HIDROLAVADORA """"TOOLCRAFT"""" VERTICAL 1600W - 2300 PSI"""</v>
          </cell>
        </row>
        <row r="22392">
          <cell r="A22392" t="str">
            <v>TC2508F</v>
          </cell>
          <cell r="B22392" t="str">
            <v>FILTRO HIDROLAVADORA</v>
          </cell>
        </row>
        <row r="22393">
          <cell r="A22393" t="str">
            <v>TC2508L</v>
          </cell>
          <cell r="B22393" t="str">
            <v>LANCETA HIDROLAVADORA</v>
          </cell>
        </row>
        <row r="22394">
          <cell r="A22394" t="str">
            <v>TC2508M</v>
          </cell>
          <cell r="B22394" t="str">
            <v>MANGUERA PARA HIDROLAVADORA VERTICAL 1600W - 2300 PSI"""</v>
          </cell>
        </row>
        <row r="22395">
          <cell r="A22395" t="str">
            <v>TC2508P</v>
          </cell>
          <cell r="B22395" t="str">
            <v>HIDROLAVADORA ELECTRICA VERTICAL 2000 PSI PISTOLA</v>
          </cell>
        </row>
        <row r="22396">
          <cell r="A22396" t="str">
            <v>TC2509</v>
          </cell>
          <cell r="B22396" t="str">
            <v>PIE DE AMIGO PARA ESTANTE (CAJA X 24 UNIDADES) NEGRA =  4"""" X 5"""""""</v>
          </cell>
        </row>
        <row r="22397">
          <cell r="A22397" t="str">
            <v>TC2510</v>
          </cell>
          <cell r="B22397" t="str">
            <v>PIE DE AMIGO PARA ESTANTE (CAJA X 24 UNIDADES) NEGRA =  5"""" X 6"""""""</v>
          </cell>
        </row>
        <row r="22398">
          <cell r="A22398" t="str">
            <v>TC2511</v>
          </cell>
          <cell r="B22398" t="str">
            <v>PIE DE AMIGO PARA ESTANTE (CAJA X 24 UNIDADES) NEGRA =  6"""" X 8"""""""</v>
          </cell>
          <cell r="C22398">
            <v>6</v>
          </cell>
        </row>
        <row r="22399">
          <cell r="A22399" t="str">
            <v>TC2512</v>
          </cell>
          <cell r="B22399" t="str">
            <v>PIE DE AMIGO PARA ESTANTE (CAJA X 24 UNIDADES) NEGRA =  8"""" X 10"""""""</v>
          </cell>
        </row>
        <row r="22400">
          <cell r="A22400" t="str">
            <v>TC2513</v>
          </cell>
          <cell r="B22400" t="str">
            <v>PIE DE AMIGO PARA ESTANTE (CAJA X 24 UNIDADES) NEGRA =  10"""" X 12"""""""</v>
          </cell>
        </row>
        <row r="22401">
          <cell r="A22401" t="str">
            <v>TC2514</v>
          </cell>
          <cell r="B22401" t="str">
            <v>""PIE DE AMIGO PARA ESTANTE (CAJA X 24 UNIDADES) NEGRA =  12"""""""" X 14"""""""""""""""</v>
          </cell>
        </row>
        <row r="22402">
          <cell r="A22402" t="str">
            <v>TC2515</v>
          </cell>
          <cell r="B22402" t="str">
            <v>""ZORRA INDUSTRIAL """"""""TOOLCRAFT"""""""" PARA CANECAS  300 KGS RUEDA SOLIDA (DOS MANOS)"""""""</v>
          </cell>
          <cell r="C22402">
            <v>1</v>
          </cell>
        </row>
        <row r="22403">
          <cell r="A22403" t="str">
            <v>TC2516</v>
          </cell>
          <cell r="B22403" t="str">
            <v>ZORRA INDUSTRIAL """"TOOLCRAFT"""" SEMI-CUADRADO 300 KGS RUEDA SOLIDA (UNA MANO)"""</v>
          </cell>
        </row>
        <row r="22404">
          <cell r="A22404" t="str">
            <v>TC2517</v>
          </cell>
          <cell r="B22404" t="str">
            <v>""LLANTA SOLIDA DE   8"""" PARA ZORRA  INDUSTRIAL"""</v>
          </cell>
          <cell r="C22404">
            <v>2</v>
          </cell>
        </row>
        <row r="22405">
          <cell r="A22405" t="str">
            <v>TC2526</v>
          </cell>
          <cell r="B22405" t="str">
            <v>""LLANA MANGO DE PLASTICO """"LISA""""  5"""" x 11"""" """</v>
          </cell>
          <cell r="C22405">
            <v>1</v>
          </cell>
        </row>
        <row r="22406">
          <cell r="A22406" t="str">
            <v>TC2527</v>
          </cell>
          <cell r="B22406" t="str">
            <v>""LLANA MANGO DE PLASTICO """"DENTADA CUADRADA"""" 5"""" x 11"""" """</v>
          </cell>
          <cell r="C22406">
            <v>22</v>
          </cell>
        </row>
        <row r="22407">
          <cell r="A22407" t="str">
            <v>TC2528</v>
          </cell>
          <cell r="B22407" t="str">
            <v>""LLANA MANGO DE PLASTICO """"DENTADA"""" 5"""" x 11"""" """</v>
          </cell>
          <cell r="C22407">
            <v>11</v>
          </cell>
        </row>
        <row r="22408">
          <cell r="A22408" t="str">
            <v>TC2534</v>
          </cell>
          <cell r="B22408" t="str">
            <v>""PRENSA DE BANCO GIRATORIA INDUSTRIAL = 3"""""""</v>
          </cell>
          <cell r="C22408">
            <v>5</v>
          </cell>
        </row>
        <row r="22409">
          <cell r="A22409" t="str">
            <v>TC2535</v>
          </cell>
          <cell r="B22409" t="str">
            <v>""PRENSA DE BANCO GIRATORIA INDUSTRIAL = 4"""""""</v>
          </cell>
          <cell r="C22409">
            <v>4</v>
          </cell>
        </row>
        <row r="22410">
          <cell r="A22410" t="str">
            <v>TC2536</v>
          </cell>
          <cell r="B22410" t="str">
            <v>""PRENSA DE BANCO GIRATORIA INDUSTRIAL = 5"""""""</v>
          </cell>
        </row>
        <row r="22411">
          <cell r="A22411" t="str">
            <v>TC2537</v>
          </cell>
          <cell r="B22411" t="str">
            <v>""PRENSA DE BANCO GIRATORIA INDUSTRIAL = 6"""""""</v>
          </cell>
        </row>
        <row r="22412">
          <cell r="A22412" t="str">
            <v>TC2538</v>
          </cell>
          <cell r="B22412" t="str">
            <v>""PRENSA DE BANCO GIRATORIA INDUSTRIAL = 8"""""""</v>
          </cell>
        </row>
        <row r="22413">
          <cell r="A22413" t="str">
            <v>TC2539</v>
          </cell>
          <cell r="B22413" t="str">
            <v>PRENSA DE BANCO GIRATORIA TIPO LIGERO = 3 1/2"""</v>
          </cell>
        </row>
        <row r="22414">
          <cell r="A22414" t="str">
            <v>TC2540</v>
          </cell>
          <cell r="B22414" t="str">
            <v>""PRENSA DE BANCO GIRATORIA TIPO LIGERO = 4"""""""</v>
          </cell>
        </row>
        <row r="22415">
          <cell r="A22415" t="str">
            <v>TC2541</v>
          </cell>
          <cell r="B22415" t="str">
            <v>""MOLINO MANUAL PARA GRANO """"TOOLCRAFT"""""""</v>
          </cell>
        </row>
        <row r="22416">
          <cell r="A22416" t="str">
            <v>TC2542</v>
          </cell>
          <cell r="B22416" t="str">
            <v>MOSQUETON DE ALUMINIO 5MM CON SEGURO DE GANCHO (SET 2 PIEZAS)</v>
          </cell>
        </row>
        <row r="22417">
          <cell r="A22417" t="str">
            <v>TC2543</v>
          </cell>
          <cell r="B22417" t="str">
            <v>MOSQUETON DE ALUMINIO 6MM CON SEGURO DE GANCHO (SET 2 PIEZAS)</v>
          </cell>
          <cell r="C22417">
            <v>12</v>
          </cell>
        </row>
        <row r="22418">
          <cell r="A22418" t="str">
            <v>TC2544</v>
          </cell>
          <cell r="B22418" t="str">
            <v>MOSQUETON DE ALUMINIO 7MM CON SEGURO DE GANCHO</v>
          </cell>
        </row>
        <row r="22419">
          <cell r="A22419" t="str">
            <v>TC2545</v>
          </cell>
          <cell r="B22419" t="str">
            <v>MOSQUETON DE ALUMINIO 8MM CON SEGURO DE GANCHO</v>
          </cell>
          <cell r="C22419">
            <v>3</v>
          </cell>
        </row>
        <row r="22420">
          <cell r="A22420" t="str">
            <v>TC2547</v>
          </cell>
          <cell r="B22420" t="str">
            <v>MOSQUETON RAPIDO DE ALUMINIO CON SEGURO = 5 MM (SET 2 PIEZAS)</v>
          </cell>
        </row>
        <row r="22421">
          <cell r="A22421" t="str">
            <v>TC2548</v>
          </cell>
          <cell r="B22421" t="str">
            <v>MOSQUETON RAPIDO DE ALUMINIO CON SEGURO = 6 MM (SET 2 PIEZAS)</v>
          </cell>
        </row>
        <row r="22422">
          <cell r="A22422" t="str">
            <v>TC2549</v>
          </cell>
          <cell r="B22422" t="str">
            <v>MOSQUETON RAPIDO DE ALUMINIO CON SEGURO = 7 MM</v>
          </cell>
        </row>
        <row r="22423">
          <cell r="A22423" t="str">
            <v>TC2550</v>
          </cell>
          <cell r="B22423" t="str">
            <v>MOSQUETON RAPIDO DE ALUMINIO CON SEGURO = 8 MM</v>
          </cell>
        </row>
        <row r="22424">
          <cell r="A22424" t="str">
            <v>TC2552</v>
          </cell>
          <cell r="B22424" t="str">
            <v>""MOSQUETON GIRATORIO DE UÑA DE ZINC =  2"""" """</v>
          </cell>
          <cell r="C22424">
            <v>12</v>
          </cell>
        </row>
        <row r="22425">
          <cell r="A22425" t="str">
            <v>TC2553</v>
          </cell>
          <cell r="B22425" t="str">
            <v>MOSQUETON GIRATORIO DE UÑA DE ZINC =  3</v>
          </cell>
        </row>
        <row r="22426">
          <cell r="A22426" t="str">
            <v>TC2554</v>
          </cell>
          <cell r="B22426" t="str">
            <v>MOSQUETON GIRATORIO DE UÑA DE ZINC =  3 1/2"" "</v>
          </cell>
        </row>
        <row r="22427">
          <cell r="A22427" t="str">
            <v>TC2555</v>
          </cell>
          <cell r="B22427" t="str">
            <v>""MOSQUETON GIRATORIO DE UÑA DE ZINC =  4"""" """</v>
          </cell>
          <cell r="C22427">
            <v>4</v>
          </cell>
        </row>
        <row r="22428">
          <cell r="A22428" t="str">
            <v>TC2556</v>
          </cell>
          <cell r="B22428" t="str">
            <v>MOSQUETON GIRATORIO DE UÑA DE ZINC =  4 1/4"" "</v>
          </cell>
        </row>
        <row r="22429">
          <cell r="A22429" t="str">
            <v>TC2557</v>
          </cell>
          <cell r="B22429" t="str">
            <v>MOSQUETON GIRATORIO CROMADO DE =   2"" "</v>
          </cell>
        </row>
        <row r="22430">
          <cell r="A22430" t="str">
            <v>TC2558</v>
          </cell>
          <cell r="B22430" t="str">
            <v>""MOSQUETON GIRATORIO CROMADO DE =   3"""" """</v>
          </cell>
          <cell r="C22430">
            <v>2</v>
          </cell>
        </row>
        <row r="22431">
          <cell r="A22431" t="str">
            <v>TC2559</v>
          </cell>
          <cell r="B22431" t="str">
            <v>MOSQUETON GIRATORIO CROMADO DE =   3 1/2"" "</v>
          </cell>
          <cell r="C22431">
            <v>1</v>
          </cell>
        </row>
        <row r="22432">
          <cell r="A22432" t="str">
            <v>TC2560</v>
          </cell>
          <cell r="B22432" t="str">
            <v>MOSQUETON GIRATORIO CROMADO DE =   4"" "</v>
          </cell>
        </row>
        <row r="22433">
          <cell r="A22433" t="str">
            <v>TC2561</v>
          </cell>
          <cell r="B22433" t="str">
            <v>MOSQUETON GIRATORIO CROMADO DE =   4 1/4"" "</v>
          </cell>
        </row>
        <row r="22434">
          <cell r="A22434" t="str">
            <v>TC2562</v>
          </cell>
          <cell r="B22434" t="str">
            <v>MOSQUETON GIRATORIO LATONADO DE =   3 1/4"" "</v>
          </cell>
        </row>
        <row r="22435">
          <cell r="A22435" t="str">
            <v>TC2563</v>
          </cell>
          <cell r="B22435" t="str">
            <v>MOSQUETON GIRATORIO LATONADO DE =   3 3/8"" "</v>
          </cell>
        </row>
        <row r="22436">
          <cell r="A22436" t="str">
            <v>TC2564</v>
          </cell>
          <cell r="B22436" t="str">
            <v>MOSQUETON GIRATORIO LATONADO DE =   3 1/2"" "</v>
          </cell>
        </row>
        <row r="22437">
          <cell r="A22437" t="str">
            <v>TC2565</v>
          </cell>
          <cell r="B22437" t="str">
            <v>MOSQUETON GIRATORIO LATONADO DE =   4 1/2"" "</v>
          </cell>
        </row>
        <row r="22438">
          <cell r="A22438" t="str">
            <v>TC2566</v>
          </cell>
          <cell r="B22438" t="str">
            <v>MOSQUETON GIRATORIO LATONADO DE =   4 7/8"" "</v>
          </cell>
        </row>
        <row r="22439">
          <cell r="A22439" t="str">
            <v>TC2567</v>
          </cell>
          <cell r="B22439" t="str">
            <v>MOSQUETON LATONADO DOBLE GATILLO DE =  3 1/2"""</v>
          </cell>
        </row>
        <row r="22440">
          <cell r="A22440" t="str">
            <v>TC2568</v>
          </cell>
          <cell r="B22440" t="str">
            <v>MOSQUETON LATONADO DOBLE GATILLO DE =  4"""</v>
          </cell>
        </row>
        <row r="22441">
          <cell r="A22441" t="str">
            <v>TC2569</v>
          </cell>
          <cell r="B22441" t="str">
            <v>MOSQUETON LATONADO DOBLE GATILLO DE =  4 3/4"""</v>
          </cell>
        </row>
        <row r="22442">
          <cell r="A22442" t="str">
            <v>TC2572</v>
          </cell>
          <cell r="B22442" t="str">
            <v>TENSOR DE GANCHO Y ARGOLLA = 3/16"" "</v>
          </cell>
          <cell r="C22442">
            <v>7</v>
          </cell>
        </row>
        <row r="22443">
          <cell r="A22443" t="str">
            <v>TC2573</v>
          </cell>
          <cell r="B22443" t="str">
            <v>TENSOR DE GANCHO Y ARGOLLA = 1/4"" "</v>
          </cell>
          <cell r="C22443">
            <v>19</v>
          </cell>
        </row>
        <row r="22444">
          <cell r="A22444" t="str">
            <v>TC2574</v>
          </cell>
          <cell r="B22444" t="str">
            <v>TENSOR DE GANCHO Y ARGOLLA = 5/16"" "</v>
          </cell>
        </row>
        <row r="22445">
          <cell r="A22445" t="str">
            <v>TC2575</v>
          </cell>
          <cell r="B22445" t="str">
            <v>TENSOR DE GANCHO Y ARGOLLA = 3/8"" "</v>
          </cell>
          <cell r="C22445">
            <v>7</v>
          </cell>
        </row>
        <row r="22446">
          <cell r="A22446" t="str">
            <v>TC2577</v>
          </cell>
          <cell r="B22446" t="str">
            <v>TENSOR DE GANCHO Y GANCHO = 3/16""  "</v>
          </cell>
        </row>
        <row r="22447">
          <cell r="A22447" t="str">
            <v>TC2578</v>
          </cell>
          <cell r="B22447" t="str">
            <v>TENSOR DE GANCHO Y GANCHO = 1/4""  "</v>
          </cell>
          <cell r="C22447">
            <v>11</v>
          </cell>
        </row>
        <row r="22448">
          <cell r="A22448" t="str">
            <v>TC2579</v>
          </cell>
          <cell r="B22448" t="str">
            <v>TENSOR DE GANCHO Y GANCHO = 5/16"""</v>
          </cell>
          <cell r="C22448">
            <v>12</v>
          </cell>
        </row>
        <row r="22449">
          <cell r="A22449" t="str">
            <v>TC2580</v>
          </cell>
          <cell r="B22449" t="str">
            <v>TENSOR DE GANCHO Y GANCHO = 3/8"""</v>
          </cell>
        </row>
        <row r="22450">
          <cell r="A22450" t="str">
            <v>TC2582</v>
          </cell>
          <cell r="B22450" t="str">
            <v>POLEA CON DESTORCEDOR DE 3/4"""</v>
          </cell>
          <cell r="C22450">
            <v>1</v>
          </cell>
        </row>
        <row r="22451">
          <cell r="A22451" t="str">
            <v>TC2583</v>
          </cell>
          <cell r="B22451" t="str">
            <v>POLEA CON DESTORCEDOR DE 1"""</v>
          </cell>
        </row>
        <row r="22452">
          <cell r="A22452" t="str">
            <v>TC2584</v>
          </cell>
          <cell r="B22452" t="str">
            <v>POLEA CON DESTORCEDOR DE 1 1/2"""</v>
          </cell>
        </row>
        <row r="22453">
          <cell r="A22453" t="str">
            <v>TC2585</v>
          </cell>
          <cell r="B22453" t="str">
            <v>POLEA CON DESTORCEDOR DE 2"""</v>
          </cell>
        </row>
        <row r="22454">
          <cell r="A22454" t="str">
            <v>TC2587</v>
          </cell>
          <cell r="B22454" t="str">
            <v>""DESTORCEDORES DE CADENA EN ZINC DE = 1/8"""" """</v>
          </cell>
        </row>
        <row r="22455">
          <cell r="A22455" t="str">
            <v>TC2588</v>
          </cell>
          <cell r="B22455" t="str">
            <v>DESTORCEDORES DE CADENA EN ZINC DE = 5/32"""</v>
          </cell>
        </row>
        <row r="22456">
          <cell r="A22456" t="str">
            <v>TC2589</v>
          </cell>
          <cell r="B22456" t="str">
            <v>""DESTORCEDORES DE CADENA EN ZINC DE = 3/16"""""""</v>
          </cell>
          <cell r="C22456">
            <v>9</v>
          </cell>
        </row>
        <row r="22457">
          <cell r="A22457" t="str">
            <v>TC2590</v>
          </cell>
          <cell r="B22457" t="str">
            <v>DESTORCEDORES DE CADENA EN ZINC DE = 1/4"" "</v>
          </cell>
        </row>
        <row r="22458">
          <cell r="A22458" t="str">
            <v>TC2591</v>
          </cell>
          <cell r="B22458" t="str">
            <v>DESTORCEDORES DE CADENA EN ZINC DE = 5/16"""</v>
          </cell>
        </row>
        <row r="22459">
          <cell r="A22459" t="str">
            <v>TC2593</v>
          </cell>
          <cell r="B22459" t="str">
            <v>DESTORCEDORES DE CADENA EN ACERO GALVANIZADO DE =  1/4"" "</v>
          </cell>
        </row>
        <row r="22460">
          <cell r="A22460" t="str">
            <v>TC2594</v>
          </cell>
          <cell r="B22460" t="str">
            <v>DESTORCEDORES DE CADENA EN ACERO GALVANIZADO DE =  5/16"""</v>
          </cell>
        </row>
        <row r="22461">
          <cell r="A22461" t="str">
            <v>TC2595</v>
          </cell>
          <cell r="B22461" t="str">
            <v>DESTORCEDORES DE CADENA EN ACERO GALVANIZADO DE =  3/8"" "</v>
          </cell>
        </row>
        <row r="22462">
          <cell r="A22462" t="str">
            <v>TC2596</v>
          </cell>
          <cell r="B22462" t="str">
            <v>DESTORCEDORES DE CADENA EN ACERO GALVANIZADO DE =  1/2"" "</v>
          </cell>
        </row>
        <row r="22463">
          <cell r="A22463" t="str">
            <v>TC2597</v>
          </cell>
          <cell r="B22463" t="str">
            <v>GANCHO ""S"" = 3/16"" (SET X 2 PIEZAS)"</v>
          </cell>
          <cell r="C22463">
            <v>6</v>
          </cell>
        </row>
        <row r="22464">
          <cell r="A22464" t="str">
            <v>TC2598</v>
          </cell>
          <cell r="B22464" t="str">
            <v>GANCHO ""S"" = 1/4""   (SET 2 PIEZAS)"</v>
          </cell>
        </row>
        <row r="22465">
          <cell r="A22465" t="str">
            <v>TC2599</v>
          </cell>
          <cell r="B22465" t="str">
            <v>GANCHO ""S"" = 5/16"""</v>
          </cell>
        </row>
        <row r="22466">
          <cell r="A22466" t="str">
            <v>TC2602</v>
          </cell>
          <cell r="B22466" t="str">
            <v>MOSQUETON  CROMADO DE ACERO CON TUERCA DE SEGURIDAD =  1/8""""   (SET 2 PIEZAS)"""</v>
          </cell>
          <cell r="C22466">
            <v>5</v>
          </cell>
        </row>
        <row r="22467">
          <cell r="A22467" t="str">
            <v>TC2603</v>
          </cell>
          <cell r="B22467" t="str">
            <v>""MOSQUETON  CROMADO DE ACERO CON TUERCA DE SEGURIDAD =  3/16"""""""" (SET 2 PIEZAS)"""""""</v>
          </cell>
        </row>
        <row r="22468">
          <cell r="A22468" t="str">
            <v>TC2604</v>
          </cell>
          <cell r="B22468" t="str">
            <v>MOSQUETON  CROMADO DE ACERO CON TUERCA DE SEGURIDAD =  1/4""""   (SET 2 PIEZAS)"""</v>
          </cell>
        </row>
        <row r="22469">
          <cell r="A22469" t="str">
            <v>TC2605</v>
          </cell>
          <cell r="B22469" t="str">
            <v>MOSQUETON  CROMADO DE ACERO CON TUERCA DE SEGURIDAD =  5/16"""</v>
          </cell>
        </row>
        <row r="22470">
          <cell r="A22470" t="str">
            <v>TC2606</v>
          </cell>
          <cell r="B22470" t="str">
            <v>MOSQUETON  CROMADO DE ACERO CON TUERCA DE SEGURIDAD =  3/8"""</v>
          </cell>
        </row>
        <row r="22471">
          <cell r="A22471" t="str">
            <v>TC2607</v>
          </cell>
          <cell r="B22471" t="str">
            <v>MOSQUETON  CROMADO DE ACERO CON TUERCA DE SEGURIDAD =  1/2"""</v>
          </cell>
        </row>
        <row r="22472">
          <cell r="A22472" t="str">
            <v>TC2608</v>
          </cell>
          <cell r="B22472" t="str">
            <v>MOSQUETON DE ACERO TIPO PERA CON SEGURO DE GANCHO =  3/16"""" (SET 2 PIEZAS)"""</v>
          </cell>
        </row>
        <row r="22473">
          <cell r="A22473" t="str">
            <v>TC2609</v>
          </cell>
          <cell r="B22473" t="str">
            <v>""MOSQUETON DE ACERO TIPO PERA CON SEGURO DE GANCHO =  1/4""""""""   (SET 2 PIEZAS)"""""""</v>
          </cell>
          <cell r="C22473">
            <v>12</v>
          </cell>
        </row>
        <row r="22474">
          <cell r="A22474" t="str">
            <v>TC2610</v>
          </cell>
          <cell r="B22474" t="str">
            <v>MOSQUETON DE ACERO TIPO PERA CON SEGURO DE GANCHO =  5/16"" "</v>
          </cell>
        </row>
        <row r="22475">
          <cell r="A22475" t="str">
            <v>TC2611</v>
          </cell>
          <cell r="B22475" t="str">
            <v>MOSQUETON DE ACERO TIPO PERA CON SEGURO DE GANCHO =  3/8"" "</v>
          </cell>
        </row>
        <row r="22476">
          <cell r="A22476" t="str">
            <v>TC2612</v>
          </cell>
          <cell r="B22476" t="str">
            <v>MOSQUETON DE ACERO TIPO PERA CON SEGURO DE GANCHO =  1/2"""</v>
          </cell>
        </row>
        <row r="22477">
          <cell r="A22477" t="str">
            <v>TC2613</v>
          </cell>
          <cell r="B22477" t="str">
            <v>""GUARDA CABOS PARA CABLE DE ACERO 1/8""""    (SET 10 PIEZAS)"""</v>
          </cell>
          <cell r="C22477">
            <v>1</v>
          </cell>
        </row>
        <row r="22478">
          <cell r="A22478" t="str">
            <v>TC2614</v>
          </cell>
          <cell r="B22478" t="str">
            <v>""GUARDA CABOS PARA CABLE DE ACERO 3/16""""  (SET 10 PIEZAS)"""</v>
          </cell>
        </row>
        <row r="22479">
          <cell r="A22479" t="str">
            <v>TC2615</v>
          </cell>
          <cell r="B22479" t="str">
            <v>""GUARDA CABOS PARA CABLE DE ACERO 1/4""""    (SET 10 PIEZAS)"""</v>
          </cell>
          <cell r="C22479">
            <v>1</v>
          </cell>
        </row>
        <row r="22480">
          <cell r="A22480" t="str">
            <v>TC2616</v>
          </cell>
          <cell r="B22480" t="str">
            <v>""GUARDA CABOS PARA CABLE DE ACERO 5/16""""  (SET 5 PIEZAS)"""</v>
          </cell>
        </row>
        <row r="22481">
          <cell r="A22481" t="str">
            <v>TC2617</v>
          </cell>
          <cell r="B22481" t="str">
            <v>""GUARDA CABOS PARA CABLE DE ACERO 3/8""""    (SET 5 PIEZAS)"""</v>
          </cell>
          <cell r="C22481">
            <v>1</v>
          </cell>
        </row>
        <row r="22482">
          <cell r="A22482" t="str">
            <v>TC2618</v>
          </cell>
          <cell r="B22482" t="str">
            <v>""GUARDA CABOS PARA CABLE DE ACERO 7/16""""  (SET 5 PIEZAS)"""</v>
          </cell>
        </row>
        <row r="22483">
          <cell r="A22483" t="str">
            <v>TC2620</v>
          </cell>
          <cell r="B22483" t="str">
            <v>GANCHO DE OJO CON SEGURO EN 5/8"" = 2200 LBS"</v>
          </cell>
        </row>
        <row r="22484">
          <cell r="A22484" t="str">
            <v>TC2621</v>
          </cell>
          <cell r="B22484" t="str">
            <v>GANCHO DE OJO CON SEGURO EN 5/8"" = 3300 LBS "</v>
          </cell>
        </row>
        <row r="22485">
          <cell r="A22485" t="str">
            <v>TC2622</v>
          </cell>
          <cell r="B22485" t="str">
            <v>GANCHO DE OJO CON SEGURO EN 5/8"" = 4400 LBS "</v>
          </cell>
        </row>
        <row r="22486">
          <cell r="A22486" t="str">
            <v>TC2624</v>
          </cell>
          <cell r="B22486" t="str">
            <v>TENSOR DE GANCHO Y ARGOLLA DE ACERO FORJADO = 1/2"" X 6"" "</v>
          </cell>
        </row>
        <row r="22487">
          <cell r="A22487" t="str">
            <v>TC2625</v>
          </cell>
          <cell r="B22487" t="str">
            <v>""TENSOR DE GANCHO Y ARGOLLA DE ACERO FORJADO = 5/8"""" X 9"""" """</v>
          </cell>
          <cell r="C22487">
            <v>8</v>
          </cell>
        </row>
        <row r="22488">
          <cell r="A22488" t="str">
            <v>TC2626</v>
          </cell>
          <cell r="B22488" t="str">
            <v>""TENSOR DE GANCHO Y ARGOLLA DE ACERO FORJADO = 3/4"""" X 9"""" """</v>
          </cell>
          <cell r="C22488">
            <v>11</v>
          </cell>
        </row>
        <row r="22489">
          <cell r="A22489" t="str">
            <v>TC2627</v>
          </cell>
          <cell r="B22489" t="str">
            <v>""TENSOR DE GANCHO Y ARGOLLA DE ACERO FORJADO = 7/8"""" X 12"""" """</v>
          </cell>
          <cell r="C22489">
            <v>11</v>
          </cell>
        </row>
        <row r="22490">
          <cell r="A22490" t="str">
            <v>TC2628</v>
          </cell>
          <cell r="B22490" t="str">
            <v>""TENSOR DE GANCHO Y ARGOLLA DE ACERO FORJADO = 1"""" X 12"""""""</v>
          </cell>
          <cell r="C22490">
            <v>9</v>
          </cell>
        </row>
        <row r="22491">
          <cell r="A22491" t="str">
            <v>TC2629</v>
          </cell>
          <cell r="B22491" t="str">
            <v>GRASA PARA CHASIS (TARRO X 400 GRAMOS)</v>
          </cell>
        </row>
        <row r="22492">
          <cell r="A22492" t="str">
            <v>TC2630</v>
          </cell>
          <cell r="B22492" t="str">
            <v>GRASA PARA CHASIS (CARTUCHO 400 GRAMOS)</v>
          </cell>
          <cell r="C22492">
            <v>3</v>
          </cell>
        </row>
        <row r="22493">
          <cell r="A22493" t="str">
            <v>TC2631</v>
          </cell>
          <cell r="B22493" t="str">
            <v>GRASA PARA USO MECANICO (TARRO 400 GRAMOS)</v>
          </cell>
        </row>
        <row r="22494">
          <cell r="A22494" t="str">
            <v>TC2632</v>
          </cell>
          <cell r="B22494" t="str">
            <v>GRASA PARA USO MECANICO (CARTUCHO 400 GRAMOS)</v>
          </cell>
        </row>
        <row r="22495">
          <cell r="A22495" t="str">
            <v>TC2633</v>
          </cell>
          <cell r="B22495" t="str">
            <v>HILO NYLON TRENZADO CALIBRE 9 ROLLO DE 120 MTS BLANCO</v>
          </cell>
        </row>
        <row r="22496">
          <cell r="A22496" t="str">
            <v>TC2634</v>
          </cell>
          <cell r="B22496" t="str">
            <v>HILO NYLON TRENZADO  CALIBRE 9 ROLLO DE 250 MTS BLANCO</v>
          </cell>
        </row>
        <row r="22497">
          <cell r="A22497" t="str">
            <v>TC2635</v>
          </cell>
          <cell r="B22497" t="str">
            <v>HILO NYLON TRENZADO  CALIBRE 18 ROLLO DE 50 MTS AMARILLO</v>
          </cell>
        </row>
        <row r="22498">
          <cell r="A22498" t="str">
            <v>TC2636</v>
          </cell>
          <cell r="B22498" t="str">
            <v>HILO NYLON TRENZADO  CALIBRE 18 ROLLO DE 50 MTS  VERDE FLUORESCENTE</v>
          </cell>
        </row>
        <row r="22499">
          <cell r="A22499" t="str">
            <v>TC2637</v>
          </cell>
          <cell r="B22499" t="str">
            <v>HILO NYLON TRENZADO  CALIBRE 18 ROLLO DE 50 MTS ROSA FLUORESCENTE</v>
          </cell>
        </row>
        <row r="22500">
          <cell r="A22500" t="str">
            <v>TC2638</v>
          </cell>
          <cell r="B22500" t="str">
            <v>HILO NYLON TRENZADO CALIBRE 18 ROLLO DE 50 MTS NARANJA FLUORESCENTE</v>
          </cell>
        </row>
        <row r="22501">
          <cell r="A22501" t="str">
            <v>TC2639</v>
          </cell>
          <cell r="B22501" t="str">
            <v>HILO NYLON TRENZADO CALIBRE 18 ROLLO DE 100 MTS BLANCO</v>
          </cell>
        </row>
        <row r="22502">
          <cell r="A22502" t="str">
            <v>TC2640</v>
          </cell>
          <cell r="B22502" t="str">
            <v>MALLA ZARANDA GRANO DE PTARRO ""REFORZADA"" = 8 X 8 MM"</v>
          </cell>
        </row>
        <row r="22503">
          <cell r="A22503" t="str">
            <v>TC2641</v>
          </cell>
          <cell r="B22503" t="str">
            <v>MALLA ZARANDA GRANO DE PTARRO ""FERRETERA"" =  8 X 8 MM"</v>
          </cell>
        </row>
        <row r="22504">
          <cell r="A22504" t="str">
            <v>TC2642</v>
          </cell>
          <cell r="B22504" t="str">
            <v>MALLA ZARANDA GRANO DE PTARRO ""LIGERA"" = 8 X 8 MM"</v>
          </cell>
        </row>
        <row r="22505">
          <cell r="A22505" t="str">
            <v>TC2643</v>
          </cell>
          <cell r="B22505" t="str">
            <v>ESPUMA DE POLIURETANO EN AEROSOL DE 300 ML</v>
          </cell>
        </row>
        <row r="22506">
          <cell r="A22506" t="str">
            <v>TC2644</v>
          </cell>
          <cell r="B22506" t="str">
            <v>ESPUMA DE POLIURETANO EN AEROSOL DE 500 ML</v>
          </cell>
        </row>
        <row r="22507">
          <cell r="A22507" t="str">
            <v>TC2645</v>
          </cell>
          <cell r="B22507" t="str">
            <v>ESPUMA DE POLIURETANO EN AEROSOL DE 750 ML</v>
          </cell>
        </row>
        <row r="22508">
          <cell r="A22508" t="str">
            <v>TC2646</v>
          </cell>
          <cell r="B22508" t="str">
            <v>GUANTE DE TRABAJO EN TELA Y CARNAZA</v>
          </cell>
          <cell r="C22508">
            <v>6</v>
          </cell>
        </row>
        <row r="22509">
          <cell r="A22509" t="str">
            <v>TC2651</v>
          </cell>
          <cell r="B22509" t="str">
            <v>CINTA DE SEGURIDAD PARA ANCLAJE EN NYLON CON ANILLO. 1 3/4"""" X 0.90 MTS."""</v>
          </cell>
        </row>
        <row r="22510">
          <cell r="A22510" t="str">
            <v>TC2654</v>
          </cell>
          <cell r="B22510" t="str">
            <v>ARNES SE SEGURIDAD TALLA 40-44 GRADUACION EN PECHO Y PIERNAS CON ARGOLLA (SUP.Y LAT.)</v>
          </cell>
        </row>
        <row r="22511">
          <cell r="A22511" t="str">
            <v>TC2656</v>
          </cell>
          <cell r="B22511" t="str">
            <v>ARNES SE SEGURIDAD TALLA 40-44 GRADUACION EN PECHO Y PIERNAS CON ARGOLLA (SUPERIOR)</v>
          </cell>
        </row>
        <row r="22512">
          <cell r="A22512" t="str">
            <v>TC2660</v>
          </cell>
          <cell r="B22512" t="str">
            <v>BOMBA DE AGUA CENTRIFUGA DE 1  HP</v>
          </cell>
        </row>
        <row r="22513">
          <cell r="A22513" t="str">
            <v>TC2661</v>
          </cell>
          <cell r="B22513" t="str">
            <v>BOMBA DE AGUA CENTRIFUGA DE 1  1/2 HP</v>
          </cell>
        </row>
        <row r="22514">
          <cell r="A22514" t="str">
            <v>TC2662</v>
          </cell>
          <cell r="B22514" t="str">
            <v>BOMBA DE AGUA CENTRIFUGA DE 1/2 HP</v>
          </cell>
          <cell r="C22514">
            <v>1</v>
          </cell>
        </row>
        <row r="22515">
          <cell r="A22515" t="str">
            <v>TC2663</v>
          </cell>
          <cell r="B22515" t="str">
            <v>BOMBA DE AGUA CENTRIFUGA DE 1/4 HP</v>
          </cell>
        </row>
        <row r="22516">
          <cell r="A22516" t="str">
            <v>TC2664</v>
          </cell>
          <cell r="B22516" t="str">
            <v>BOMBA DE AGUA CENTRIFUGA DE 3/4 HP</v>
          </cell>
        </row>
        <row r="22517">
          <cell r="A22517" t="str">
            <v>TC2665</v>
          </cell>
          <cell r="B22517" t="str">
            <v>BOMBA DE AGUA PERIFERICA DE 1  HP</v>
          </cell>
        </row>
        <row r="22518">
          <cell r="A22518" t="str">
            <v>TC2666</v>
          </cell>
          <cell r="B22518" t="str">
            <v>BOMBA DE AGUA PERIFERICA DE 1/2 HP</v>
          </cell>
        </row>
        <row r="22519">
          <cell r="A22519" t="str">
            <v>TC2666CK</v>
          </cell>
          <cell r="B22519" t="str">
            <v>BOMBA 1/2 HP GRATIS ESPUMA DE 9OZ</v>
          </cell>
        </row>
        <row r="22520">
          <cell r="A22520" t="str">
            <v>TC2667</v>
          </cell>
          <cell r="B22520" t="str">
            <v>BOMBA DE AGUA PERIFERICA DE 3/4 HP</v>
          </cell>
          <cell r="C22520">
            <v>1</v>
          </cell>
        </row>
        <row r="22521">
          <cell r="A22521" t="str">
            <v>TC2677</v>
          </cell>
          <cell r="B22521" t="str">
            <v>DESTORNILLADOR DE GOLPE PUNTA PHILLIPS = 1"" x 3"""</v>
          </cell>
        </row>
        <row r="22522">
          <cell r="A22522" t="str">
            <v>TC2678</v>
          </cell>
          <cell r="B22522" t="str">
            <v>DESTORNILLADOR DE GOLPE PUNTA PHILLIPS = 2"" x 4"""</v>
          </cell>
        </row>
        <row r="22523">
          <cell r="A22523" t="str">
            <v>TC2679</v>
          </cell>
          <cell r="B22523" t="str">
            <v>DESTORNILLADOR DE GOLPE PUNTA PHILLIPS = 2"" x 6"""</v>
          </cell>
        </row>
        <row r="22524">
          <cell r="A22524" t="str">
            <v>TC2680</v>
          </cell>
          <cell r="B22524" t="str">
            <v>""DESTORNILLADOR DE GOLPE PUNTA PHILLIPS = 3"""" x 6"""""""</v>
          </cell>
          <cell r="C22524">
            <v>8</v>
          </cell>
        </row>
        <row r="22525">
          <cell r="A22525" t="str">
            <v>TC2681</v>
          </cell>
          <cell r="B22525" t="str">
            <v>""DESTORNILLADOR DE GOLPE PUNTA PHILLIPS = 3"""" x 8"""""""</v>
          </cell>
          <cell r="C22525">
            <v>9</v>
          </cell>
        </row>
        <row r="22526">
          <cell r="A22526" t="str">
            <v>TC2682</v>
          </cell>
          <cell r="B22526" t="str">
            <v>""DESTORNILLADOR DE GOLPE PUNTA PHILLIPS = 4"""" x 8"""""""</v>
          </cell>
          <cell r="C22526">
            <v>6</v>
          </cell>
        </row>
        <row r="22527">
          <cell r="A22527" t="str">
            <v>TC2683</v>
          </cell>
          <cell r="B22527" t="str">
            <v>DESTORNILLADOR DE GOLPE PUNTA PLANA = 1/4"" x 4"""</v>
          </cell>
        </row>
        <row r="22528">
          <cell r="A22528" t="str">
            <v>TC2684</v>
          </cell>
          <cell r="B22528" t="str">
            <v>DESTORNILLADOR DE GOLPE PUNTA PLANA = 1/4"" x 6"""</v>
          </cell>
        </row>
        <row r="22529">
          <cell r="A22529" t="str">
            <v>TC2685</v>
          </cell>
          <cell r="B22529" t="str">
            <v>DESTORNILLADOR DE GOLPE PUNTA PLANA = 3/16"" x 3"""</v>
          </cell>
        </row>
        <row r="22530">
          <cell r="A22530" t="str">
            <v>TC2686</v>
          </cell>
          <cell r="B22530" t="str">
            <v>""DESTORNILLADOR DE GOLPE PUNTA PLANA = 3/8"""" x 10"""""""</v>
          </cell>
        </row>
        <row r="22531">
          <cell r="A22531" t="str">
            <v>TC2687</v>
          </cell>
          <cell r="B22531" t="str">
            <v>DESTORNILLADOR DE GOLPE PUNTA PLANA = 3/8"" x 8"""</v>
          </cell>
        </row>
        <row r="22532">
          <cell r="A22532" t="str">
            <v>TC2688</v>
          </cell>
          <cell r="B22532" t="str">
            <v>DESTORNILLADOR DE GOLPE PUNTA PLANA = 5/16"" x 6"""</v>
          </cell>
        </row>
        <row r="22533">
          <cell r="A22533" t="str">
            <v>TC2689</v>
          </cell>
          <cell r="B22533" t="str">
            <v>DESTORNILLADOR DE GOLPE PUNTA PLANA = 5/16"" x 8"""</v>
          </cell>
        </row>
        <row r="22534">
          <cell r="A22534" t="str">
            <v>TC2695</v>
          </cell>
          <cell r="B22534" t="str">
            <v>FAJA ELASTICA DE SEGURIDAD TALLA GRANDE</v>
          </cell>
        </row>
        <row r="22535">
          <cell r="A22535" t="str">
            <v>TC2696</v>
          </cell>
          <cell r="B22535" t="str">
            <v>FAJA ELASTICA DE SEGURIDAD TALLA MEDIANA</v>
          </cell>
        </row>
        <row r="22536">
          <cell r="A22536" t="str">
            <v>TC2697</v>
          </cell>
          <cell r="B22536" t="str">
            <v>FAJA ELASTICA DE SEGURIDAD TALLA EXTRA GRANDE</v>
          </cell>
          <cell r="C22536">
            <v>1</v>
          </cell>
        </row>
        <row r="22537">
          <cell r="A22537" t="str">
            <v>TC2714</v>
          </cell>
          <cell r="B22537" t="str">
            <v>NIVEL DE LASER MAGNETICO ""TOOLCRAFT"""</v>
          </cell>
        </row>
        <row r="22538">
          <cell r="A22538" t="str">
            <v>TC2715</v>
          </cell>
          <cell r="B22538" t="str">
            <v>NIVEL DE LASER CON TRIPODE ""TOOLCRAFT"""</v>
          </cell>
        </row>
        <row r="22539">
          <cell r="A22539" t="str">
            <v>TC2724</v>
          </cell>
          <cell r="B22539" t="str">
            <v>HERRAMIENTAS PARA JARDINERO PROFESIONAL MANGO MADERA DE 6"""" (SET 4 PIEZAS)"""</v>
          </cell>
        </row>
        <row r="22540">
          <cell r="A22540" t="str">
            <v>TC2725</v>
          </cell>
          <cell r="B22540" t="str">
            <v>TALADRO PERCUTOR REVERSIBLE ""TOOLCRAFT"" 1/2"" 900W"</v>
          </cell>
        </row>
        <row r="22541">
          <cell r="A22541" t="str">
            <v>TC2727</v>
          </cell>
          <cell r="B22541" t="str">
            <v>CABLE DE SEGURIDAD CON ANCLAJE</v>
          </cell>
        </row>
        <row r="22542">
          <cell r="A22542" t="str">
            <v>TC2728</v>
          </cell>
          <cell r="B22542" t="str">
            <v>CABLE DE SEGURIDAD CON ANCLAJE Y AMORTIGUADOR</v>
          </cell>
        </row>
        <row r="22543">
          <cell r="A22543" t="str">
            <v>TC2729</v>
          </cell>
          <cell r="B22543" t="str">
            <v>ESTOPA PARA POLICHADORA DE LANA TIPO VELCRO 7"""" (PARA TC1964 = ACCESORIO DE REPUESTO)"""</v>
          </cell>
        </row>
        <row r="22544">
          <cell r="A22544" t="str">
            <v>TC2730</v>
          </cell>
          <cell r="B22544" t="str">
            <v>DISCO PARA POLICHADORA """"FLEXIBLE"""" (PARA TC1960 = ACCESORIO DE REPUESTO)"""</v>
          </cell>
        </row>
        <row r="22545">
          <cell r="A22545" t="str">
            <v>TC2731</v>
          </cell>
          <cell r="B22545" t="str">
            <v>CUELLO DE CERA PARA INSTALAR EL SANITARIO (CON GUÍA)</v>
          </cell>
        </row>
        <row r="22546">
          <cell r="A22546" t="str">
            <v>TC2732</v>
          </cell>
          <cell r="B22546" t="str">
            <v>CUELLO DE CERA PARA INSTALAR EL SANITARIO (SIN GUÍA)</v>
          </cell>
          <cell r="C22546">
            <v>9</v>
          </cell>
        </row>
        <row r="22547">
          <cell r="A22547" t="str">
            <v>TC2735</v>
          </cell>
          <cell r="B22547" t="str">
            <v>JGO HERRAMIENTA SIERRA CALADORA MAS LIJADORA 1/4 DE HOJA</v>
          </cell>
        </row>
        <row r="22548">
          <cell r="A22548" t="str">
            <v>TC2737</v>
          </cell>
          <cell r="B22548" t="str">
            <v>EXHIBIDOR HE CON: TC1956,TC1958,TC1959,TC1962,TC1966,TC1974</v>
          </cell>
        </row>
        <row r="22549">
          <cell r="A22549" t="str">
            <v>TC2738</v>
          </cell>
          <cell r="B22549" t="str">
            <v>EXHIBIDOR HE CON: TC1956,TC1958,TC1959,TC1961,TC1962,TC1974</v>
          </cell>
        </row>
        <row r="22550">
          <cell r="A22550" t="str">
            <v>TC2739</v>
          </cell>
          <cell r="B22550" t="str">
            <v>EXHIBIDOR HE CON: TC1956,TC1958,TC1959,TC1961,TC1962,TC1973</v>
          </cell>
        </row>
        <row r="22551">
          <cell r="A22551" t="str">
            <v>TC2740</v>
          </cell>
          <cell r="B22551" t="str">
            <v>EXHIBIDOR HE CON: TC1956,TC1958,TC1961,TC1964,TC1966,TC1973</v>
          </cell>
        </row>
        <row r="22552">
          <cell r="A22552" t="str">
            <v>TC2741</v>
          </cell>
          <cell r="B22552" t="str">
            <v>EXHIBIDOR HE CON: TC1956,TC1958,TC1959,TC1961,TC1962,TC1966</v>
          </cell>
        </row>
        <row r="22553">
          <cell r="A22553" t="str">
            <v>TC2744</v>
          </cell>
          <cell r="B22553" t="str">
            <v>VALVULA PARA CONTROL DE VOLUMEN DE AIRE CON CUADRANTE DE 1/4"""</v>
          </cell>
        </row>
        <row r="22554">
          <cell r="A22554" t="str">
            <v>TC2745</v>
          </cell>
          <cell r="B22554" t="str">
            <v>MINI ESMERILADORA 1/4"</v>
          </cell>
        </row>
        <row r="22555">
          <cell r="A22555" t="str">
            <v>TC2746</v>
          </cell>
          <cell r="B22555" t="str">
            <v>""LIJADORA ORBITAL NEUMATICA ""TOOLCRAFT"" DE 6"""</v>
          </cell>
        </row>
        <row r="22556">
          <cell r="A22556" t="str">
            <v>TC2747</v>
          </cell>
          <cell r="B22556" t="str">
            <v>SOLDADORA CORRIENTE ALTERNA 225A</v>
          </cell>
        </row>
        <row r="22557">
          <cell r="A22557" t="str">
            <v>TC2753</v>
          </cell>
          <cell r="B22557" t="str">
            <v>RUTEADORA ""TOOLCRAFT"" BASTAGO DE 1/2"" 1500 W"</v>
          </cell>
        </row>
        <row r="22558">
          <cell r="A22558" t="str">
            <v>TC2754</v>
          </cell>
          <cell r="B22558" t="str">
            <v>SIERRA CALADORA ""TOOLCRAFT"" CON GUIA LASER 650W"</v>
          </cell>
        </row>
        <row r="22559">
          <cell r="A22559" t="str">
            <v>TC2755</v>
          </cell>
          <cell r="B22559" t="str">
            <v>TALADRO Y INALAMBRICO """"TOOLCRAFT"""" CON PERCUTOR 14.4V (INCLUYE ACCESORIOS )"""</v>
          </cell>
        </row>
        <row r="22560">
          <cell r="A22560" t="str">
            <v>TC2756</v>
          </cell>
          <cell r="B22560" t="str">
            <v>PISTOLA DE CALOR TOOLCRAFT 1500w</v>
          </cell>
          <cell r="C22560">
            <v>4</v>
          </cell>
        </row>
        <row r="22561">
          <cell r="A22561" t="str">
            <v>TC2758</v>
          </cell>
          <cell r="B22561" t="str">
            <v>IMPERMEABLE GABARDINA GRANDE</v>
          </cell>
        </row>
        <row r="22562">
          <cell r="A22562" t="str">
            <v>TC2759</v>
          </cell>
          <cell r="B22562" t="str">
            <v>IMPERMEABLE GABARDINA EXTRA GRANDE</v>
          </cell>
          <cell r="C22562">
            <v>1</v>
          </cell>
        </row>
        <row r="22563">
          <cell r="A22563" t="str">
            <v>TC2760</v>
          </cell>
          <cell r="B22563" t="str">
            <v>IMPERMEABLE DOS PIEZAS CHICO</v>
          </cell>
        </row>
        <row r="22564">
          <cell r="A22564" t="str">
            <v>TC2761</v>
          </cell>
          <cell r="B22564" t="str">
            <v>IMPERMEABLE DOS PIEZAS MEDIANO</v>
          </cell>
        </row>
        <row r="22565">
          <cell r="A22565" t="str">
            <v>TC2762</v>
          </cell>
          <cell r="B22565" t="str">
            <v>IMPERMEABLE DE DOS PIEZAS GRANDE</v>
          </cell>
        </row>
        <row r="22566">
          <cell r="A22566" t="str">
            <v>TC2763</v>
          </cell>
          <cell r="B22566" t="str">
            <v>IMPERMEABLE DE DOS PIEZAS EXTRA GRANDE</v>
          </cell>
        </row>
        <row r="22567">
          <cell r="A22567" t="str">
            <v>TC2764</v>
          </cell>
          <cell r="B22567" t="str">
            <v>IMPERMEABLE CAPA-MANGA</v>
          </cell>
        </row>
        <row r="22568">
          <cell r="A22568" t="str">
            <v>TC2765</v>
          </cell>
          <cell r="B22568" t="str">
            <v>CHALECO DE SEGURIDAD</v>
          </cell>
        </row>
        <row r="22569">
          <cell r="A22569" t="str">
            <v>TC2767</v>
          </cell>
          <cell r="B22569" t="str">
            <v>BOTA DE PIEL CON REFUERZO EN  ACERO # 5</v>
          </cell>
          <cell r="C22569">
            <v>1</v>
          </cell>
        </row>
        <row r="22570">
          <cell r="A22570" t="str">
            <v>TC2768</v>
          </cell>
          <cell r="B22570" t="str">
            <v>BOTA DE PIEL CON REFUERZO EN  ACERO # 5 1/2</v>
          </cell>
          <cell r="C22570">
            <v>2</v>
          </cell>
        </row>
        <row r="22571">
          <cell r="A22571" t="str">
            <v>TC2769</v>
          </cell>
          <cell r="B22571" t="str">
            <v>BOTA DE PIEL CON REFUERZO EN  ACERO # 6</v>
          </cell>
        </row>
        <row r="22572">
          <cell r="A22572" t="str">
            <v>TC2770</v>
          </cell>
          <cell r="B22572" t="str">
            <v>BOTA DE PIEL CON REFUERZO EN  ACERO # 6 1/2</v>
          </cell>
          <cell r="C22572">
            <v>1</v>
          </cell>
        </row>
        <row r="22573">
          <cell r="A22573" t="str">
            <v>TC2771</v>
          </cell>
          <cell r="B22573" t="str">
            <v>BOTA DE PIEL CON REFUERZO EN  ACERO # 7</v>
          </cell>
        </row>
        <row r="22574">
          <cell r="A22574" t="str">
            <v>TC2772</v>
          </cell>
          <cell r="B22574" t="str">
            <v>BOTA DE PIEL CON REFUERZO EN  ACERO # 7 1/2</v>
          </cell>
          <cell r="C22574">
            <v>1</v>
          </cell>
        </row>
        <row r="22575">
          <cell r="A22575" t="str">
            <v>TC2773</v>
          </cell>
          <cell r="B22575" t="str">
            <v>BOTA DE PIEL CON REFUERZO EN  ACERO  # 8</v>
          </cell>
          <cell r="C22575">
            <v>1</v>
          </cell>
        </row>
        <row r="22576">
          <cell r="A22576" t="str">
            <v>TC2774</v>
          </cell>
          <cell r="B22576" t="str">
            <v>BOTA DE PIEL CON REFUERZO EN  ACERO # 8 1/2</v>
          </cell>
          <cell r="C22576">
            <v>1</v>
          </cell>
        </row>
        <row r="22577">
          <cell r="A22577" t="str">
            <v>TC2775</v>
          </cell>
          <cell r="B22577" t="str">
            <v>BOTA DE PIEL CON REFUERZO EN  ACERO # 9</v>
          </cell>
        </row>
        <row r="22578">
          <cell r="A22578" t="str">
            <v>TC2776</v>
          </cell>
          <cell r="B22578" t="str">
            <v>BOTA DE PIEL CON REFUERZO EN  ACERO # 9 1/2</v>
          </cell>
        </row>
        <row r="22579">
          <cell r="A22579" t="str">
            <v>TC2777</v>
          </cell>
          <cell r="B22579" t="str">
            <v>BOTA DE PIEL CON REFUERZO EN  ACERO # 10</v>
          </cell>
          <cell r="C22579">
            <v>2</v>
          </cell>
        </row>
        <row r="22580">
          <cell r="A22580" t="str">
            <v>TC2790</v>
          </cell>
          <cell r="B22580" t="str">
            <v>CONO PARA TRAFICO ""TOOLCRAFT"" DE PVC NARANJA 45 CMS"</v>
          </cell>
        </row>
        <row r="22581">
          <cell r="A22581" t="str">
            <v>TC2791</v>
          </cell>
          <cell r="B22581" t="str">
            <v>CONO PARA TRAFICO ""TOOLCRAFT"" DE PVC NARANJA 71 CMS"</v>
          </cell>
        </row>
        <row r="22582">
          <cell r="A22582" t="str">
            <v>TC2792</v>
          </cell>
          <cell r="B22582" t="str">
            <v>CONO PARA TRAFICO ""TOOLCRAFT"" DE PVC NARANJA 91 CMS"</v>
          </cell>
        </row>
        <row r="22583">
          <cell r="A22583" t="str">
            <v>TC2793</v>
          </cell>
          <cell r="B22583" t="str">
            <v>RODILLO CON FELPA 9"" X 5/8"""</v>
          </cell>
        </row>
        <row r="22584">
          <cell r="A22584" t="str">
            <v>TC2794</v>
          </cell>
          <cell r="B22584" t="str">
            <v>RODILLO CON FELPA 9"" X 3/4"""</v>
          </cell>
        </row>
        <row r="22585">
          <cell r="A22585" t="str">
            <v>TC2795</v>
          </cell>
          <cell r="B22585" t="str">
            <v>RODILLO CON FELPA 9"" X 1"""</v>
          </cell>
        </row>
        <row r="22586">
          <cell r="A22586" t="str">
            <v>TC2796</v>
          </cell>
          <cell r="B22586" t="str">
            <v>""RODILLO CON FELPA 9"""" X 1 1/4"""""""</v>
          </cell>
        </row>
        <row r="22587">
          <cell r="A22587" t="str">
            <v>TC2797</v>
          </cell>
          <cell r="B22587" t="str">
            <v>RODILLO EN FELPA (REPUESTO) =  5/8"""</v>
          </cell>
        </row>
        <row r="22588">
          <cell r="A22588" t="str">
            <v>TC2798</v>
          </cell>
          <cell r="B22588" t="str">
            <v>RODILLO EN FELPA (REPUESTO) =  3/4"""</v>
          </cell>
        </row>
        <row r="22589">
          <cell r="A22589" t="str">
            <v>TC2799</v>
          </cell>
          <cell r="B22589" t="str">
            <v>RODILLO EN FELPA (REPUESTO) =  1"""</v>
          </cell>
        </row>
        <row r="22590">
          <cell r="A22590" t="str">
            <v>TC2800</v>
          </cell>
          <cell r="B22590" t="str">
            <v>RODILLO EN FELPA (REPUESTO) =  1 1/4"""</v>
          </cell>
        </row>
        <row r="22591">
          <cell r="A22591" t="str">
            <v>TC2801</v>
          </cell>
          <cell r="B22591" t="str">
            <v>MANGO PARA RODILLO ""PROFESIONAL"" CON JAULA EN ALAMBRE DE 9"""</v>
          </cell>
        </row>
        <row r="22592">
          <cell r="A22592" t="str">
            <v>TC2802</v>
          </cell>
          <cell r="B22592" t="str">
            <v>EXTENSION DE ALUMINIO AJUSTABLE PARA RODILLO DE 2,0 MTS</v>
          </cell>
          <cell r="C22592">
            <v>6</v>
          </cell>
        </row>
        <row r="22593">
          <cell r="A22593" t="str">
            <v>TC2803</v>
          </cell>
          <cell r="B22593" t="str">
            <v>EXTENSION DE ALUMINIO AJUSTABLE PARA RODILLO DE 2.7 MTS</v>
          </cell>
        </row>
        <row r="22594">
          <cell r="A22594" t="str">
            <v>TC2804</v>
          </cell>
          <cell r="B22594" t="str">
            <v>""CUBETA PLASTICA /RODILLO 9"""" (KIT PARA PINTAR) """"TOOLCRAFT"""""""</v>
          </cell>
          <cell r="C22594">
            <v>5</v>
          </cell>
        </row>
        <row r="22595">
          <cell r="A22595" t="str">
            <v>TC2805</v>
          </cell>
          <cell r="B22595" t="str">
            <v>IMPERMEABLE GABARDINA MEDIANO</v>
          </cell>
          <cell r="C22595">
            <v>3</v>
          </cell>
        </row>
        <row r="22596">
          <cell r="A22596" t="str">
            <v>TC2806</v>
          </cell>
          <cell r="B22596" t="str">
            <v>IMPERMEABLE GABARDINA CHICO</v>
          </cell>
        </row>
        <row r="22597">
          <cell r="A22597" t="str">
            <v>TC2813</v>
          </cell>
          <cell r="B22597" t="str">
            <v>""HOZ DENTADA # 0 = (16"""")"""</v>
          </cell>
        </row>
        <row r="22598">
          <cell r="A22598" t="str">
            <v>TC2814</v>
          </cell>
          <cell r="B22598" t="str">
            <v>HOZ DENTADA # 1 = (18"")"</v>
          </cell>
        </row>
        <row r="22599">
          <cell r="A22599" t="str">
            <v>TC2815</v>
          </cell>
          <cell r="B22599" t="str">
            <v>HOZ DENTADA # 2 = (20"")"</v>
          </cell>
        </row>
        <row r="22600">
          <cell r="A22600" t="str">
            <v>TC2816</v>
          </cell>
          <cell r="B22600" t="str">
            <v>LIJA ESMERIL NEGRA GRANO EXTRA GRUESO</v>
          </cell>
        </row>
        <row r="22601">
          <cell r="A22601" t="str">
            <v>TC2817</v>
          </cell>
          <cell r="B22601" t="str">
            <v>LIJA ESMERIL NEGRA GRANO GRUESO</v>
          </cell>
        </row>
        <row r="22602">
          <cell r="A22602" t="str">
            <v>TC2818</v>
          </cell>
          <cell r="B22602" t="str">
            <v>LIJA ESMERIL NEGRA GRANO MEDIO</v>
          </cell>
        </row>
        <row r="22603">
          <cell r="A22603" t="str">
            <v>TC2819</v>
          </cell>
          <cell r="B22603" t="str">
            <v>LIJA ESMERIL NEGRA GRANO FINO</v>
          </cell>
          <cell r="C22603">
            <v>128</v>
          </cell>
        </row>
        <row r="22604">
          <cell r="A22604" t="str">
            <v>TC2820</v>
          </cell>
          <cell r="B22604" t="str">
            <v>LIJA DE ESMERIL ROJA GRANO EXTRA GRUESO</v>
          </cell>
        </row>
        <row r="22605">
          <cell r="A22605" t="str">
            <v>TC2821</v>
          </cell>
          <cell r="B22605" t="str">
            <v>LIJA DE ESMERIL ROJA GRANO GRUESO</v>
          </cell>
        </row>
        <row r="22606">
          <cell r="A22606" t="str">
            <v>TC2822</v>
          </cell>
          <cell r="B22606" t="str">
            <v>LIJA DE ESMERIL ROJA GRANO MEDIO</v>
          </cell>
        </row>
        <row r="22607">
          <cell r="A22607" t="str">
            <v>TC2823</v>
          </cell>
          <cell r="B22607" t="str">
            <v>LIJA DE ESMERIL ROJA GRANO FINO</v>
          </cell>
        </row>
        <row r="22608">
          <cell r="A22608" t="str">
            <v>TC2824</v>
          </cell>
          <cell r="B22608" t="str">
            <v>LIJA PARA MADERA PAPEL CABINET GRANO 36</v>
          </cell>
        </row>
        <row r="22609">
          <cell r="A22609" t="str">
            <v>TC2825</v>
          </cell>
          <cell r="B22609" t="str">
            <v>LIJA PARA MADERA PAPEL CABINET GRANO 40</v>
          </cell>
        </row>
        <row r="22610">
          <cell r="A22610" t="str">
            <v>TC2826</v>
          </cell>
          <cell r="B22610" t="str">
            <v>LIJA PARA MADERA PAPEL CABINET GRANO 50</v>
          </cell>
        </row>
        <row r="22611">
          <cell r="A22611" t="str">
            <v>TC2827</v>
          </cell>
          <cell r="B22611" t="str">
            <v>LIJA PARA MADERA PAPEL CABINET GRANO 60</v>
          </cell>
        </row>
        <row r="22612">
          <cell r="A22612" t="str">
            <v>TC2828</v>
          </cell>
          <cell r="B22612" t="str">
            <v>LIJA PARA MADERA PAPEL CABINET GRANO 80</v>
          </cell>
        </row>
        <row r="22613">
          <cell r="A22613" t="str">
            <v>TC2829</v>
          </cell>
          <cell r="B22613" t="str">
            <v>LIJA PARA MADERA PAPEL CABINET GRANO 100</v>
          </cell>
        </row>
        <row r="22614">
          <cell r="A22614" t="str">
            <v>TC2830</v>
          </cell>
          <cell r="B22614" t="str">
            <v>LIJA PARA MADERA PAPEL CABINET GRANO 120</v>
          </cell>
          <cell r="C22614">
            <v>20</v>
          </cell>
        </row>
        <row r="22615">
          <cell r="A22615" t="str">
            <v>TC2831</v>
          </cell>
          <cell r="B22615" t="str">
            <v>LIJA PARA MADERA PAPEL CABINET GRANO 150</v>
          </cell>
        </row>
        <row r="22616">
          <cell r="A22616" t="str">
            <v>TC2832</v>
          </cell>
          <cell r="B22616" t="str">
            <v>LIJA PARA MADERA PAPEL CABINET GRANO 180</v>
          </cell>
        </row>
        <row r="22617">
          <cell r="A22617" t="str">
            <v>TC2833</v>
          </cell>
          <cell r="B22617" t="str">
            <v>LIJA PARA MADERA PAPEL KRAFT GRANO GRUESO</v>
          </cell>
        </row>
        <row r="22618">
          <cell r="A22618" t="str">
            <v>TC2834</v>
          </cell>
          <cell r="B22618" t="str">
            <v>LIJA PARA MADERA PAPEL KRAFT GRANO MEDIANO</v>
          </cell>
          <cell r="C22618">
            <v>15</v>
          </cell>
        </row>
        <row r="22619">
          <cell r="A22619" t="str">
            <v>TC2835</v>
          </cell>
          <cell r="B22619" t="str">
            <v>LIJA PARA MADERA PAPEL KRAFT GRANO FINO</v>
          </cell>
          <cell r="C22619">
            <v>13</v>
          </cell>
        </row>
        <row r="22620">
          <cell r="A22620" t="str">
            <v>TC2836</v>
          </cell>
          <cell r="B22620" t="str">
            <v>LIJA DE AGUA GRANO 80</v>
          </cell>
          <cell r="C22620">
            <v>25</v>
          </cell>
        </row>
        <row r="22621">
          <cell r="A22621" t="str">
            <v>TC2837</v>
          </cell>
          <cell r="B22621" t="str">
            <v>LIJA DE AGUA GRANO 100</v>
          </cell>
          <cell r="C22621">
            <v>78</v>
          </cell>
        </row>
        <row r="22622">
          <cell r="A22622" t="str">
            <v>TC2838</v>
          </cell>
          <cell r="B22622" t="str">
            <v>LIJA DE AGUA GRANO 120</v>
          </cell>
        </row>
        <row r="22623">
          <cell r="A22623" t="str">
            <v>TC2839</v>
          </cell>
          <cell r="B22623" t="str">
            <v>LIJA DE AGUA GRANO 150</v>
          </cell>
          <cell r="C22623">
            <v>94</v>
          </cell>
        </row>
        <row r="22624">
          <cell r="A22624" t="str">
            <v>TC2840</v>
          </cell>
          <cell r="B22624" t="str">
            <v>LIJA DE AGUA GRANO 180</v>
          </cell>
          <cell r="C22624">
            <v>113</v>
          </cell>
        </row>
        <row r="22625">
          <cell r="A22625" t="str">
            <v>TC2841</v>
          </cell>
          <cell r="B22625" t="str">
            <v>LIJA DE AGUA GRANO 220</v>
          </cell>
        </row>
        <row r="22626">
          <cell r="A22626" t="str">
            <v>TC2842</v>
          </cell>
          <cell r="B22626" t="str">
            <v>LIJA DE AGUA GRANO 240</v>
          </cell>
          <cell r="C22626">
            <v>13</v>
          </cell>
        </row>
        <row r="22627">
          <cell r="A22627" t="str">
            <v>TC2843</v>
          </cell>
          <cell r="B22627" t="str">
            <v>LIJA DE AGUA GRANO 280</v>
          </cell>
          <cell r="C22627">
            <v>60</v>
          </cell>
        </row>
        <row r="22628">
          <cell r="A22628" t="str">
            <v>TC2844</v>
          </cell>
          <cell r="B22628" t="str">
            <v>LIJA DE AGUA GRANO 320</v>
          </cell>
          <cell r="C22628">
            <v>110</v>
          </cell>
        </row>
        <row r="22629">
          <cell r="A22629" t="str">
            <v>TC2845</v>
          </cell>
          <cell r="B22629" t="str">
            <v>LIJA DE AGUA GRANO 360</v>
          </cell>
          <cell r="C22629">
            <v>29</v>
          </cell>
        </row>
        <row r="22630">
          <cell r="A22630" t="str">
            <v>TC2846</v>
          </cell>
          <cell r="B22630" t="str">
            <v>LIJA DE AGUA GRANO 400</v>
          </cell>
        </row>
        <row r="22631">
          <cell r="A22631" t="str">
            <v>TC2847</v>
          </cell>
          <cell r="B22631" t="str">
            <v>LIJA DE AGUA GRANO 500</v>
          </cell>
          <cell r="C22631">
            <v>22</v>
          </cell>
        </row>
        <row r="22632">
          <cell r="A22632" t="str">
            <v>TC2848</v>
          </cell>
          <cell r="B22632" t="str">
            <v>LIJA DE AGUA GRANO 600</v>
          </cell>
          <cell r="C22632">
            <v>125</v>
          </cell>
        </row>
        <row r="22633">
          <cell r="A22633" t="str">
            <v>TC2849</v>
          </cell>
          <cell r="B22633" t="str">
            <v>LIJA DE AGUA GRANO 1000</v>
          </cell>
          <cell r="C22633">
            <v>152</v>
          </cell>
        </row>
        <row r="22634">
          <cell r="A22634" t="str">
            <v>TC2850</v>
          </cell>
          <cell r="B22634" t="str">
            <v>LIJA DE AGUA GRANO 1200</v>
          </cell>
          <cell r="C22634">
            <v>67</v>
          </cell>
        </row>
        <row r="22635">
          <cell r="A22635" t="str">
            <v>TC2851</v>
          </cell>
          <cell r="B22635" t="str">
            <v>PRENSA TIPO "" C "" CUADRADA TROQUELADA DE = 2"""</v>
          </cell>
        </row>
        <row r="22636">
          <cell r="A22636" t="str">
            <v>TC2852</v>
          </cell>
          <cell r="B22636" t="str">
            <v>PRENSA TIPO "" C "" CUADRADA TROQUELADA DE = 2 1/2"""</v>
          </cell>
        </row>
        <row r="22637">
          <cell r="A22637" t="str">
            <v>TC2853</v>
          </cell>
          <cell r="B22637" t="str">
            <v>PRENSA TIPO "" C "" CUADRADA TROQUELADA DE = 3"""</v>
          </cell>
        </row>
        <row r="22638">
          <cell r="A22638" t="str">
            <v>TC2855</v>
          </cell>
          <cell r="B22638" t="str">
            <v>""MALLA PARA CONSTRUCCION PLASTICA NARANJA DE = 1</v>
          </cell>
          <cell r="C22638">
            <v>1</v>
          </cell>
        </row>
        <row r="22639">
          <cell r="A22639" t="str">
            <v>TC2861</v>
          </cell>
          <cell r="B22639" t="str">
            <v>MANGO O CABO DE MADERA PARA CUCHILLA CORTA PASTO """"TIPO AUSTRIACA"""""""</v>
          </cell>
        </row>
        <row r="22640">
          <cell r="A22640" t="str">
            <v>TC2862</v>
          </cell>
          <cell r="B22640" t="str">
            <v>CUCHILLA CORTA PASTO TIPO AUSTRIACA  DE 26"""</v>
          </cell>
        </row>
        <row r="22641">
          <cell r="A22641" t="str">
            <v>TC2863</v>
          </cell>
          <cell r="B22641" t="str">
            <v>PIEDRA PARA AFILAR TIPO BARQUITO</v>
          </cell>
        </row>
        <row r="22642">
          <cell r="A22642" t="str">
            <v>TC2864</v>
          </cell>
          <cell r="B22642" t="str">
            <v>FUMIGADORA PARA JARDINERIA 1 GALON</v>
          </cell>
        </row>
        <row r="22643">
          <cell r="A22643" t="str">
            <v>TC2865</v>
          </cell>
          <cell r="B22643" t="str">
            <v>FUMIGADORA PARA JARDINERIA 2 GALONES</v>
          </cell>
        </row>
        <row r="22644">
          <cell r="A22644" t="str">
            <v>TC2866</v>
          </cell>
          <cell r="B22644" t="str">
            <v>FUMIGADORA PARA JARDINERIA 1.2 LITROS</v>
          </cell>
        </row>
        <row r="22645">
          <cell r="A22645" t="str">
            <v>TC2867</v>
          </cell>
          <cell r="B22645" t="str">
            <v>RIN PARA CARRETILLA METALICO</v>
          </cell>
        </row>
        <row r="22646">
          <cell r="A22646" t="str">
            <v>TC2869</v>
          </cell>
          <cell r="B22646" t="str">
            <v>""LLANTA COMPLETA PARA CARRETILLA SOLIDA 14"""" X 3"""""""</v>
          </cell>
        </row>
        <row r="22647">
          <cell r="A22647" t="str">
            <v>TC2870</v>
          </cell>
          <cell r="B22647" t="str">
            <v>MACHUELOS Y  TARRAJAS JUEGO COMPLETO EN ESTUCHE X 24 PIEZAS</v>
          </cell>
        </row>
        <row r="22648">
          <cell r="A22648" t="str">
            <v>TC2871</v>
          </cell>
          <cell r="B22648" t="str">
            <v>MACHUELOS Y  TARRAJAS JUEGO COMPLETO EN ESTUCHE X 40 PIEZAS</v>
          </cell>
        </row>
        <row r="22649">
          <cell r="A22649" t="str">
            <v>TC2872</v>
          </cell>
          <cell r="B22649" t="str">
            <v>""CHAZO DE PLASTICO 1/4""""   (BOLSA DE 100 PZS)"""</v>
          </cell>
          <cell r="C22649">
            <v>77</v>
          </cell>
        </row>
        <row r="22650">
          <cell r="A22650" t="str">
            <v>TC2873</v>
          </cell>
          <cell r="B22650" t="str">
            <v>CHAZO DE PLASTICO 5/16"" (BOLSA DE 100 PZS)"</v>
          </cell>
        </row>
        <row r="22651">
          <cell r="A22651" t="str">
            <v>TC2874</v>
          </cell>
          <cell r="B22651" t="str">
            <v>""CHAZO DE PLASTICO 3/8""""   (BOLSA DE 100 PZS)"""</v>
          </cell>
          <cell r="C22651">
            <v>6</v>
          </cell>
        </row>
        <row r="22652">
          <cell r="A22652" t="str">
            <v>TC2884</v>
          </cell>
          <cell r="B22652" t="str">
            <v>TORNILLO  PARA LAMINA CABEZA REDONDA (PAM- RAM) (CAJA X 100 PIEZAS)  = 8 X 1/2"""""""</v>
          </cell>
        </row>
        <row r="22653">
          <cell r="A22653" t="str">
            <v>TC2885</v>
          </cell>
          <cell r="B22653" t="str">
            <v>""TORNILLO  PARA LAMINA CABEZA REDONDA (PAM- RAM) (CAJA X 100 PIEZAS)  = 8 X 5/8"""""""""""""""</v>
          </cell>
          <cell r="C22653">
            <v>9</v>
          </cell>
        </row>
        <row r="22654">
          <cell r="A22654" t="str">
            <v>TC2886</v>
          </cell>
          <cell r="B22654" t="str">
            <v>TORNILLO  PARA LAMINA CABEZA REDONDA (PAM- RAM) (CAJA X 100 PIEZAS)  = 8 X 3/4"""""""</v>
          </cell>
        </row>
        <row r="22655">
          <cell r="A22655" t="str">
            <v>TC2887</v>
          </cell>
          <cell r="B22655" t="str">
            <v>TORNILLO  PARA LAMINA CABEZA REDONDA (PAM- RAM) (CAJA X 100 PIEZAS)  = 8 X 1"""""""</v>
          </cell>
        </row>
        <row r="22656">
          <cell r="A22656" t="str">
            <v>TC2888</v>
          </cell>
          <cell r="B22656" t="str">
            <v>""TORNILLO  PARA LAMINA CABEZA REDONDA (PAM- RAM) (CAJA X 100 PIEZAS)  = 8 X 1 1/4"""""""""""""""</v>
          </cell>
          <cell r="C22656">
            <v>71</v>
          </cell>
        </row>
        <row r="22657">
          <cell r="A22657" t="str">
            <v>TC2889</v>
          </cell>
          <cell r="B22657" t="str">
            <v>""TORNILLO  PARA LAMINA CABEZA REDONDA (PAM- RAM) (CAJA X 100 PIEZAS)  = 8 X 1 1/2"""""""""""""""</v>
          </cell>
          <cell r="C22657">
            <v>53</v>
          </cell>
        </row>
        <row r="22658">
          <cell r="A22658" t="str">
            <v>TC2890</v>
          </cell>
          <cell r="B22658" t="str">
            <v>TORNILLO  PARA LAMINA CABEZA REDONDA (PAM- RAM) (CAJA X 100 PIEZAS)  = 8 X 2"""""""</v>
          </cell>
        </row>
        <row r="22659">
          <cell r="A22659" t="str">
            <v>TC2892</v>
          </cell>
          <cell r="B22659" t="str">
            <v>TORNILLO  PARA LAMINA CABEZA REDONDA (PAM- RAM) (CAJA X 100 PIEZAS)  = 10 X 1/2"""""""</v>
          </cell>
        </row>
        <row r="22660">
          <cell r="A22660" t="str">
            <v>TC2893</v>
          </cell>
          <cell r="B22660" t="str">
            <v>TORNILLO  PARA LAMINA CABEZA REDONDA (PAM- RAM) (CAJA X 100 PIEZAS)  = 10 X 5/8"""""""</v>
          </cell>
        </row>
        <row r="22661">
          <cell r="A22661" t="str">
            <v>TC2894</v>
          </cell>
          <cell r="B22661" t="str">
            <v>TORNILLO  PARA LAMINA CABEZA REDONDA (PAM- RAM) (CAJA X 100 PIEZAS)  = 10 X 3/4"""""""</v>
          </cell>
        </row>
        <row r="22662">
          <cell r="A22662" t="str">
            <v>TC2895</v>
          </cell>
          <cell r="B22662" t="str">
            <v>TORNILLO  PARA LAMINA CABEZA REDONDA (PAM- RAM) (CAJA X 100 PIEZAS)  = 10 X 1"""""""</v>
          </cell>
        </row>
        <row r="22663">
          <cell r="A22663" t="str">
            <v>TC2896</v>
          </cell>
          <cell r="B22663" t="str">
            <v>""TORNILLO  PARA LAMINA CABEZA REDONDA (PAM- RAM) (CAJA X 100 PIEZAS)  = 10 X 1 1/4"""""""""""""""</v>
          </cell>
          <cell r="C22663">
            <v>12</v>
          </cell>
        </row>
        <row r="22664">
          <cell r="A22664" t="str">
            <v>TC2897</v>
          </cell>
          <cell r="B22664" t="str">
            <v>TORNILLO  PARA LAMINA CABEZA REDONDA (PAM- RAM) (CAJA X 100 PIEZAS)  = 10 X 1 1/2"""""""</v>
          </cell>
          <cell r="C22664">
            <v>4</v>
          </cell>
        </row>
        <row r="22665">
          <cell r="A22665" t="str">
            <v>TC2898</v>
          </cell>
          <cell r="B22665" t="str">
            <v>TORNILLO  PARA LAMINA CABEZA REDONDA (PAM- RAM) (CAJA X 100 PIEZAS)  = 10 X 2"""""""</v>
          </cell>
        </row>
        <row r="22666">
          <cell r="A22666" t="str">
            <v>TC2907</v>
          </cell>
          <cell r="B22666" t="str">
            <v>""TORNILLO PARA MADERA CABEZA CONICA PHILLIPS (GALV.) (CAJA X 100 PIEZAS) = 8 X 1/2"""""""""""""""</v>
          </cell>
        </row>
        <row r="22667">
          <cell r="A22667" t="str">
            <v>TC2908</v>
          </cell>
          <cell r="B22667" t="str">
            <v>TORNILLO PARA MADERA CABEZA CONICA PHILLIPS (GALV.) (CAJA X 100 PIEZAS) = 8 X 3/4"""""""</v>
          </cell>
        </row>
        <row r="22668">
          <cell r="A22668" t="str">
            <v>TC2909</v>
          </cell>
          <cell r="B22668" t="str">
            <v>TORNILLO PARA MADERA CABEZA CONICA PHILLIPS (GALV.) (CAJA X 100 PIEZAS) = 8 X 1"""""""</v>
          </cell>
        </row>
        <row r="22669">
          <cell r="A22669" t="str">
            <v>TC2910</v>
          </cell>
          <cell r="B22669" t="str">
            <v>TORNILLO PARA MADERA CABEZA CONICA PHILLIPS (GALV.) (CAJA X 100 PIEZAS) = 8 X 1 1/4"""""""</v>
          </cell>
        </row>
        <row r="22670">
          <cell r="A22670" t="str">
            <v>TC2911</v>
          </cell>
          <cell r="B22670" t="str">
            <v>TORNILLO PARA MADERA CABEZA CONICA PHILLIPS (GALV.) (CAJA X 100 PIEZAS) = 8 X 1 1/2</v>
          </cell>
        </row>
        <row r="22671">
          <cell r="A22671" t="str">
            <v>TC2912</v>
          </cell>
          <cell r="B22671" t="str">
            <v>TORNILLO PARA MADERA CABEZA CONICA PHILLIPS (GALV.) (CAJA X 100 PIEZAS) = 8 X 2"""""""</v>
          </cell>
        </row>
        <row r="22672">
          <cell r="A22672" t="str">
            <v>TC2915</v>
          </cell>
          <cell r="B22672" t="str">
            <v>TORNILLO PARA MADERA CABEZA CONICA PHILLIPS (GALV.) (CAJA X 100 PIEZAS) = 10 X 3/4"""""""</v>
          </cell>
        </row>
        <row r="22673">
          <cell r="A22673" t="str">
            <v>TC2916</v>
          </cell>
          <cell r="B22673" t="str">
            <v>TORNILLO PARA MADERA CABEZA CONICA PHILLIPS (GALV.) (CAJA X 100 PIEZAS) = 10 X 1"""""""</v>
          </cell>
        </row>
        <row r="22674">
          <cell r="A22674" t="str">
            <v>TC2917</v>
          </cell>
          <cell r="B22674" t="str">
            <v>TORNILLO PARA MADERA CABEZA CONICA PHILLIPS (GALV.) (CAJA X 100 PIEZAS) = 10 X 1 1/4"""""""</v>
          </cell>
        </row>
        <row r="22675">
          <cell r="A22675" t="str">
            <v>TC2918</v>
          </cell>
          <cell r="B22675" t="str">
            <v>TORNILLO PARA MADERA CABEZA CONICA PHILLIPS (GALV.) (CAJA X 100 PIEZAS) = 10 X 1 1/2"""""""</v>
          </cell>
        </row>
        <row r="22676">
          <cell r="A22676" t="str">
            <v>TC2919</v>
          </cell>
          <cell r="B22676" t="str">
            <v>TORNILLO PARA MADERA CABEZA CONICA PHILLIPS (GALV.) (CAJA X 100 PIEZAS) = 10 X 2"""""""</v>
          </cell>
        </row>
        <row r="22677">
          <cell r="A22677" t="str">
            <v>TC2931</v>
          </cell>
          <cell r="B22677" t="str">
            <v>TORNILLO AUTO-PERFORANTE (TABLA-ROCA) NEGRO (CAJA X 1000 PIEZAS) =  6 X 1"""" """</v>
          </cell>
        </row>
        <row r="22678">
          <cell r="A22678" t="str">
            <v>TC2932</v>
          </cell>
          <cell r="B22678" t="str">
            <v>""TORNILLO AUTO-PERFORANTE (TABLA-ROCA) NEGRO (CAJA X 1000 PIEZAS) =  6 X 1 1/4"""""""" """""""</v>
          </cell>
          <cell r="C22678">
            <v>6</v>
          </cell>
        </row>
        <row r="22679">
          <cell r="A22679" t="str">
            <v>TC2933</v>
          </cell>
          <cell r="B22679" t="str">
            <v>""TORNILLO AUTO-PERFORANTE (TABLA-ROCA) NEGRO (CAJA X 1000 PIEZAS) =  6 X 1 1/2"""""""" """""""</v>
          </cell>
          <cell r="C22679">
            <v>4</v>
          </cell>
        </row>
        <row r="22680">
          <cell r="A22680" t="str">
            <v>TC2934</v>
          </cell>
          <cell r="B22680" t="str">
            <v>TORNILLO AUTO-PERFORANTE (TABLA-ROCA) NEGRO (CAJA X 1000 PIEZAS) =  6 X 1 5/8"""" """</v>
          </cell>
        </row>
        <row r="22681">
          <cell r="A22681" t="str">
            <v>TC2935</v>
          </cell>
          <cell r="B22681" t="str">
            <v>""TORNILLO AUTO-PERFORANTE (TABLA-ROCA) NEGRO (CAJA X 500 PIEZAS) =  6 X 1 3/4"""""""" """""""</v>
          </cell>
          <cell r="C22681">
            <v>6</v>
          </cell>
        </row>
        <row r="22682">
          <cell r="A22682" t="str">
            <v>TC2936</v>
          </cell>
          <cell r="B22682" t="str">
            <v>TORNILLO AUTO-PERFORANTE (TABLA-ROCA) NEGRO (CAJA X   500 PIEZAS) =  6 X 2"""""""</v>
          </cell>
        </row>
        <row r="22683">
          <cell r="A22683" t="str">
            <v>TC2937</v>
          </cell>
          <cell r="B22683" t="str">
            <v>TORNILLO AUTO-PERFORANTE (TABLA-ROCA) NEGRO (CAJA X 1000 PIEZAS) =  8 X 1"""""""</v>
          </cell>
        </row>
        <row r="22684">
          <cell r="A22684" t="str">
            <v>TC2938</v>
          </cell>
          <cell r="B22684" t="str">
            <v>TORNILLO AUTO-PERFORANTE (TABLA-ROCA) NEGRO (CAJA X 1000 PIEZAS) =  8 X 1 1/4"""""""</v>
          </cell>
        </row>
        <row r="22685">
          <cell r="A22685" t="str">
            <v>TC2939</v>
          </cell>
          <cell r="B22685" t="str">
            <v>""TORNILLO AUTO-PERFORANTE (TABLA-ROCA) NEGRO (CAJA X   500 PIEZAS) =  8 X 1 5/8"""""""""""""""</v>
          </cell>
          <cell r="C22685">
            <v>3</v>
          </cell>
        </row>
        <row r="22686">
          <cell r="A22686" t="str">
            <v>TC2940</v>
          </cell>
          <cell r="B22686" t="str">
            <v>TORNILLO AUTO-PERFORANTE (TABLA-ROCA) NEGRO (CAJA X   500 PIEZAS) =  8 X 1 3/4"""""""</v>
          </cell>
        </row>
        <row r="22687">
          <cell r="A22687" t="str">
            <v>TC2941</v>
          </cell>
          <cell r="B22687" t="str">
            <v>""TORNILLO AUTO-PERFORANTE (TABLA-ROCA) NEGRO (CAJA X   500 PIEZAS) =  8 X 2"""""""""""""""</v>
          </cell>
          <cell r="C22687">
            <v>3</v>
          </cell>
        </row>
        <row r="22688">
          <cell r="A22688" t="str">
            <v>TC3044</v>
          </cell>
          <cell r="B22688" t="str">
            <v>MANGUERA PARA AIRE DE BAJA PRESION  (ROLLO x   5 MTS)</v>
          </cell>
        </row>
        <row r="22689">
          <cell r="A22689" t="str">
            <v>TC3045</v>
          </cell>
          <cell r="B22689" t="str">
            <v>MANGUERA PARA AIRE DE BAJA PRESION  (ROLLO x 10 MTS)</v>
          </cell>
          <cell r="C22689">
            <v>1</v>
          </cell>
        </row>
        <row r="22690">
          <cell r="A22690" t="str">
            <v>TC3047</v>
          </cell>
          <cell r="B22690" t="str">
            <v>PASADOR PARA PUERTA ABATIBLE CROMO</v>
          </cell>
          <cell r="C22690">
            <v>2</v>
          </cell>
        </row>
        <row r="22691">
          <cell r="A22691" t="str">
            <v>TC3048</v>
          </cell>
          <cell r="B22691" t="str">
            <v>PASADOR PARA PUERTA ABATIBLE LATON PULIDO</v>
          </cell>
          <cell r="C22691">
            <v>12</v>
          </cell>
        </row>
        <row r="22692">
          <cell r="A22692" t="str">
            <v>TC3049</v>
          </cell>
          <cell r="B22692" t="str">
            <v>PASADOR PARA PUERTA ABATIBLE LATON ANTIGUO</v>
          </cell>
        </row>
        <row r="22693">
          <cell r="A22693" t="str">
            <v>TC3050</v>
          </cell>
          <cell r="B22693" t="str">
            <v>PASADOR CON CADENA CROMO</v>
          </cell>
          <cell r="C22693">
            <v>3</v>
          </cell>
        </row>
        <row r="22694">
          <cell r="A22694" t="str">
            <v>TC3051</v>
          </cell>
          <cell r="B22694" t="str">
            <v>PASADOR CON CADENA LATON PULIDO</v>
          </cell>
        </row>
        <row r="22695">
          <cell r="A22695" t="str">
            <v>TC3052</v>
          </cell>
          <cell r="B22695" t="str">
            <v>PASADOR CON CADENA LATON ANTIGUO</v>
          </cell>
          <cell r="C22695">
            <v>1</v>
          </cell>
        </row>
        <row r="22696">
          <cell r="A22696" t="str">
            <v>TC3053</v>
          </cell>
          <cell r="B22696" t="str">
            <v>PASADOR ROBUSTO 2 1/2"" (6.35 CM) CROMO"</v>
          </cell>
        </row>
        <row r="22697">
          <cell r="A22697" t="str">
            <v>TC3054</v>
          </cell>
          <cell r="B22697" t="str">
            <v>PASADOR ROBUSTO 2 1/2"" (6.35 CM)  LATON PULIDO"</v>
          </cell>
        </row>
        <row r="22698">
          <cell r="A22698" t="str">
            <v>TC3055</v>
          </cell>
          <cell r="B22698" t="str">
            <v>PASADOR ROBUSTO 4 1/4"" (11 CM) CROMO"</v>
          </cell>
        </row>
        <row r="22699">
          <cell r="A22699" t="str">
            <v>TC3056</v>
          </cell>
          <cell r="B22699" t="str">
            <v>PASADOR ROBUSTO 4 1/4"" (10.8 CM) LATON PULIDO"</v>
          </cell>
        </row>
        <row r="22700">
          <cell r="A22700" t="str">
            <v>TC3057</v>
          </cell>
          <cell r="B22700" t="str">
            <v>PASADOR ROBUSTO 5 1/2"" (14CM) CROMO"</v>
          </cell>
        </row>
        <row r="22701">
          <cell r="A22701" t="str">
            <v>TC3058</v>
          </cell>
          <cell r="B22701" t="str">
            <v>""PASADOR ROBUSTO 5 1/2"""" (14CM) LATON PULIDO"""</v>
          </cell>
          <cell r="C22701">
            <v>8</v>
          </cell>
        </row>
        <row r="22702">
          <cell r="A22702" t="str">
            <v>TC3059</v>
          </cell>
          <cell r="B22702" t="str">
            <v>SOSTEN PLEGABLE PARA PUERTA CROMADO</v>
          </cell>
        </row>
        <row r="22703">
          <cell r="A22703" t="str">
            <v>TC3060</v>
          </cell>
          <cell r="B22703" t="str">
            <v>SOSTEN PLEGABLE PARA PUERTA LATON BRILLANTE</v>
          </cell>
        </row>
        <row r="22704">
          <cell r="A22704" t="str">
            <v>TC3063</v>
          </cell>
          <cell r="B22704" t="str">
            <v>TOPE PARA PUERTA TIPO DOMO CROMO SATINADO</v>
          </cell>
        </row>
        <row r="22705">
          <cell r="A22705" t="str">
            <v>TC3064</v>
          </cell>
          <cell r="B22705" t="str">
            <v>TOPE PARA PUERTA TIPO DOMO LATON PULIDO</v>
          </cell>
        </row>
        <row r="22706">
          <cell r="A22706" t="str">
            <v>TC3065</v>
          </cell>
          <cell r="B22706" t="str">
            <v>TOPE PARA PUERTA TIPO CODO CROMO SATINADO</v>
          </cell>
        </row>
        <row r="22707">
          <cell r="A22707" t="str">
            <v>TC3066</v>
          </cell>
          <cell r="B22707" t="str">
            <v>TOPE PARA PUERTA TIPO CODO LATON PULIDO</v>
          </cell>
          <cell r="C22707">
            <v>6</v>
          </cell>
        </row>
        <row r="22708">
          <cell r="A22708" t="str">
            <v>TC3067</v>
          </cell>
          <cell r="B22708" t="str">
            <v>TOPE PARA PUERTA RECTO CROMO SATINADO</v>
          </cell>
          <cell r="C22708">
            <v>4</v>
          </cell>
        </row>
        <row r="22709">
          <cell r="A22709" t="str">
            <v>TC3068</v>
          </cell>
          <cell r="B22709" t="str">
            <v>TOPE PARA PUERTA RECTO LATON PULIDO</v>
          </cell>
        </row>
        <row r="22710">
          <cell r="A22710" t="str">
            <v>TC3069</v>
          </cell>
          <cell r="B22710" t="str">
            <v>CERRADURA DE MANIJA ""HARTFORD"" ALCOBA CROMO MATE"</v>
          </cell>
        </row>
        <row r="22711">
          <cell r="A22711" t="str">
            <v>TC3070</v>
          </cell>
          <cell r="B22711" t="str">
            <v>CERRADURA DE MANIJA ""HARTFORD"" BAÑO CROMO MATE"</v>
          </cell>
        </row>
        <row r="22712">
          <cell r="A22712" t="str">
            <v>TC3086</v>
          </cell>
          <cell r="B22712" t="str">
            <v>RODACHINES PARA MUEBLE DE NYLON CON PLACA 40MM(1 1/2"""") TIPO YOYO"""</v>
          </cell>
        </row>
        <row r="22713">
          <cell r="A22713" t="str">
            <v>TC3087</v>
          </cell>
          <cell r="B22713" t="str">
            <v>RODACHINES PARA MUEBLE DE NYLON CON PLACA 50MM(2"") TIPO YOYO"</v>
          </cell>
        </row>
        <row r="22714">
          <cell r="A22714" t="str">
            <v>TC3088</v>
          </cell>
          <cell r="B22714" t="str">
            <v>""RODACHINES PARA MUEBLE DE NYLON CON PLACA Y FRENO 40 MM (1 1/2"""""""") TIPO YOYO"""""""</v>
          </cell>
          <cell r="C22714">
            <v>10</v>
          </cell>
        </row>
        <row r="22715">
          <cell r="A22715" t="str">
            <v>TC3089</v>
          </cell>
          <cell r="B22715" t="str">
            <v>""RODACHINES PARA MUEBLE DE NYLON CON PLACA Y FRENO 50MM (2"""""""") TIPO YOYO"""""""</v>
          </cell>
          <cell r="C22715">
            <v>3</v>
          </cell>
        </row>
        <row r="22716">
          <cell r="A22716" t="str">
            <v>TC3090</v>
          </cell>
          <cell r="B22716" t="str">
            <v>RODACHINES PARA MUEBLE DE NYLON  ESPIGA CON ROSCA. 40MM (1 1/2"""") TIPO YOYO"""</v>
          </cell>
        </row>
        <row r="22717">
          <cell r="A22717" t="str">
            <v>TC3091</v>
          </cell>
          <cell r="B22717" t="str">
            <v>RODACHINES PARA MUEBLE DE NYLON  ESPIGA CON ROSCA 50MM (2"""") TIPO YOYO"""</v>
          </cell>
        </row>
        <row r="22718">
          <cell r="A22718" t="str">
            <v>TC3092</v>
          </cell>
          <cell r="B22718" t="str">
            <v>RODACHINES PARA MUEBLE DE NYLON  ESPIGA ROSCA /FRENO. 40MM (1 1/2"""") TIPO YOYO"""</v>
          </cell>
        </row>
        <row r="22719">
          <cell r="A22719" t="str">
            <v>TC3093</v>
          </cell>
          <cell r="B22719" t="str">
            <v>RODACHINES PARA MUEBLE DE NYLON  ESPIGA ROSCA /FRENO 50MM(2"""") TIPO YOYOY"""</v>
          </cell>
        </row>
        <row r="22720">
          <cell r="A22720" t="str">
            <v>TC3094</v>
          </cell>
          <cell r="B22720" t="str">
            <v>""RODACHINES PARA MUEBLE DE NYLON  ESPIGA MADERA / SOCKET 40 MM (1 1/2"""""""") TIPO YOYO"""""""</v>
          </cell>
          <cell r="C22720">
            <v>12</v>
          </cell>
        </row>
        <row r="22721">
          <cell r="A22721" t="str">
            <v>TC3095</v>
          </cell>
          <cell r="B22721" t="str">
            <v>RODACHINES PARA MUEBLE DE NYLON  ESPIGA MADERA / SOCKET. 50MM (2"""") TIPO YOYO"""</v>
          </cell>
        </row>
        <row r="22722">
          <cell r="A22722" t="str">
            <v>TC3097</v>
          </cell>
          <cell r="B22722" t="str">
            <v>RODACHINES PARA MUEBLE DE CAUCHO CON ESPIGA 40MM (1 1/2"""") TIPO BOLA"""</v>
          </cell>
        </row>
        <row r="22723">
          <cell r="A22723" t="str">
            <v>TC3098</v>
          </cell>
          <cell r="B22723" t="str">
            <v>""RODACHINES PARA MUEBLE DE CAUCHO CON ESPIGA 50MM (2"""""""") TIPO BOLA"""""""</v>
          </cell>
          <cell r="C22723">
            <v>1</v>
          </cell>
        </row>
        <row r="22724">
          <cell r="A22724" t="str">
            <v>TC3100</v>
          </cell>
          <cell r="B22724" t="str">
            <v>RODACHINES PARA MUEBLE DE CAUCHO CON PLACA 40MM  (1 1/2"""") TIPO BOLA"""</v>
          </cell>
        </row>
        <row r="22725">
          <cell r="A22725" t="str">
            <v>TC3101</v>
          </cell>
          <cell r="B22725" t="str">
            <v>RODACHINES PARA MUEBLE DE CAUCHO CON PLACA 50M    (2"""") TIPO BOLA"""</v>
          </cell>
        </row>
        <row r="22726">
          <cell r="A22726" t="str">
            <v>TC3102</v>
          </cell>
          <cell r="B22726" t="str">
            <v>PILA ALCALINA (AAA) (SET X 4 PIEZAS</v>
          </cell>
        </row>
        <row r="22727">
          <cell r="A22727" t="str">
            <v>TC3103</v>
          </cell>
          <cell r="B22727" t="str">
            <v>PILA ALCALINA (AA)    (SET X 4 PIEZAS)</v>
          </cell>
        </row>
        <row r="22728">
          <cell r="A22728" t="str">
            <v>TC3104</v>
          </cell>
          <cell r="B22728" t="str">
            <v>PILA ALCALINA (C)     (SET X 2 PIEZAS)</v>
          </cell>
        </row>
        <row r="22729">
          <cell r="A22729" t="str">
            <v>TC3105</v>
          </cell>
          <cell r="B22729" t="str">
            <v>PILA ALCALINA (D)     (SET X 2 PIEZAS)</v>
          </cell>
        </row>
        <row r="22730">
          <cell r="A22730" t="str">
            <v>TC3106</v>
          </cell>
          <cell r="B22730" t="str">
            <v>PILA ALCALINA CUADRADA 9V (UNIDAD)</v>
          </cell>
        </row>
        <row r="22731">
          <cell r="A22731" t="str">
            <v>TC3108</v>
          </cell>
          <cell r="B22731" t="str">
            <v>PILA ZINC-CARBON (AA) (SET X 4 PIEZAS)</v>
          </cell>
        </row>
        <row r="22732">
          <cell r="A22732" t="str">
            <v>TC3109</v>
          </cell>
          <cell r="B22732" t="str">
            <v>PILA ZINC-CARBON (C)   (SET X 2 PIEZAS)</v>
          </cell>
        </row>
        <row r="22733">
          <cell r="A22733" t="str">
            <v>TC3110</v>
          </cell>
          <cell r="B22733" t="str">
            <v>PILA ZINC-CARBON (D)   (SET X 2 PIEZAS)</v>
          </cell>
        </row>
        <row r="22734">
          <cell r="A22734" t="str">
            <v>TC3111</v>
          </cell>
          <cell r="B22734" t="str">
            <v>PILA ZINC-CARBON CUADRADA 9V (UNIDAD)</v>
          </cell>
        </row>
        <row r="22735">
          <cell r="A22735" t="str">
            <v>TC3112</v>
          </cell>
          <cell r="B22735" t="str">
            <v>PILA 6V CUADRADA TERMINALES DE BRONCE</v>
          </cell>
          <cell r="C22735">
            <v>5</v>
          </cell>
        </row>
        <row r="22736">
          <cell r="A22736" t="str">
            <v>TC3113</v>
          </cell>
          <cell r="B22736" t="str">
            <v>PILA 6V CUADRADA TERMINALES DE RESORTE</v>
          </cell>
        </row>
        <row r="22737">
          <cell r="A22737" t="str">
            <v>TC3114</v>
          </cell>
          <cell r="B22737" t="str">
            <v>""ALICATE ARTICULADO DE EXTENSION 8"""""""</v>
          </cell>
        </row>
        <row r="22738">
          <cell r="A22738" t="str">
            <v>TC3115</v>
          </cell>
          <cell r="B22738" t="str">
            <v>""ALICATE ARTICULADO DE EXTENSION 10"""""""</v>
          </cell>
        </row>
        <row r="22739">
          <cell r="A22739" t="str">
            <v>TC3116</v>
          </cell>
          <cell r="B22739" t="str">
            <v>ALICATE ARTICULADO DE EXTENSION 12"""</v>
          </cell>
        </row>
        <row r="22740">
          <cell r="A22740" t="str">
            <v>TC3117</v>
          </cell>
          <cell r="B22740" t="str">
            <v>CORTA - VIDRIO  MANGO MADERA 6 CUCHILLAS GIRATORIAS</v>
          </cell>
        </row>
        <row r="22741">
          <cell r="A22741" t="str">
            <v>TC3123</v>
          </cell>
          <cell r="B22741" t="str">
            <v>""PALUSTRE PARA ALBAÑIL """"TOOLCRAFT"""" PHILADELPHIA DE 6"""""""</v>
          </cell>
          <cell r="C22741">
            <v>3</v>
          </cell>
        </row>
        <row r="22742">
          <cell r="A22742" t="str">
            <v>TC3124</v>
          </cell>
          <cell r="B22742" t="str">
            <v>""LLANA MANGO DE MADERA """"DILATADORA"""" (EN ALUMINIO)"""</v>
          </cell>
          <cell r="C22742">
            <v>4</v>
          </cell>
        </row>
        <row r="22743">
          <cell r="A22743" t="str">
            <v>TC3125</v>
          </cell>
          <cell r="B22743" t="str">
            <v>LLANA MANGO DE MADERA ""VOLTEADORA DE FILOS"" (EN ALUMINIO)"</v>
          </cell>
        </row>
        <row r="22744">
          <cell r="A22744" t="str">
            <v>TC3134</v>
          </cell>
          <cell r="B22744" t="str">
            <v>PLANTA ELECTRICA ""TOOLCRAFT"" (GENERADOR) A GASOLINA 800W"</v>
          </cell>
        </row>
        <row r="22745">
          <cell r="A22745" t="str">
            <v>TC3136</v>
          </cell>
          <cell r="B22745" t="str">
            <v>PLANTA ELECTRICA ""TOOLCRAFT"" (GENERADOR) A GASOLINA 2500W"</v>
          </cell>
        </row>
        <row r="22746">
          <cell r="A22746" t="str">
            <v>TC3137</v>
          </cell>
          <cell r="B22746" t="str">
            <v>SIERRA SIN FIN  DE MESA GUIA LASER - 1/3 HP CORTE MAX 3 1/2"""" (89 MM) POLEA DE 9"""" """</v>
          </cell>
        </row>
        <row r="22747">
          <cell r="A22747" t="str">
            <v>TC3139</v>
          </cell>
          <cell r="B22747" t="str">
            <v>TALADRO DE BANCO 5 VELOCIDADES M 1/2"""" 8"""" (203mm) MOTOR DE 250W"""</v>
          </cell>
        </row>
        <row r="22748">
          <cell r="A22748" t="str">
            <v>TC3140</v>
          </cell>
          <cell r="B22748" t="str">
            <v>SIERRA DE MESA  ""TOOLCRAFT"" DE 5000 RPM 10"" (254 mm) 1800W"</v>
          </cell>
        </row>
        <row r="22749">
          <cell r="A22749" t="str">
            <v>TC3142</v>
          </cell>
          <cell r="B22749" t="str">
            <v>CANTEADORA ""TOOLCRAFT"" DE 1 HP = (6"" = 1.52.40mm)"</v>
          </cell>
        </row>
        <row r="22750">
          <cell r="A22750" t="str">
            <v>TC3143</v>
          </cell>
          <cell r="B22750" t="str">
            <v>MEZCLADOR PARA LAVAMANOS TIPO BAR DE 4 (MANERALES DE PALANCA O  PIRULI)</v>
          </cell>
        </row>
        <row r="22751">
          <cell r="A22751" t="str">
            <v>TC3144</v>
          </cell>
          <cell r="B22751" t="str">
            <v>MEZCLADOR PARA LAVAMANOS TPO BAR DE 4 "" (MANERALES DE CRUZ)"</v>
          </cell>
        </row>
        <row r="22752">
          <cell r="A22752" t="str">
            <v>TC3146</v>
          </cell>
          <cell r="B22752" t="str">
            <v>MEZCLADOR PARA COCINA 8CUELLO DE GANSO(MANERALES DE PALANCA CROMADO)</v>
          </cell>
          <cell r="C22752">
            <v>3</v>
          </cell>
        </row>
        <row r="22753">
          <cell r="A22753" t="str">
            <v>TC3147</v>
          </cell>
          <cell r="B22753" t="str">
            <v>""MEZCLADOR PARA COCINA 8"""" CUELLO DE GANSO (MANERALES DE CRUZ)"""</v>
          </cell>
          <cell r="C22753">
            <v>2</v>
          </cell>
        </row>
        <row r="22754">
          <cell r="A22754" t="str">
            <v>TC3152</v>
          </cell>
          <cell r="B22754" t="str">
            <v>REGADERA PARA DUCHA REGULABLE (CON LLAVE DE REGULACION)</v>
          </cell>
        </row>
        <row r="22755">
          <cell r="A22755" t="str">
            <v>TC3153</v>
          </cell>
          <cell r="B22755" t="str">
            <v>REGADERA PARA DUCHA TIPO MASAJE (CON BRAZO Y REGADERA)</v>
          </cell>
          <cell r="C22755">
            <v>18</v>
          </cell>
        </row>
        <row r="22756">
          <cell r="A22756" t="str">
            <v>TC3154</v>
          </cell>
          <cell r="B22756" t="str">
            <v>BRAZO PARA REDADERA EN LATON CROMADO CON ESCUDO (REPUESTO)</v>
          </cell>
        </row>
        <row r="22757">
          <cell r="A22757" t="str">
            <v>TC3156</v>
          </cell>
          <cell r="B22757" t="str">
            <v>REGILLA REDONDA EN ZINC 3 1/2 X 2"" (CON SOSCO)"</v>
          </cell>
        </row>
        <row r="22758">
          <cell r="A22758" t="str">
            <v>TC3158</v>
          </cell>
          <cell r="B22758" t="str">
            <v>CUERPO REGISTRO DUCHA DE BRONCE SOLDABLE CON CARTUCHO C. (SIN MANERALES)</v>
          </cell>
        </row>
        <row r="22759">
          <cell r="A22759" t="str">
            <v>TC3159</v>
          </cell>
          <cell r="B22759" t="str">
            <v>MANERAL CON ESCUDO PARA REGISTRO DE DUCHA EN  PUNTOS   (PAR)</v>
          </cell>
        </row>
        <row r="22760">
          <cell r="A22760" t="str">
            <v>TC3160</v>
          </cell>
          <cell r="B22760" t="str">
            <v>MANERAL CON ESCUDO PARA REGISTRO DE DUCHA EN CRUCETA (PAR)</v>
          </cell>
        </row>
        <row r="22761">
          <cell r="A22761" t="str">
            <v>TC3161</v>
          </cell>
          <cell r="B22761" t="str">
            <v>MANERAL CON ESCUDO PARA REGISTRO DE DUCHA EN ACRILICO  (PAR)</v>
          </cell>
        </row>
        <row r="22762">
          <cell r="A22762" t="str">
            <v>TC3162</v>
          </cell>
          <cell r="B22762" t="str">
            <v>GRIFERIA PARA SANITARIO DE PVC (CONJUNTO COMPLETO)</v>
          </cell>
          <cell r="C22762">
            <v>2</v>
          </cell>
        </row>
        <row r="22763">
          <cell r="A22763" t="str">
            <v>TC3163</v>
          </cell>
          <cell r="B22763" t="str">
            <v>TORNILLOS DE BRONCE PARA TANQUE DE SANITARIO (JUEGO X 2 PIEZAS)</v>
          </cell>
        </row>
        <row r="22764">
          <cell r="A22764" t="str">
            <v>TC3164</v>
          </cell>
          <cell r="B22764" t="str">
            <v>AGUA-STOP PARA TANQUE DE SANITARIO FLEXIBLE (SAPITO)</v>
          </cell>
          <cell r="C22764">
            <v>2</v>
          </cell>
        </row>
        <row r="22765">
          <cell r="A22765" t="str">
            <v>TC3165</v>
          </cell>
          <cell r="B22765" t="str">
            <v>SIFON FLEXIBLE PARA LAVADERO DE PVC DE 1 1/2"""</v>
          </cell>
        </row>
        <row r="22766">
          <cell r="A22766" t="str">
            <v>TC3166</v>
          </cell>
          <cell r="B22766" t="str">
            <v>SIFON FLEXIBLE PARA LAVAMANOS DE PVC DE 1 1/4"""</v>
          </cell>
        </row>
        <row r="22767">
          <cell r="A22767" t="str">
            <v>TC3167</v>
          </cell>
          <cell r="B22767" t="str">
            <v>SIFON DOBLE TIPO ""T"" PARA LAVADERO DE PVC DE 1 1/2"""</v>
          </cell>
        </row>
        <row r="22768">
          <cell r="A22768" t="str">
            <v>TC3168</v>
          </cell>
          <cell r="B22768" t="str">
            <v>CANASTILLA PARA LAVAPLATOS INOX-PLAS. CON TUBO DE PLASTICO DE 3 1/2</v>
          </cell>
        </row>
        <row r="22769">
          <cell r="A22769" t="str">
            <v>TC3169</v>
          </cell>
          <cell r="B22769" t="str">
            <v>""TUBO DE EXTENSION PVC PARA LAVADERO (1 1/2"""" X 15 CM)"""</v>
          </cell>
          <cell r="C22769">
            <v>30</v>
          </cell>
        </row>
        <row r="22770">
          <cell r="A22770" t="str">
            <v>TC3170</v>
          </cell>
          <cell r="B22770" t="str">
            <v>TUBO DE EXTENSION PVC PARA LAVADERO (1 1/2"" X 20 CM)"</v>
          </cell>
        </row>
        <row r="22771">
          <cell r="A22771" t="str">
            <v>TC3171</v>
          </cell>
          <cell r="B22771" t="str">
            <v>TUBO DE EXTENSION PVC PARA LAVAMANOS (1 1/4"" X 15 CM)"</v>
          </cell>
        </row>
        <row r="22772">
          <cell r="A22772" t="str">
            <v>TC3172</v>
          </cell>
          <cell r="B22772" t="str">
            <v>TUBO DE EXTENSION PVC PARA LAVAMANOS (1 1/4"" X 20 CM)"</v>
          </cell>
        </row>
        <row r="22773">
          <cell r="A22773" t="str">
            <v>TC3177</v>
          </cell>
          <cell r="B22773" t="str">
            <v>""VALVULA DE CONTROL DE AVASTO 1/2"""" X 1/2"""" CON ROSCA CROMADA"""</v>
          </cell>
          <cell r="C22773">
            <v>26</v>
          </cell>
        </row>
        <row r="22774">
          <cell r="A22774" t="str">
            <v>TC3181</v>
          </cell>
          <cell r="B22774" t="str">
            <v>TALADRO DE PISO "" 12 VELOCIDADES M 5/8"""" - 13"""" (330mm) MOTOR DE 375W"""</v>
          </cell>
        </row>
        <row r="22775">
          <cell r="A22775" t="str">
            <v>TC3183</v>
          </cell>
          <cell r="B22775" t="str">
            <v>""LIJA ROLLO PARA PLOMERO 1 1/2""""X 5M"""</v>
          </cell>
          <cell r="C22775">
            <v>10</v>
          </cell>
        </row>
        <row r="22776">
          <cell r="A22776" t="str">
            <v>TC3184</v>
          </cell>
          <cell r="B22776" t="str">
            <v>LIJA ROLLO PARA PLOMERO 1 1/2""X 45M"</v>
          </cell>
        </row>
        <row r="22777">
          <cell r="A22777" t="str">
            <v>TC3185</v>
          </cell>
          <cell r="B22777" t="str">
            <v>LIJA PARA MADERA PAPEL KRAFT GRANO EXTRA FINO</v>
          </cell>
        </row>
        <row r="22778">
          <cell r="A22778" t="str">
            <v>TC3186</v>
          </cell>
          <cell r="B22778" t="str">
            <v>REPUESTO FUMIGADORA (LLAVE DE PASO Y LANZA PARA F. JARDINERIA)</v>
          </cell>
        </row>
        <row r="22779">
          <cell r="A22779" t="str">
            <v>TC3187</v>
          </cell>
          <cell r="B22779" t="str">
            <v>REPUESTO FUMIGADORA (TC2865) (REPUESTOS Y EMPAQUES/BOQUILLA)</v>
          </cell>
        </row>
        <row r="22780">
          <cell r="A22780" t="str">
            <v>TC3202</v>
          </cell>
          <cell r="B22780" t="str">
            <v>PISTOLA DE IMPACTO NEUMATICA "TOOLCRAFT" PROFESIONAL DE = 1/2"</v>
          </cell>
        </row>
        <row r="22781">
          <cell r="A22781" t="str">
            <v>TC3203</v>
          </cell>
          <cell r="B22781" t="str">
            <v>PISTOLA DE IMPACTO NEUMATICA "TOOLCRAFT" DE = 1/2"</v>
          </cell>
        </row>
        <row r="22782">
          <cell r="A22782" t="str">
            <v>TC3204</v>
          </cell>
          <cell r="B22782" t="str">
            <v>GUADAÑADORA GASOLINA DE 33 CC X 18 MANGO TIPO B. (INCLUYE A.)</v>
          </cell>
        </row>
        <row r="22783">
          <cell r="A22783" t="str">
            <v>TC3205</v>
          </cell>
          <cell r="B22783" t="str">
            <v>ESCALERA DE ALUMINIO TIJERA  TIPO III =  2 ESCALONES"""</v>
          </cell>
        </row>
        <row r="22784">
          <cell r="A22784" t="str">
            <v>TC3206</v>
          </cell>
          <cell r="B22784" t="str">
            <v>""ESCALERA DE ALUMINIO TIJERA  TIPO III =  3 ESCALONES"""""""</v>
          </cell>
        </row>
        <row r="22785">
          <cell r="A22785" t="str">
            <v>TC3207</v>
          </cell>
          <cell r="B22785" t="str">
            <v>ESCALERA DE ALUMINIO TIJERA  TIPO III =  4 ESCALONES"""</v>
          </cell>
        </row>
        <row r="22786">
          <cell r="A22786" t="str">
            <v>TC3208</v>
          </cell>
          <cell r="B22786" t="str">
            <v>ESCALERA DE ALUMINIO TIJERA  TIPO III =  5 ESCALONES"""</v>
          </cell>
        </row>
        <row r="22787">
          <cell r="A22787" t="str">
            <v>TC3209</v>
          </cell>
          <cell r="B22787" t="str">
            <v>""ESCALERA DE ALUMINIO TIJERA  TIPO III =  6 ESCALONES"""""""</v>
          </cell>
        </row>
        <row r="22788">
          <cell r="A22788" t="str">
            <v>TC3210</v>
          </cell>
          <cell r="B22788" t="str">
            <v>GUADAÑADORA ELECTRICA ""TOOLCRAFT"" DE 300 W."</v>
          </cell>
        </row>
        <row r="22789">
          <cell r="A22789" t="str">
            <v>TC3210CR</v>
          </cell>
          <cell r="B22789" t="str">
            <v>CARRETE DESBROZADORA</v>
          </cell>
        </row>
        <row r="22790">
          <cell r="A22790" t="str">
            <v>TC3210CU</v>
          </cell>
          <cell r="B22790" t="str">
            <v>CUBIERTA CARRETE DESBROZADORA</v>
          </cell>
        </row>
        <row r="22791">
          <cell r="A22791" t="str">
            <v>TC3211</v>
          </cell>
          <cell r="B22791" t="str">
            <v>GUADAÑADORA ELECTRICA ""TOOLCRAFT"" DE 420 W"</v>
          </cell>
        </row>
        <row r="22792">
          <cell r="A22792" t="str">
            <v>TC3211CR</v>
          </cell>
          <cell r="B22792" t="str">
            <v>CARRETE</v>
          </cell>
        </row>
        <row r="22793">
          <cell r="A22793" t="str">
            <v>TC3211CU</v>
          </cell>
          <cell r="B22793" t="str">
            <v>CUBIERTA</v>
          </cell>
        </row>
        <row r="22794">
          <cell r="A22794" t="str">
            <v>TC3212</v>
          </cell>
          <cell r="B22794" t="str">
            <v>NYLON REDONDO PARA GUADAÑADORA = 2,00 MM X 120 MTS = VERDE</v>
          </cell>
        </row>
        <row r="22795">
          <cell r="A22795" t="str">
            <v>TC3213</v>
          </cell>
          <cell r="B22795" t="str">
            <v>NYLON REDONDO PARA GUADAÑADORA = 2,40 MM X 78 MTS = NARANJA</v>
          </cell>
        </row>
        <row r="22796">
          <cell r="A22796" t="str">
            <v>TC3214</v>
          </cell>
          <cell r="B22796" t="str">
            <v>NYLON REDONDO PARA GUADAÑADORA = 2.70 MM X 63 MTS = ROJO</v>
          </cell>
        </row>
        <row r="22797">
          <cell r="A22797" t="str">
            <v>TC3215</v>
          </cell>
          <cell r="B22797" t="str">
            <v>NYLON REDONDO PARA GUADAÑADORA = 3.30 MM X 48 MTS =AMARILLO</v>
          </cell>
        </row>
        <row r="22798">
          <cell r="A22798" t="str">
            <v>TC3216</v>
          </cell>
          <cell r="B22798" t="str">
            <v>NYLON REDONDO PARA GUADAÑADORA = 1,65 MM X 15 MTS = AZUL</v>
          </cell>
        </row>
        <row r="22799">
          <cell r="A22799" t="str">
            <v>TC3217</v>
          </cell>
          <cell r="B22799" t="str">
            <v>NYLON REDONDO PARA GUADAÑADORA = 2,00 MM X 15 MTS = VERDE</v>
          </cell>
        </row>
        <row r="22800">
          <cell r="A22800" t="str">
            <v>TC3218</v>
          </cell>
          <cell r="B22800" t="str">
            <v>NYLON REDONDO PARA GUADAÑADORA = 2,40 MM X 12 MTS = NARANJA</v>
          </cell>
          <cell r="C22800">
            <v>6</v>
          </cell>
        </row>
        <row r="22801">
          <cell r="A22801" t="str">
            <v>TC3219</v>
          </cell>
          <cell r="B22801" t="str">
            <v>NYLON REDONDO PARA GUADAÑADORA = 2,70 MM X 12 MTS = ROJO</v>
          </cell>
          <cell r="C22801">
            <v>1</v>
          </cell>
        </row>
        <row r="22802">
          <cell r="A22802" t="str">
            <v>TC3237</v>
          </cell>
          <cell r="B22802" t="str">
            <v>ASPERSOR 3 BRAZOS BASEMETALICA</v>
          </cell>
        </row>
        <row r="22803">
          <cell r="A22803" t="str">
            <v>TC3251</v>
          </cell>
          <cell r="B22803" t="str">
            <v>CLAVADORA NEUMATICA</v>
          </cell>
          <cell r="C22803">
            <v>2</v>
          </cell>
        </row>
        <row r="22804">
          <cell r="A22804" t="str">
            <v>TC3252</v>
          </cell>
          <cell r="B22804" t="str">
            <v>ENGRAPADORA NEUMATICA</v>
          </cell>
          <cell r="C22804">
            <v>1</v>
          </cell>
        </row>
        <row r="22805">
          <cell r="A22805" t="str">
            <v>TC3264</v>
          </cell>
          <cell r="B22805" t="str">
            <v>CEPILLO DE ALAMBRE C/MANGO DE PLASTICO CURVO DE = 4 X 16 HILERAS</v>
          </cell>
          <cell r="C22805">
            <v>9</v>
          </cell>
        </row>
        <row r="22806">
          <cell r="A22806" t="str">
            <v>TC3265</v>
          </cell>
          <cell r="B22806" t="str">
            <v>CEPILLO DE ALAMBRE C/MANGO DE PLASTICO RECTO DE =  3 X 17 HILERAS</v>
          </cell>
        </row>
        <row r="22807">
          <cell r="A22807" t="str">
            <v>TC3266</v>
          </cell>
          <cell r="B22807" t="str">
            <v>CEPILLO DE A. C/MANGO DE P. Y ESPATULA EN ACERO L. DE = 3 X 17 HILERAS</v>
          </cell>
          <cell r="C22807">
            <v>12</v>
          </cell>
        </row>
        <row r="22808">
          <cell r="A22808" t="str">
            <v>TC3267</v>
          </cell>
          <cell r="B22808" t="str">
            <v>CEPILLO DE ALAMBRE C/MANGO DE PLASTICO CUADRADO DE = 6 X 19 HILERAS</v>
          </cell>
          <cell r="C22808">
            <v>12</v>
          </cell>
        </row>
        <row r="22809">
          <cell r="A22809" t="str">
            <v>TC3268</v>
          </cell>
          <cell r="B22809" t="str">
            <v>CEPILLO DE ALAMBRE C/MANGO DE PLASTICO CUADRADO DE = 9 X 20 HILERAS</v>
          </cell>
        </row>
        <row r="22810">
          <cell r="A22810" t="str">
            <v>TC3270</v>
          </cell>
          <cell r="B22810" t="str">
            <v>""CAJA DE HERRAMIENTAS PLASTICA """"TITAN"""" = 19"""" X 15 Kg."""</v>
          </cell>
        </row>
        <row r="22811">
          <cell r="A22811" t="str">
            <v>TC3271</v>
          </cell>
          <cell r="B22811" t="str">
            <v>""CAJA DE HERRAMIENTAS PLASTICA """"TITAN"""" = 22"""" x 17 Kg."""</v>
          </cell>
          <cell r="C22811">
            <v>1</v>
          </cell>
        </row>
        <row r="22812">
          <cell r="A22812" t="str">
            <v>TC3272</v>
          </cell>
          <cell r="B22812" t="str">
            <v>""CAJA DE HERRAMIENTAS PLASTICA """"TITAN"""" = 16"""" X  7 Kg."""</v>
          </cell>
        </row>
        <row r="22813">
          <cell r="A22813" t="str">
            <v>TC3288</v>
          </cell>
          <cell r="B22813" t="str">
            <v>""SILICONA  PARA USO GENERAL (BLISTER X 85 Gr X C 6) = TRANSPARENTE"""""""</v>
          </cell>
          <cell r="C22813">
            <v>30</v>
          </cell>
        </row>
        <row r="22814">
          <cell r="A22814" t="str">
            <v>TC3289</v>
          </cell>
          <cell r="B22814" t="str">
            <v>SILICONA   PARA USO GENERAL (BLISTER X 85 Gr X C 6) = BLANCO"""</v>
          </cell>
        </row>
        <row r="22815">
          <cell r="A22815" t="str">
            <v>TC3290</v>
          </cell>
          <cell r="B22815" t="str">
            <v>""SILICONA   PARA USO GENERAL (BLISTER X 85 Gr X C 6) = NEGRO"""""""</v>
          </cell>
          <cell r="C22815">
            <v>6</v>
          </cell>
        </row>
        <row r="22816">
          <cell r="A22816" t="str">
            <v>TC3291</v>
          </cell>
          <cell r="B22816" t="str">
            <v>BOTA ""AMARILLA"" DE SEGURIDAD ""TOOLCRAFT"" P.V.C. =  # 24 "</v>
          </cell>
        </row>
        <row r="22817">
          <cell r="A22817" t="str">
            <v>TC3292</v>
          </cell>
          <cell r="B22817" t="str">
            <v>BOTA ""AMARILLA"" DE SEGURIDAD ""TOOLCRAFT"" P.V.C. =  # 25"</v>
          </cell>
        </row>
        <row r="22818">
          <cell r="A22818" t="str">
            <v>TC3293</v>
          </cell>
          <cell r="B22818" t="str">
            <v>""BOTA """"AMARILLA"""" DE SEGURIDAD """"TOOLCRAFT"""" P.V.C. =  # 26 """</v>
          </cell>
          <cell r="C22818">
            <v>10</v>
          </cell>
        </row>
        <row r="22819">
          <cell r="A22819" t="str">
            <v>TC3294</v>
          </cell>
          <cell r="B22819" t="str">
            <v>BOTA ""AMARILLA"" DE SEGURIDAD ""TOOLCRAFT"" P.V.C. =  # 27"</v>
          </cell>
        </row>
        <row r="22820">
          <cell r="A22820" t="str">
            <v>TC3295</v>
          </cell>
          <cell r="B22820" t="str">
            <v>BOTA ""AMARILLA"" DE SEGURIDAD ""TOOLCRAFT"" P.V.C. =  # 28 "</v>
          </cell>
        </row>
        <row r="22821">
          <cell r="A22821" t="str">
            <v>TC3296</v>
          </cell>
          <cell r="B22821" t="str">
            <v>BOTA ""AMARILLA"" DE SEGURIDAD ""TOOLCRAFT"" P.V.C. =  # 29"</v>
          </cell>
        </row>
        <row r="22822">
          <cell r="A22822" t="str">
            <v>TC3297</v>
          </cell>
          <cell r="B22822" t="str">
            <v>BOTA ""AMARILLA"" DE SEGURIDAD ""TOOLCRAFT"" P.V.C. =  # 30"</v>
          </cell>
        </row>
        <row r="22823">
          <cell r="A22823" t="str">
            <v>TC3301</v>
          </cell>
          <cell r="B22823" t="str">
            <v>CAJA DE HERRAMIENTAS METALICA CON ASA DE  = 20"""</v>
          </cell>
        </row>
        <row r="22824">
          <cell r="A22824" t="str">
            <v>TC3303</v>
          </cell>
          <cell r="B22824" t="str">
            <v>CAJA DE HERRAMIENTAS METALICA CON ASA DE  = 24"""</v>
          </cell>
        </row>
        <row r="22825">
          <cell r="A22825" t="str">
            <v>TC3304</v>
          </cell>
          <cell r="B22825" t="str">
            <v>JUEGO DE DESARMADORES BIMATERIAL 5 PCS</v>
          </cell>
        </row>
        <row r="22826">
          <cell r="A22826" t="str">
            <v>TC3307</v>
          </cell>
          <cell r="B22826" t="str">
            <v>SOLDADOR  """"250 A"""" - CORRIENTE ALTERNA DE 110 V / 220 V"""</v>
          </cell>
        </row>
        <row r="22827">
          <cell r="A22827" t="str">
            <v>TC3309</v>
          </cell>
          <cell r="B22827" t="str">
            <v>""MANGUERA FLEXIBLE DE ALUMINIOPARA GAS 3/8"" x 3/8"" 400CM"</v>
          </cell>
        </row>
        <row r="22828">
          <cell r="A22828" t="str">
            <v>TC3310</v>
          </cell>
          <cell r="B22828" t="str">
            <v>""MANGUERA FLEXIBLE DE ALUMINIOPARA GAS 3/8"" X 3/8"" 500CM"</v>
          </cell>
        </row>
        <row r="22829">
          <cell r="A22829" t="str">
            <v>TC3312</v>
          </cell>
          <cell r="B22829" t="str">
            <v>GRILLETE  3/16"</v>
          </cell>
        </row>
        <row r="22830">
          <cell r="A22830" t="str">
            <v>TC3313</v>
          </cell>
          <cell r="B22830" t="str">
            <v>GRILLETE  GALVANIZADO ""TOOLCRAFT"" 1/4"""</v>
          </cell>
        </row>
        <row r="22831">
          <cell r="A22831" t="str">
            <v>TC3314</v>
          </cell>
          <cell r="B22831" t="str">
            <v>GRILLETE  GALVANIZADO ""TOOLCRAFT"" 5/16"""</v>
          </cell>
          <cell r="C22831">
            <v>6</v>
          </cell>
        </row>
        <row r="22832">
          <cell r="A22832" t="str">
            <v>TC3315</v>
          </cell>
          <cell r="B22832" t="str">
            <v>GRILLETE  GALVANIZADO ""TOOLCRAFT"" 3/8"""</v>
          </cell>
        </row>
        <row r="22833">
          <cell r="A22833" t="str">
            <v>TC3316</v>
          </cell>
          <cell r="B22833" t="str">
            <v>""GRILLETE  GALVANIZADO """"TOOLCRAFT"""" 7/16"""""""</v>
          </cell>
          <cell r="C22833">
            <v>10</v>
          </cell>
        </row>
        <row r="22834">
          <cell r="A22834" t="str">
            <v>TC3317</v>
          </cell>
          <cell r="B22834" t="str">
            <v>GRILLETE  GALVANIZADO ""TOOLCRAFT"" 1/2"""</v>
          </cell>
        </row>
        <row r="22835">
          <cell r="A22835" t="str">
            <v>TC3318</v>
          </cell>
          <cell r="B22835" t="str">
            <v>""GRILLETE 5/8"""</v>
          </cell>
        </row>
        <row r="22836">
          <cell r="A22836" t="str">
            <v>TC3319</v>
          </cell>
          <cell r="B22836" t="str">
            <v>GRILLETE  GALVANIZADO ""TOOLCRAFT"" 3/4"""</v>
          </cell>
        </row>
        <row r="22837">
          <cell r="A22837" t="str">
            <v>TC3320</v>
          </cell>
          <cell r="B22837" t="str">
            <v>GRILLETE  GALVANIZADO ""TOOLCRAFT"" 7/8"""</v>
          </cell>
        </row>
        <row r="22838">
          <cell r="A22838" t="str">
            <v>TC3321</v>
          </cell>
          <cell r="B22838" t="str">
            <v>GRILLETE 1"</v>
          </cell>
        </row>
        <row r="22839">
          <cell r="A22839" t="str">
            <v>TC3322</v>
          </cell>
          <cell r="B22839" t="str">
            <v>GRILLETE 1 1/8"</v>
          </cell>
        </row>
        <row r="22840">
          <cell r="A22840" t="str">
            <v>TC3323</v>
          </cell>
          <cell r="B22840" t="str">
            <v>GRILLETE 1 1/4"</v>
          </cell>
        </row>
        <row r="22841">
          <cell r="A22841" t="str">
            <v>TC3324</v>
          </cell>
          <cell r="B22841" t="str">
            <v>GRILLETE 1 3/8"</v>
          </cell>
        </row>
        <row r="22842">
          <cell r="A22842" t="str">
            <v>TC3325</v>
          </cell>
          <cell r="B22842" t="str">
            <v>GRILLETE 1 1/2"</v>
          </cell>
        </row>
        <row r="22843">
          <cell r="A22843" t="str">
            <v>TC3326</v>
          </cell>
          <cell r="B22843" t="str">
            <v>""TIJERA CORTADORA DE TUBOS DE ""PVC"""</v>
          </cell>
          <cell r="C22843">
            <v>5</v>
          </cell>
        </row>
        <row r="22844">
          <cell r="A22844" t="str">
            <v>TC3331</v>
          </cell>
          <cell r="B22844" t="str">
            <v>DESBROZADORA DE MOTOR AGASOLIN</v>
          </cell>
        </row>
        <row r="22845">
          <cell r="A22845" t="str">
            <v>TC3332</v>
          </cell>
          <cell r="B22845" t="str">
            <v>""COMPRESOR DE AIRE  3 HP 937 HP/ R.P. 40-90 PSI/310 L/m. X 100 LTS."""""""</v>
          </cell>
          <cell r="C22845">
            <v>1</v>
          </cell>
        </row>
        <row r="22846">
          <cell r="A22846" t="str">
            <v>TC3333</v>
          </cell>
          <cell r="B22846" t="str">
            <v>""COMPRESOR PORTATIL AUTOLUBRICADO 1.5HP 2300 RPM / R.P. 40-90 PSI."""""""</v>
          </cell>
        </row>
        <row r="22847">
          <cell r="A22847" t="str">
            <v>TC3334</v>
          </cell>
          <cell r="B22847" t="str">
            <v>VALVULA ESFERA DE PVC 1/2 ROSCABLE</v>
          </cell>
        </row>
        <row r="22848">
          <cell r="A22848" t="str">
            <v>TC3335</v>
          </cell>
          <cell r="B22848" t="str">
            <v>VALVULA ESFERA DE PVC 3/4 ROSCABLE</v>
          </cell>
        </row>
        <row r="22849">
          <cell r="A22849" t="str">
            <v>TC3336</v>
          </cell>
          <cell r="B22849" t="str">
            <v>VALVULA ESFERA DE PVC 1 ROSCABLE</v>
          </cell>
        </row>
        <row r="22850">
          <cell r="A22850" t="str">
            <v>TC3337</v>
          </cell>
          <cell r="B22850" t="str">
            <v>VALVULA DE BOLA EN PVC LISA  DE PVC DE = 1/2"</v>
          </cell>
        </row>
        <row r="22851">
          <cell r="A22851" t="str">
            <v>TC3338</v>
          </cell>
          <cell r="B22851" t="str">
            <v>VALVULA DE BOLA EN PVC LISA  DE PVC DE = 3/4"</v>
          </cell>
        </row>
        <row r="22852">
          <cell r="A22852" t="str">
            <v>TC3339</v>
          </cell>
          <cell r="B22852" t="str">
            <v>""VALVULA DE BOLA EN PVC LISA  DE PVC DE = 1"""</v>
          </cell>
          <cell r="C22852">
            <v>8</v>
          </cell>
        </row>
        <row r="22853">
          <cell r="A22853" t="str">
            <v>TC3340</v>
          </cell>
          <cell r="B22853" t="str">
            <v>""TENSOR DE CADENA 5/16"" - 3/8"""</v>
          </cell>
        </row>
        <row r="22854">
          <cell r="A22854" t="str">
            <v>TC3341</v>
          </cell>
          <cell r="B22854" t="str">
            <v>""TENSOR DE CADENA 3/8"" - 1/2"""</v>
          </cell>
        </row>
        <row r="22855">
          <cell r="A22855" t="str">
            <v>TC3342</v>
          </cell>
          <cell r="B22855" t="str">
            <v>""TENSOR DE CADENA 1/2"" - 5/8"""</v>
          </cell>
        </row>
        <row r="22856">
          <cell r="A22856" t="str">
            <v>TC3343</v>
          </cell>
          <cell r="B22856" t="str">
            <v>""BISAGRA CUADRADA 3""X3"" CROMO PERNO REMACHADO"</v>
          </cell>
        </row>
        <row r="22857">
          <cell r="A22857" t="str">
            <v>TC3344</v>
          </cell>
          <cell r="B22857" t="str">
            <v>""BISAGRA CUADRADA 3""X3"" LATON PERNO REMACHADO"</v>
          </cell>
        </row>
        <row r="22858">
          <cell r="A22858" t="str">
            <v>TC3345</v>
          </cell>
          <cell r="B22858" t="str">
            <v>""BISAGRA CUADRADA 3""X3"" LATON ANTIGUO PERNO REMACHADO"</v>
          </cell>
          <cell r="C22858">
            <v>19</v>
          </cell>
        </row>
        <row r="22859">
          <cell r="A22859" t="str">
            <v>TC3346</v>
          </cell>
          <cell r="B22859" t="str">
            <v>MANGUERA REFORZADA PARA GAS ROJA DE 3/8". ROLLO X 50 MTS</v>
          </cell>
        </row>
        <row r="22860">
          <cell r="A22860" t="str">
            <v>TC3348</v>
          </cell>
          <cell r="B22860" t="str">
            <v>MANGUERA P/ JARDIN REPORZADA TRICAPA DE = 5/8". ROLLO X 100 MTS.</v>
          </cell>
        </row>
        <row r="22861">
          <cell r="A22861" t="str">
            <v>TC3349</v>
          </cell>
          <cell r="B22861" t="str">
            <v>REGADERA PARA DUCHA TIPO PLATILLO CON BRAZO Y ESCUDO</v>
          </cell>
        </row>
        <row r="22862">
          <cell r="A22862" t="str">
            <v>TC3350</v>
          </cell>
          <cell r="B22862" t="str">
            <v>HIDROLAVADORA HORIZONTAL 1350 W/ 6 Lts/Min.  PRESION 1377 PSI.</v>
          </cell>
        </row>
        <row r="22863">
          <cell r="A22863" t="str">
            <v>TC3351</v>
          </cell>
          <cell r="B22863" t="str">
            <v>HIDROLAVADORA  VERTICAL 1350W / 6 Lts/Min.  PRESION 1377 PSI."""</v>
          </cell>
        </row>
        <row r="22864">
          <cell r="A22864" t="str">
            <v>TC3352</v>
          </cell>
          <cell r="B22864" t="str">
            <v>HIDROLAVADORA  VERTICAL 1750W / 6 Lts/Min.  PRESION 1812 PSI."""</v>
          </cell>
        </row>
        <row r="22865">
          <cell r="A22865" t="str">
            <v>TC3354</v>
          </cell>
          <cell r="B22865" t="str">
            <v>CAMA PARA MECANICO ACOLCHONADA 36</v>
          </cell>
        </row>
        <row r="22866">
          <cell r="A22866" t="str">
            <v>TC3355</v>
          </cell>
          <cell r="B22866" t="str">
            <v>""CAMA PARA MECANICO ""TOOLCRAFT"" PLASTICA  DE = 40"""</v>
          </cell>
          <cell r="C22866">
            <v>1</v>
          </cell>
        </row>
        <row r="22867">
          <cell r="A22867" t="str">
            <v>TC3356</v>
          </cell>
          <cell r="B22867" t="str">
            <v>LLAVE UNIVERSAL PARA FILTROS DE ACEITE 2 3/4" A 3 1/4"</v>
          </cell>
        </row>
        <row r="22868">
          <cell r="A22868" t="str">
            <v>TC3357</v>
          </cell>
          <cell r="B22868" t="str">
            <v>LLAVE UNIVERSAL PARA FILTROS DE ACEITE 3 7/16" A 3 3/4"</v>
          </cell>
        </row>
        <row r="22869">
          <cell r="A22869" t="str">
            <v>TC3358</v>
          </cell>
          <cell r="B22869" t="str">
            <v>LLAVE DE BANDA PARA FILTRO DE ACEITE</v>
          </cell>
        </row>
        <row r="22870">
          <cell r="A22870" t="str">
            <v>TC3359</v>
          </cell>
          <cell r="B22870" t="str">
            <v>TORRE PARA AUTOMOVIL DE 3 TONELADAS (PAR)</v>
          </cell>
        </row>
        <row r="22871">
          <cell r="A22871" t="str">
            <v>TC3360</v>
          </cell>
          <cell r="B22871" t="str">
            <v>TORRE PARA AUTOMOVIL DE 6 TONELADAS (PAR)</v>
          </cell>
        </row>
        <row r="22872">
          <cell r="A22872" t="str">
            <v>TC3361</v>
          </cell>
          <cell r="B22872" t="str">
            <v>""MOTOBOMBA 2"" 5.5 HP"</v>
          </cell>
        </row>
        <row r="22873">
          <cell r="A22873" t="str">
            <v>TC3362</v>
          </cell>
          <cell r="B22873" t="str">
            <v>""MOTOBOMBA 3"" 6.5 HP"</v>
          </cell>
        </row>
        <row r="22874">
          <cell r="A22874" t="str">
            <v>TC3363</v>
          </cell>
          <cell r="B22874" t="str">
            <v>PLUMA HIDRAULICA "TOOLCRAFT" PLEGABLE DE 2 TONELADAS</v>
          </cell>
        </row>
        <row r="22875">
          <cell r="A22875" t="str">
            <v>TC3364</v>
          </cell>
          <cell r="B22875" t="str">
            <v>TORQUIMETRO DE AGUJA 1/2" (0-140 PIE/LB)</v>
          </cell>
        </row>
        <row r="22876">
          <cell r="A22876" t="str">
            <v>TC3365</v>
          </cell>
          <cell r="B22876" t="str">
            <v>TORQUIMETRO DE TRUENO 1/2" (10-150 PIE/LB)</v>
          </cell>
        </row>
        <row r="22877">
          <cell r="A22877" t="str">
            <v>TC3366</v>
          </cell>
          <cell r="B22877" t="str">
            <v>CALIBRADOR DE GALGAS EN PUL/MIL = HOJAS 32</v>
          </cell>
        </row>
        <row r="22878">
          <cell r="A22878" t="str">
            <v>TC3367</v>
          </cell>
          <cell r="B22878" t="str">
            <v>CALIBRADOR DE GALGAS EN PUL/MIL = HOJAS 26</v>
          </cell>
          <cell r="C22878">
            <v>2</v>
          </cell>
        </row>
        <row r="22879">
          <cell r="A22879" t="str">
            <v>TC3368</v>
          </cell>
          <cell r="B22879" t="str">
            <v>CALIBRADOR DE GALGAS EN PUL/MIL = HOJAS 12</v>
          </cell>
        </row>
        <row r="22880">
          <cell r="A22880" t="str">
            <v>TC3369</v>
          </cell>
          <cell r="B22880" t="str">
            <v>CALIBRADOR DE GALGAS EN PUL/MIL = HOJAS 22</v>
          </cell>
        </row>
        <row r="22881">
          <cell r="A22881" t="str">
            <v>TC3370</v>
          </cell>
          <cell r="B22881" t="str">
            <v>LLAVE UNIVERSAL CON CADENA</v>
          </cell>
        </row>
        <row r="22882">
          <cell r="A22882" t="str">
            <v>TC3371</v>
          </cell>
          <cell r="B22882" t="str">
            <v>PORTO POWER 10TON</v>
          </cell>
        </row>
        <row r="22883">
          <cell r="A22883" t="str">
            <v>TC3372</v>
          </cell>
          <cell r="B22883" t="str">
            <v>LLAVE COPA ARTILLERA "TOOLCRAFT" =  7/8" - 15/16"</v>
          </cell>
        </row>
        <row r="22884">
          <cell r="A22884" t="str">
            <v>TC3373</v>
          </cell>
          <cell r="B22884" t="str">
            <v>LLAVE COPA ARTILLERA "TOOLCRAFT" =  1"-1 1/16"</v>
          </cell>
        </row>
        <row r="22885">
          <cell r="A22885" t="str">
            <v>TC3374</v>
          </cell>
          <cell r="B22885" t="str">
            <v>LLAVE COPA ARTILLERA "TOOLCRAFT" =  1 1/16" -1 1/4"</v>
          </cell>
        </row>
        <row r="22886">
          <cell r="A22886" t="str">
            <v>TC3375</v>
          </cell>
          <cell r="B22886" t="str">
            <v>LLAVE COPA ARTILLERA "TOOLCRAFT" =  1 1/8" - 7/8"</v>
          </cell>
        </row>
        <row r="22887">
          <cell r="A22887" t="str">
            <v>TC3376</v>
          </cell>
          <cell r="B22887" t="str">
            <v>LLAVE COPA ARTILLERA "TOOLCRAFT" =  30MM - 33MM</v>
          </cell>
        </row>
        <row r="22888">
          <cell r="A22888" t="str">
            <v>TC3377</v>
          </cell>
          <cell r="B22888" t="str">
            <v>HIDROLAVADORA DE GASOLINA 6.5HP</v>
          </cell>
        </row>
        <row r="22889">
          <cell r="A22889" t="str">
            <v>TC3378</v>
          </cell>
          <cell r="B22889" t="str">
            <v>DESTAPACAÑOS 4.5M</v>
          </cell>
        </row>
        <row r="22890">
          <cell r="A22890" t="str">
            <v>TC3380</v>
          </cell>
          <cell r="B22890" t="str">
            <v>VALVULA PARA SOPLETE DE GAS BUTANO EN LATON</v>
          </cell>
        </row>
        <row r="22891">
          <cell r="A22891" t="str">
            <v>TC3380CK</v>
          </cell>
          <cell r="B22891" t="str">
            <v>KIT BOQUILLA LATA ROSCADA GRATISCARTUCHO GAS</v>
          </cell>
        </row>
        <row r="22892">
          <cell r="A22892" t="str">
            <v>TC3383</v>
          </cell>
          <cell r="B22892" t="str">
            <v>CARTUCHO DE GAS BUTANO / PROPANO 450ML</v>
          </cell>
        </row>
        <row r="22893">
          <cell r="A22893" t="str">
            <v>TC3384</v>
          </cell>
          <cell r="B22893" t="str">
            <v>SILICON USO AUTOMOTRIZ NEGRO70 GR.</v>
          </cell>
        </row>
        <row r="22894">
          <cell r="A22894" t="str">
            <v>TC3385</v>
          </cell>
          <cell r="B22894" t="str">
            <v>SILICON USO AUTOMOTRIZ ROJO 70GR</v>
          </cell>
        </row>
        <row r="22895">
          <cell r="A22895" t="str">
            <v>TC3386</v>
          </cell>
          <cell r="B22895" t="str">
            <v>""LINTERNA RECARGABLE DE 7 Y 19LEDS ""TOOLCRAFT"""</v>
          </cell>
        </row>
        <row r="22896">
          <cell r="A22896" t="str">
            <v>TC3387</v>
          </cell>
          <cell r="B22896" t="str">
            <v>LINTERNA ERGONOMICA RECARGABLEDE 15 LEDS "TOOLCRAFT"</v>
          </cell>
        </row>
        <row r="22897">
          <cell r="A22897" t="str">
            <v>TC3388</v>
          </cell>
          <cell r="B22897" t="str">
            <v>LINTERNA PORTATIL RECARGABLE 7LEDS (ROJA) "TOOLCRAFT"</v>
          </cell>
        </row>
        <row r="22898">
          <cell r="A22898" t="str">
            <v>TC3389</v>
          </cell>
          <cell r="B22898" t="str">
            <v>LINTERNA PORTATIL RECARGABLE11 LEDS (ROJA) "TOOLCRAFT"</v>
          </cell>
        </row>
        <row r="22899">
          <cell r="A22899" t="str">
            <v>TC3390</v>
          </cell>
          <cell r="B22899" t="str">
            <v>LINTERNA RECARGABLE DE 15 LEDS "TOOLCRAFT"</v>
          </cell>
        </row>
        <row r="22900">
          <cell r="A22900" t="str">
            <v>TC3391</v>
          </cell>
          <cell r="B22900" t="str">
            <v>LINTERNA MINERA RECARGABLE DE 12 LEDS</v>
          </cell>
        </row>
        <row r="22901">
          <cell r="A22901" t="str">
            <v>TC3392</v>
          </cell>
          <cell r="B22901" t="str">
            <v>CEMENTO PARA MEDIO HUMEDO 4OZ/</v>
          </cell>
        </row>
        <row r="22902">
          <cell r="A22902" t="str">
            <v>TC3393</v>
          </cell>
          <cell r="B22902" t="str">
            <v>CEMENTO PARA MEDIO HUMEDO 8OZ/</v>
          </cell>
        </row>
        <row r="22903">
          <cell r="A22903" t="str">
            <v>TC3394</v>
          </cell>
          <cell r="B22903" t="str">
            <v>CEMENTO PARA MEDIO HUMEDO 16OZ</v>
          </cell>
        </row>
        <row r="22904">
          <cell r="A22904" t="str">
            <v>TC3398</v>
          </cell>
          <cell r="B22904" t="str">
            <v>CEMENTO PARA CPVC 16OZ/AMARILL</v>
          </cell>
        </row>
        <row r="22905">
          <cell r="A22905" t="str">
            <v>TC3405</v>
          </cell>
          <cell r="B22905" t="str">
            <v>GUANTE PARA SOLDADOR</v>
          </cell>
        </row>
        <row r="22906">
          <cell r="A22906" t="str">
            <v>TC3414</v>
          </cell>
          <cell r="B22906" t="str">
            <v>POLIPASTO ELECTRICO DE 200/400KG</v>
          </cell>
        </row>
        <row r="22907">
          <cell r="A22907" t="str">
            <v>TC3415</v>
          </cell>
          <cell r="B22907" t="str">
            <v>POLIPASTO ELECTRICO 300/600KG</v>
          </cell>
        </row>
        <row r="22908">
          <cell r="A22908" t="str">
            <v>TC3416</v>
          </cell>
          <cell r="B22908" t="str">
            <v>MOTOSIERRA MOTOR A GASOLINA BARRA DE CORTE DE 18"</v>
          </cell>
        </row>
        <row r="22909">
          <cell r="A22909" t="str">
            <v>TC3417</v>
          </cell>
          <cell r="B22909" t="str">
            <v>MOTOSIERRA MOTOR A GASOLINA BARRA DE CORTE DE 20"</v>
          </cell>
        </row>
        <row r="22910">
          <cell r="A22910" t="str">
            <v>TC3417CK</v>
          </cell>
          <cell r="B22910" t="str">
            <v>GUADAÑADORA-MOTOSIERRA 20" - ACEITE-CADENA</v>
          </cell>
        </row>
        <row r="22911">
          <cell r="A22911" t="str">
            <v>TC3418</v>
          </cell>
          <cell r="B22911" t="str">
            <v>GENERADOR  A GASOLINA 5,500W</v>
          </cell>
        </row>
        <row r="22912">
          <cell r="A22912" t="str">
            <v>TC3419</v>
          </cell>
          <cell r="B22912" t="str">
            <v>GENERADOR A GASOLINA 7500W</v>
          </cell>
        </row>
        <row r="22913">
          <cell r="A22913" t="str">
            <v>TC3420</v>
          </cell>
          <cell r="B22913" t="str">
            <v>TALADRO PERCUTOR REVERSIBLE VELOCIDAD VARIABLE DE  3/8"""" 600W"""</v>
          </cell>
        </row>
        <row r="22914">
          <cell r="A22914" t="str">
            <v>TC3420C</v>
          </cell>
          <cell r="B22914" t="str">
            <v>CARBONES ROTOMARTILLO TC3420</v>
          </cell>
        </row>
        <row r="22915">
          <cell r="A22915" t="str">
            <v>TC3421</v>
          </cell>
          <cell r="B22915" t="str">
            <v>""TALADRO  1/2"" 710 W"</v>
          </cell>
        </row>
        <row r="22916">
          <cell r="A22916" t="str">
            <v>TC3422</v>
          </cell>
          <cell r="B22916" t="str">
            <v>""TALADRO PERCUTOR REVERSIBLE """"TOOLCRAFT"""" 1/2"""" 1050W"""</v>
          </cell>
          <cell r="C22916">
            <v>1</v>
          </cell>
        </row>
        <row r="22917">
          <cell r="A22917" t="str">
            <v>TC3422C</v>
          </cell>
          <cell r="B22917" t="str">
            <v>CARBONES ROTOMARTILLO TC3422</v>
          </cell>
        </row>
        <row r="22918">
          <cell r="A22918" t="str">
            <v>TC3423</v>
          </cell>
          <cell r="B22918" t="str">
            <v>""TALADRO Y INALAMBRICO CON PERCUTOR 18V (INCLUYE ACCESORIOS )"""""""</v>
          </cell>
        </row>
        <row r="22919">
          <cell r="A22919" t="str">
            <v>TC3423B</v>
          </cell>
          <cell r="B22919" t="str">
            <v>BATERIA TALADRO TC3423</v>
          </cell>
        </row>
        <row r="22920">
          <cell r="A22920" t="str">
            <v>TC3423C</v>
          </cell>
          <cell r="B22920" t="str">
            <v>Cargador TALADRO INALAMBRICO 18 V</v>
          </cell>
        </row>
        <row r="22921">
          <cell r="A22921" t="str">
            <v>TC3424</v>
          </cell>
          <cell r="B22921" t="str">
            <v>ATORNILLADOR INALAMBRICO 4.8 V</v>
          </cell>
        </row>
        <row r="22922">
          <cell r="A22922" t="str">
            <v>TC3425</v>
          </cell>
          <cell r="B22922" t="str">
            <v>""PULIDORA ANGULAR """"TOOLCRAFT"""" DE 4 1/2""""  1200W"""</v>
          </cell>
        </row>
        <row r="22923">
          <cell r="A22923" t="str">
            <v>TC3426</v>
          </cell>
          <cell r="B22923" t="str">
            <v>""PULIDORA ANGULAR """"TOOLCRAFT"""" DE 4 1/2""""  900W"""</v>
          </cell>
          <cell r="C22923">
            <v>1</v>
          </cell>
        </row>
        <row r="22924">
          <cell r="A22924" t="str">
            <v>TC3427</v>
          </cell>
          <cell r="B22924" t="str">
            <v>""PULIDORA ANGULAR """"TOOLCRAFT"""" DE 7""""  1900W"""</v>
          </cell>
          <cell r="C22924">
            <v>2</v>
          </cell>
        </row>
        <row r="22925">
          <cell r="A22925" t="str">
            <v>TC3428</v>
          </cell>
          <cell r="B22925" t="str">
            <v>""PULIDORA ANGULAR """"TOOLCRAFT"""" DE 9""""  1900W"""</v>
          </cell>
        </row>
        <row r="22926">
          <cell r="A22926" t="str">
            <v>TC3429</v>
          </cell>
          <cell r="B22926" t="str">
            <v>POLICHADORA 7" "TOOLCRAFT"- 1400W"</v>
          </cell>
        </row>
        <row r="22927">
          <cell r="A22927" t="str">
            <v>TC3430</v>
          </cell>
          <cell r="B22927" t="str">
            <v>REBAJADORA 1/4" 1200W</v>
          </cell>
        </row>
        <row r="22928">
          <cell r="A22928" t="str">
            <v>TC3430K</v>
          </cell>
          <cell r="B22928" t="str">
            <v>KIT CARPINTERO 2 (REBAJADORA</v>
          </cell>
        </row>
        <row r="22929">
          <cell r="A22929" t="str">
            <v>TC3431</v>
          </cell>
          <cell r="B22929" t="str">
            <v>""LIJADORA ORBITAL """"TOOLCRAFT"""" 1/2 DE HOJA 300 W """</v>
          </cell>
        </row>
        <row r="22930">
          <cell r="A22930" t="str">
            <v>TC3432</v>
          </cell>
          <cell r="B22930" t="str">
            <v>LIJADORA ORBITAL ""TOOLCRAFT"" 1/4 DE HOJA 180 W "</v>
          </cell>
        </row>
        <row r="22931">
          <cell r="A22931" t="str">
            <v>TC3433</v>
          </cell>
          <cell r="B22931" t="str">
            <v>""LIJADORA DE BANDA """"TOOLCRAFT"""" 3"""" x 21"""" 950 W  """</v>
          </cell>
        </row>
        <row r="22932">
          <cell r="A22932" t="str">
            <v>TC3434</v>
          </cell>
          <cell r="B22932" t="str">
            <v>SIERRA DE INGLETE 10" 2.100W</v>
          </cell>
        </row>
        <row r="22933">
          <cell r="A22933" t="str">
            <v>TC3436</v>
          </cell>
          <cell r="B22933" t="str">
            <v>SIERRA CALADORA 570W</v>
          </cell>
        </row>
        <row r="22934">
          <cell r="A22934" t="str">
            <v>TC3437</v>
          </cell>
          <cell r="B22934" t="str">
            <v>SIERRA CALADORA 800W</v>
          </cell>
        </row>
        <row r="22935">
          <cell r="A22935" t="str">
            <v>TC3438</v>
          </cell>
          <cell r="B22935" t="str">
            <v>""HOJA PARA SIERRA CINTA DE 12""2240 X 10 X 0.5 MM 6DPP"</v>
          </cell>
        </row>
        <row r="22936">
          <cell r="A22936" t="str">
            <v>TC3440</v>
          </cell>
          <cell r="B22936" t="str">
            <v>CEPILLO ELECTRICO 3 1/4 900W</v>
          </cell>
        </row>
        <row r="22937">
          <cell r="A22937" t="str">
            <v>TC3441</v>
          </cell>
          <cell r="B22937" t="str">
            <v>CORTADORA DE AZULEJOS 4 1/2 1.200 W</v>
          </cell>
        </row>
        <row r="22938">
          <cell r="A22938" t="str">
            <v>TC3441K</v>
          </cell>
          <cell r="B22938" t="str">
            <v>KIT AZULEJERO (CORTADORA DE AZ</v>
          </cell>
        </row>
        <row r="22939">
          <cell r="A22939" t="str">
            <v>TC3442</v>
          </cell>
          <cell r="B22939" t="str">
            <v>BARRA PARA MOTOSIERRA 18"</v>
          </cell>
        </row>
        <row r="22940">
          <cell r="A22940" t="str">
            <v>TC3443</v>
          </cell>
          <cell r="B22940" t="str">
            <v>BARRA PARA MOTOSIERRA 20"</v>
          </cell>
        </row>
        <row r="22941">
          <cell r="A22941" t="str">
            <v>TC3444</v>
          </cell>
          <cell r="B22941" t="str">
            <v>CADENA PARA MOTOSIERRA 18"</v>
          </cell>
        </row>
        <row r="22942">
          <cell r="A22942" t="str">
            <v>TC3445</v>
          </cell>
          <cell r="B22942" t="str">
            <v>""CADENA PARA MOTOSIERRA 20"""</v>
          </cell>
          <cell r="C22942">
            <v>2</v>
          </cell>
        </row>
        <row r="22943">
          <cell r="A22943" t="str">
            <v>TC3446</v>
          </cell>
          <cell r="B22943" t="str">
            <v>""CANTEADORA 6"" 1HP"</v>
          </cell>
        </row>
        <row r="22944">
          <cell r="A22944" t="str">
            <v>TC3447</v>
          </cell>
          <cell r="B22944" t="str">
            <v>""SIERRA DE MESA 10"" (254MM) 2000W"</v>
          </cell>
        </row>
        <row r="22945">
          <cell r="A22945" t="str">
            <v>TC3448</v>
          </cell>
          <cell r="B22945" t="str">
            <v>SIERRA SINFIN 12" 750W 900m/minTOOLCRAFT"</v>
          </cell>
        </row>
        <row r="22946">
          <cell r="A22946" t="str">
            <v>TC3449</v>
          </cell>
          <cell r="B22946" t="str">
            <v>TALADRO DE PISO 13" (330MM) 560W "TOOLCRAFT"</v>
          </cell>
        </row>
        <row r="22947">
          <cell r="A22947" t="str">
            <v>TC3450</v>
          </cell>
          <cell r="B22947" t="str">
            <v>""SILICONA  ANTI-HONGOS  CARTUCHO X 300 ML (USO: INT-EXT)  =TRANSPARENTE"""""""</v>
          </cell>
          <cell r="C22947">
            <v>86</v>
          </cell>
        </row>
        <row r="22948">
          <cell r="A22948" t="str">
            <v>TC3450K</v>
          </cell>
          <cell r="B22948" t="str">
            <v>KIT PISTOLA SILICON Y CINTA</v>
          </cell>
        </row>
        <row r="22949">
          <cell r="A22949" t="str">
            <v>TC3451</v>
          </cell>
          <cell r="B22949" t="str">
            <v>SILICONA ANTIHONGOS CARTUCHO X 300 ML (USO:INT-EXT)BLANCA</v>
          </cell>
          <cell r="C22949">
            <v>11</v>
          </cell>
        </row>
        <row r="22950">
          <cell r="A22950" t="str">
            <v>TC3453</v>
          </cell>
          <cell r="B22950" t="str">
            <v>KIT DE BROCAS PARA RUTEADORA TOOLCRAFT 5 PIEZAS</v>
          </cell>
        </row>
        <row r="22951">
          <cell r="A22951" t="str">
            <v>TC3454</v>
          </cell>
          <cell r="B22951" t="str">
            <v>KIT DE BROCAS PARA ROUTER 8 PZS</v>
          </cell>
        </row>
        <row r="22952">
          <cell r="A22952" t="str">
            <v>TC3455</v>
          </cell>
          <cell r="B22952" t="str">
            <v>KIT DE BROCAS PARA ROUTER 15 PZS</v>
          </cell>
        </row>
        <row r="22953">
          <cell r="A22953" t="str">
            <v>TC3456</v>
          </cell>
          <cell r="B22953" t="str">
            <v>""DISCO PARA CORTE EXTRAFINO DE  METAL 4 1/2"" 1MM"</v>
          </cell>
          <cell r="C22953">
            <v>5</v>
          </cell>
        </row>
        <row r="22954">
          <cell r="A22954" t="str">
            <v>TC3457</v>
          </cell>
          <cell r="B22954" t="str">
            <v>DISCO PARA CORTE EXTRAFINO DE METAL 4 1/2" 1.2MM</v>
          </cell>
          <cell r="C22954">
            <v>20</v>
          </cell>
        </row>
        <row r="22955">
          <cell r="A22955" t="str">
            <v>TC3457CK</v>
          </cell>
          <cell r="B22955" t="str">
            <v>""PACK 120 DISCOS 4 1/2"" 1.2 MM"</v>
          </cell>
        </row>
        <row r="22956">
          <cell r="A22956" t="str">
            <v>TC3458</v>
          </cell>
          <cell r="B22956" t="str">
            <v>DISCO PARA CORTE EXTRAFINO DE METAL 7" 1.5MM</v>
          </cell>
          <cell r="C22956">
            <v>1</v>
          </cell>
        </row>
        <row r="22957">
          <cell r="A22957" t="str">
            <v>TC3459</v>
          </cell>
          <cell r="B22957" t="str">
            <v>DISCO PARA CORTE EXTRAFINO DE METAL 9" 2MM</v>
          </cell>
        </row>
        <row r="22958">
          <cell r="A22958" t="str">
            <v>TC3461</v>
          </cell>
          <cell r="B22958" t="str">
            <v>COMPRESOR DE AIRE 3HP 200L "TOOLCRAFT"</v>
          </cell>
        </row>
        <row r="22959">
          <cell r="A22959" t="str">
            <v>TC3462</v>
          </cell>
          <cell r="B22959" t="str">
            <v>ZORRA BODEGUERO 300KGS LLANTA SOLIDA</v>
          </cell>
        </row>
        <row r="22960">
          <cell r="A22960" t="str">
            <v>TC3463</v>
          </cell>
          <cell r="B22960" t="str">
            <v>ZORRA (DIABLO) REFRESQUERO 300KGS LLANTA SOLIDA</v>
          </cell>
        </row>
        <row r="22961">
          <cell r="A22961" t="str">
            <v>TC3463CK</v>
          </cell>
          <cell r="B22961" t="str">
            <v>ZORRA REFRESQUERA + 2 LLANTAS</v>
          </cell>
        </row>
        <row r="22962">
          <cell r="A22962" t="str">
            <v>TC3465</v>
          </cell>
          <cell r="B22962" t="str">
            <v>DISCO LAMINADO "TOOLCRAFT" DE 4 1/2" GRANO 40</v>
          </cell>
        </row>
        <row r="22963">
          <cell r="A22963" t="str">
            <v>TC3466</v>
          </cell>
          <cell r="B22963" t="str">
            <v>DISCO LAMINADO "TOOLCRAFT" DE 4 1/2" GRANO 60</v>
          </cell>
        </row>
        <row r="22964">
          <cell r="A22964" t="str">
            <v>TC3467</v>
          </cell>
          <cell r="B22964" t="str">
            <v>""DISCO LAMINADO ""TOOLCRAFT"" DE 4 1/2"" GRANO 120"</v>
          </cell>
          <cell r="C22964">
            <v>12</v>
          </cell>
        </row>
        <row r="22965">
          <cell r="A22965" t="str">
            <v>TC3468</v>
          </cell>
          <cell r="B22965" t="str">
            <v>CERRADURA SOBREP CLASICA DER L</v>
          </cell>
        </row>
        <row r="22966">
          <cell r="A22966" t="str">
            <v>TC3469</v>
          </cell>
          <cell r="B22966" t="str">
            <v>CERRADURA SOBREP CLASICA IZQ L</v>
          </cell>
        </row>
        <row r="22967">
          <cell r="A22967" t="str">
            <v>TC3470</v>
          </cell>
          <cell r="B22967" t="str">
            <v>CERRADURA SOBREP FACIL INST DER LLAVE TRAD BLISTER</v>
          </cell>
        </row>
        <row r="22968">
          <cell r="A22968" t="str">
            <v>TC3471</v>
          </cell>
          <cell r="B22968" t="str">
            <v>CERRADURA SOBREP FACIL INST IZ</v>
          </cell>
        </row>
        <row r="22969">
          <cell r="A22969" t="str">
            <v>TC3472</v>
          </cell>
          <cell r="B22969" t="str">
            <v>CERRADURA BARRA LIBRE DER LLAVE TRAD BLISTER</v>
          </cell>
        </row>
        <row r="22970">
          <cell r="A22970" t="str">
            <v>TC3473</v>
          </cell>
          <cell r="B22970" t="str">
            <v>CERRADURA BARRA LIBRE IZQ LLAVE TRAD BLISTER</v>
          </cell>
        </row>
        <row r="22971">
          <cell r="A22971" t="str">
            <v>TC3474</v>
          </cell>
          <cell r="B22971" t="str">
            <v>CERRADURA BARRA FIJA DER LLAVETRAD BLISTER</v>
          </cell>
        </row>
        <row r="22972">
          <cell r="A22972" t="str">
            <v>TC3475</v>
          </cell>
          <cell r="B22972" t="str">
            <v>CERRADURA BARRA FIJA IZQ LLAVEÊTRAD BLISTER</v>
          </cell>
        </row>
        <row r="22973">
          <cell r="A22973" t="str">
            <v>TC3477</v>
          </cell>
          <cell r="B22973" t="str">
            <v>""BISAGRA CUADRADA 3""X3"" CROMO MATE BLISTER 2 PZS"</v>
          </cell>
        </row>
        <row r="22974">
          <cell r="A22974" t="str">
            <v>TC3479</v>
          </cell>
          <cell r="B22974" t="str">
            <v>""BISAGRA CUADRADA PREMIUM 3""X3""ACERO LATON ANT BLISTER 2 PZS"</v>
          </cell>
        </row>
        <row r="22975">
          <cell r="A22975" t="str">
            <v>TC3480</v>
          </cell>
          <cell r="B22975" t="str">
            <v>""BROQUERO CON LLAVE 3/8"""</v>
          </cell>
        </row>
        <row r="22976">
          <cell r="A22976" t="str">
            <v>TC3481</v>
          </cell>
          <cell r="B22976" t="str">
            <v>""BROQUERO CON LLAVE 1/2"""</v>
          </cell>
        </row>
        <row r="22977">
          <cell r="A22977" t="str">
            <v>TC3482</v>
          </cell>
          <cell r="B22977" t="str">
            <v>""LLAVE PARA BROQUERO TOOLCRAFT = 3/8"""</v>
          </cell>
          <cell r="C22977">
            <v>14</v>
          </cell>
        </row>
        <row r="22978">
          <cell r="A22978" t="str">
            <v>TC3483</v>
          </cell>
          <cell r="B22978" t="str">
            <v>LLAVE PARA BROQUERO TOOLCRAFT = 1/2"</v>
          </cell>
          <cell r="C22978">
            <v>1</v>
          </cell>
        </row>
        <row r="22979">
          <cell r="A22979" t="str">
            <v>TC3485</v>
          </cell>
          <cell r="B22979" t="str">
            <v>CONEXION DE LATÃ“N PARA MANGUER</v>
          </cell>
        </row>
        <row r="22980">
          <cell r="A22980" t="str">
            <v>TC3486</v>
          </cell>
          <cell r="B22980" t="str">
            <v>""CONEXIÓN DE LATÓN ""TOOLCRAFT"" PARA MANGUERA 1/2"" JUEGO BLISTER"</v>
          </cell>
          <cell r="C22980">
            <v>27</v>
          </cell>
        </row>
        <row r="22981">
          <cell r="A22981" t="str">
            <v>TC3487</v>
          </cell>
          <cell r="B22981" t="str">
            <v>TELA MOSQUITERA GALVANIZADA REFORZADA 0.60X30M</v>
          </cell>
        </row>
        <row r="22982">
          <cell r="A22982" t="str">
            <v>TC3488</v>
          </cell>
          <cell r="B22982" t="str">
            <v>TELA MOSQUITERA GALVANIZADA REFORZADA 0.75X30M</v>
          </cell>
        </row>
        <row r="22983">
          <cell r="A22983" t="str">
            <v>TC3501</v>
          </cell>
          <cell r="B22983" t="str">
            <v>POLIPASTO ELECTRICO DE 400/800KG</v>
          </cell>
        </row>
        <row r="22984">
          <cell r="A22984" t="str">
            <v>TC3502</v>
          </cell>
          <cell r="B22984" t="str">
            <v>POLIPASTO ELECTRICO DE 500/1,000 KG</v>
          </cell>
        </row>
        <row r="22985">
          <cell r="A22985" t="str">
            <v>TC3503</v>
          </cell>
          <cell r="B22985" t="str">
            <v>BOMBA SUMERGIBLE P/ AGUA LIMPIA 1/2HP</v>
          </cell>
        </row>
        <row r="22986">
          <cell r="A22986" t="str">
            <v>TC3504</v>
          </cell>
          <cell r="B22986" t="str">
            <v>BOMBA SUMERGIBLE P/ AGUA LIMPIA 1 HP</v>
          </cell>
        </row>
        <row r="22987">
          <cell r="A22987" t="str">
            <v>TC3505</v>
          </cell>
          <cell r="B22987" t="str">
            <v>BOMBA SUMERGIBLE P/ AGUA SUCIA 1 HP</v>
          </cell>
        </row>
        <row r="22988">
          <cell r="A22988" t="str">
            <v>TC3508</v>
          </cell>
          <cell r="B22988" t="str">
            <v>SOLDADOR PORTATIL "TOOLCRAFT" 160A - 110V - 8KVA CON CABLES</v>
          </cell>
        </row>
        <row r="22989">
          <cell r="A22989" t="str">
            <v>TC3510</v>
          </cell>
          <cell r="B22989" t="str">
            <v>ESCALERA DE EXTENSION DE ALUMINIO TIPO III 16 ESCALONES</v>
          </cell>
        </row>
        <row r="22990">
          <cell r="A22990" t="str">
            <v>TC3511</v>
          </cell>
          <cell r="B22990" t="str">
            <v>ESCALERA DE EXTENSION DE ALUMINIO TIPO III 20 ESCALONES</v>
          </cell>
        </row>
        <row r="22991">
          <cell r="A22991" t="str">
            <v>TC3512</v>
          </cell>
          <cell r="B22991" t="str">
            <v>ESCALERA DE EXTENSION DE ALUMINIO</v>
          </cell>
        </row>
        <row r="22992">
          <cell r="A22992" t="str">
            <v>TC3513</v>
          </cell>
          <cell r="B22992" t="str">
            <v>ESCALERA DE EXTENSION DE ALUMINIO TIPO III 28 ESCALONES</v>
          </cell>
        </row>
        <row r="22993">
          <cell r="A22993" t="str">
            <v>TC3515</v>
          </cell>
          <cell r="B22993" t="str">
            <v>ESCOBA PLASTICA DE 26 DIENTESC/ MANGO DE MADERA</v>
          </cell>
        </row>
        <row r="22994">
          <cell r="A22994" t="str">
            <v>TC3525</v>
          </cell>
          <cell r="B22994" t="str">
            <v>CABLES PARA SOLDADORA CON PINZA PARA TIERRA</v>
          </cell>
          <cell r="C22994">
            <v>1</v>
          </cell>
        </row>
        <row r="22995">
          <cell r="A22995" t="str">
            <v>TC3543</v>
          </cell>
          <cell r="B22995" t="str">
            <v>BOMBA HIDRONEUMATICA 1/2HP 24L</v>
          </cell>
        </row>
        <row r="22996">
          <cell r="A22996" t="str">
            <v>TC3544</v>
          </cell>
          <cell r="B22996" t="str">
            <v>BOMBA HIDRONEUMATICA 1HP 24L</v>
          </cell>
        </row>
        <row r="22997">
          <cell r="A22997" t="str">
            <v>TC3545</v>
          </cell>
          <cell r="B22997" t="str">
            <v>BOMBA CON PRESURIZADO 1/2 HP</v>
          </cell>
        </row>
        <row r="22998">
          <cell r="A22998" t="str">
            <v>TC3546</v>
          </cell>
          <cell r="B22998" t="str">
            <v>""MEZCLADORA PARA COCINA 8"" MONOMANDO"</v>
          </cell>
        </row>
        <row r="22999">
          <cell r="A22999" t="str">
            <v>TC3554</v>
          </cell>
          <cell r="B22999" t="str">
            <v>""COMPRESOR DE AIRE HORIZONTAL 3HP -  1</v>
          </cell>
        </row>
        <row r="23000">
          <cell r="A23000" t="str">
            <v>TC3555</v>
          </cell>
          <cell r="B23000" t="str">
            <v>COMPRESOR DE AIRE HORIZONTAL 2HP -  2,236W</v>
          </cell>
        </row>
        <row r="23001">
          <cell r="A23001" t="str">
            <v>TC3557</v>
          </cell>
          <cell r="B23001" t="str">
            <v>IMPERMEABLE CAPAMANGA 0.2 MM</v>
          </cell>
        </row>
        <row r="23002">
          <cell r="A23002" t="str">
            <v>TC3561</v>
          </cell>
          <cell r="B23002" t="str">
            <v>CORTADORA DE METALES 14" 2100W</v>
          </cell>
        </row>
        <row r="23003">
          <cell r="A23003" t="str">
            <v>TC3561.</v>
          </cell>
          <cell r="B23003" t="str">
            <v>CORTADORA DE METALES 14" 2100W</v>
          </cell>
        </row>
        <row r="23004">
          <cell r="A23004" t="str">
            <v>TC3562</v>
          </cell>
          <cell r="B23004" t="str">
            <v>ATOMIZADOR TOOLCRAFT 0.5 LITROATOMIZADOR TOOLCRAFT 0.5 LITRO</v>
          </cell>
        </row>
        <row r="23005">
          <cell r="A23005" t="str">
            <v>TC3563</v>
          </cell>
          <cell r="B23005" t="str">
            <v>ATOMIZADOR TOOLCARFT 1 LITRO</v>
          </cell>
        </row>
        <row r="23006">
          <cell r="A23006" t="str">
            <v>TC3571</v>
          </cell>
          <cell r="B23006" t="str">
            <v>""LLANTA NEUMATICA 8"" PARA DIABLO INDUSTRIAL"</v>
          </cell>
        </row>
        <row r="23007">
          <cell r="A23007" t="str">
            <v>TC3574</v>
          </cell>
          <cell r="B23007" t="str">
            <v>HIDROLAVADORA VERTICAL 1350W</v>
          </cell>
        </row>
        <row r="23008">
          <cell r="A23008" t="str">
            <v>TC3574F</v>
          </cell>
          <cell r="B23008" t="str">
            <v>FILTRO HIDROLAVADORA</v>
          </cell>
        </row>
        <row r="23009">
          <cell r="A23009" t="str">
            <v>TC3574L</v>
          </cell>
          <cell r="B23009" t="str">
            <v>LANCETA HIDROLAVADORA</v>
          </cell>
        </row>
        <row r="23010">
          <cell r="A23010" t="str">
            <v>TC3574M</v>
          </cell>
          <cell r="B23010" t="str">
            <v>HIDROLAVADORA VERTICAL 1350W MAGUERA</v>
          </cell>
        </row>
        <row r="23011">
          <cell r="A23011" t="str">
            <v>TC3574P</v>
          </cell>
          <cell r="B23011" t="str">
            <v>HIDROLAVADORA VERTICAL 1350W PISTOLA</v>
          </cell>
          <cell r="C23011">
            <v>1</v>
          </cell>
        </row>
        <row r="23012">
          <cell r="A23012" t="str">
            <v>TC3575</v>
          </cell>
          <cell r="B23012" t="str">
            <v>""HIDROLAVADORA """"TOOLCRAFT"""" VERTICAL 1500W"</v>
          </cell>
        </row>
        <row r="23013">
          <cell r="A23013" t="str">
            <v>TC3595</v>
          </cell>
          <cell r="B23013" t="str">
            <v>PINTURA AEROSOL NEGRO SATINADO</v>
          </cell>
        </row>
        <row r="23014">
          <cell r="A23014" t="str">
            <v>TC3596</v>
          </cell>
          <cell r="B23014" t="str">
            <v>PINTURA AEROSOL ROJO METALICO</v>
          </cell>
        </row>
        <row r="23015">
          <cell r="A23015" t="str">
            <v>TC3597</v>
          </cell>
          <cell r="B23015" t="str">
            <v>PINTURA AEROSOL ANTICORROSIVO</v>
          </cell>
          <cell r="C23015">
            <v>40</v>
          </cell>
        </row>
        <row r="23016">
          <cell r="A23016" t="str">
            <v>TC3598</v>
          </cell>
          <cell r="B23016" t="str">
            <v>PINTURA AEROSOL ANTICORROSIVO ROJO</v>
          </cell>
          <cell r="C23016">
            <v>1</v>
          </cell>
        </row>
        <row r="23017">
          <cell r="A23017" t="str">
            <v>TC3603</v>
          </cell>
          <cell r="B23017" t="str">
            <v>PINTURA AEROSOL ALTA TEMPERATURA NEGRO</v>
          </cell>
          <cell r="C23017">
            <v>14</v>
          </cell>
        </row>
        <row r="23018">
          <cell r="A23018" t="str">
            <v>TC3604</v>
          </cell>
          <cell r="B23018" t="str">
            <v>PINTURA AEROSOL ALTA TEMPERATURA ALUMINIO</v>
          </cell>
          <cell r="C23018">
            <v>8</v>
          </cell>
        </row>
        <row r="23019">
          <cell r="A23019" t="str">
            <v>TC3605</v>
          </cell>
          <cell r="B23019" t="str">
            <v>CERRADURA GATILLO VIENNA LATONBRILLANTE</v>
          </cell>
        </row>
        <row r="23020">
          <cell r="A23020" t="str">
            <v>TC3606</v>
          </cell>
          <cell r="B23020" t="str">
            <v>CERRADURA ENTRADA PRINCIPAL DEGATILLO VIENNA LATON ANTIGUO</v>
          </cell>
        </row>
        <row r="23021">
          <cell r="A23021" t="str">
            <v>TC3607</v>
          </cell>
          <cell r="B23021" t="str">
            <v>CERRADURA GATILLO VIENNA CROMOMATE</v>
          </cell>
        </row>
        <row r="23022">
          <cell r="A23022" t="str">
            <v>TC3609</v>
          </cell>
          <cell r="B23022" t="str">
            <v>MARTILLO DE UÑA CURVA SEMIPULIDO 70  OZ</v>
          </cell>
          <cell r="C23022">
            <v>1</v>
          </cell>
        </row>
        <row r="23023">
          <cell r="A23023" t="str">
            <v>TC3628</v>
          </cell>
          <cell r="B23023" t="str">
            <v>Dado estAndar 6 puntas mando 1/4 MEDIDA 3/16</v>
          </cell>
        </row>
        <row r="23024">
          <cell r="A23024" t="str">
            <v>TC3629</v>
          </cell>
          <cell r="B23024" t="str">
            <v>COPA ESTÁNDAR 6 PUNTAS MANDO 1/4" MEDIDA 1/4"</v>
          </cell>
        </row>
        <row r="23025">
          <cell r="A23025" t="str">
            <v>TC3630</v>
          </cell>
          <cell r="B23025" t="str">
            <v>COPA ESTÁNDAR 6 PUNTAS MANDO 1/4" MEDIDA 5/16"</v>
          </cell>
        </row>
        <row r="23026">
          <cell r="A23026" t="str">
            <v>TC3631</v>
          </cell>
          <cell r="B23026" t="str">
            <v>COPA ESTÁNDAR 6 PUNTAS MANDO 1/4" MEDIDA 3/8"</v>
          </cell>
        </row>
        <row r="23027">
          <cell r="A23027" t="str">
            <v>TC3632</v>
          </cell>
          <cell r="B23027" t="str">
            <v>COPA ESTÁNDAR 6 PUNTAS MANDO 1/4" MEDIDA 7/16"</v>
          </cell>
        </row>
        <row r="23028">
          <cell r="A23028" t="str">
            <v>TC3633</v>
          </cell>
          <cell r="B23028" t="str">
            <v>COPA ESTÁNDAR 6 PUNTAS MANDO 1/4" MEDIDA 1/2"</v>
          </cell>
        </row>
        <row r="23029">
          <cell r="A23029" t="str">
            <v>TC3634</v>
          </cell>
          <cell r="B23029" t="str">
            <v>COPA MILIMÉTRICO 6 PUNTAS MANDO 1/4" MEDIDA 6MM</v>
          </cell>
        </row>
        <row r="23030">
          <cell r="A23030" t="str">
            <v>TC3635</v>
          </cell>
          <cell r="B23030" t="str">
            <v>COPA MILIMÉTRICO 6 PUNTAS MANDO 1/4" MEDIDA 8MM</v>
          </cell>
        </row>
        <row r="23031">
          <cell r="A23031" t="str">
            <v>TC3636</v>
          </cell>
          <cell r="B23031" t="str">
            <v>COPA MILIMÉTRICO 6 PUNTAS MANDO 1/4" MEDIDA 9MM</v>
          </cell>
        </row>
        <row r="23032">
          <cell r="A23032" t="str">
            <v>TC3637</v>
          </cell>
          <cell r="B23032" t="str">
            <v>COPA MILIMÉTRICO 6 PUNTAS MANDO 1/4" MEDIDA 10MM</v>
          </cell>
        </row>
        <row r="23033">
          <cell r="A23033" t="str">
            <v>TC3638</v>
          </cell>
          <cell r="B23033" t="str">
            <v>COPA MILIMÉTRICO 6 PUNTAS MANDO 1/4" MEDIDA 11MM</v>
          </cell>
        </row>
        <row r="23034">
          <cell r="A23034" t="str">
            <v>TC3639</v>
          </cell>
          <cell r="B23034" t="str">
            <v>COPA MILIMÉTRICO 6 PUNTAS MANDO 1/4" MEDIDA 12MM</v>
          </cell>
        </row>
        <row r="23035">
          <cell r="A23035" t="str">
            <v>TC3640</v>
          </cell>
          <cell r="B23035" t="str">
            <v>COPA MILIMÉTRICO 6 PUNTAS MANDO 1/4" MEDIDA 13MM</v>
          </cell>
        </row>
        <row r="23036">
          <cell r="A23036" t="str">
            <v>TC3641</v>
          </cell>
          <cell r="B23036" t="str">
            <v>COPA ESTÁNDAR 6 PUNTAS MANDO 3/8" MEDIDA 1/4"</v>
          </cell>
        </row>
        <row r="23037">
          <cell r="A23037" t="str">
            <v>TC3642</v>
          </cell>
          <cell r="B23037" t="str">
            <v>Dado estAndar 6 puntas mando 3/8 MEDIDA 5/16</v>
          </cell>
        </row>
        <row r="23038">
          <cell r="A23038" t="str">
            <v>TC3643</v>
          </cell>
          <cell r="B23038" t="str">
            <v>Dado estAndar 6 puntas mando 3/8 MEDIDA 3/8</v>
          </cell>
        </row>
        <row r="23039">
          <cell r="A23039" t="str">
            <v>TC3644</v>
          </cell>
          <cell r="B23039" t="str">
            <v>Dado estAndar 6 puntas mando 3/8 MEDIDA 7/16</v>
          </cell>
        </row>
        <row r="23040">
          <cell r="A23040" t="str">
            <v>TC3645</v>
          </cell>
          <cell r="B23040" t="str">
            <v>COPA ESTÁNDAR 6 PUNTAS MANDO 3/8" MEDIDA 1/2"</v>
          </cell>
        </row>
        <row r="23041">
          <cell r="A23041" t="str">
            <v>TC3646</v>
          </cell>
          <cell r="B23041" t="str">
            <v>COPA ESTÁNDAR 6 PUNTAS MANDO 3/8" MEDIDA 9/16"</v>
          </cell>
        </row>
        <row r="23042">
          <cell r="A23042" t="str">
            <v>TC3647</v>
          </cell>
          <cell r="B23042" t="str">
            <v>DADO ESTANDAR 6 PUNTAS MANDO 3/8 MEDIDA 5/8</v>
          </cell>
        </row>
        <row r="23043">
          <cell r="A23043" t="str">
            <v>TC3648</v>
          </cell>
          <cell r="B23043" t="str">
            <v>Dado estAndar 6 puntas mando 3/8 MEDIDA 11/16</v>
          </cell>
        </row>
        <row r="23044">
          <cell r="A23044" t="str">
            <v>TC3649</v>
          </cell>
          <cell r="B23044" t="str">
            <v>Dado estAndar 6 puntas mando 3/8 MEDIDA 3/4</v>
          </cell>
        </row>
        <row r="23045">
          <cell r="A23045" t="str">
            <v>TC3650</v>
          </cell>
          <cell r="B23045" t="str">
            <v>Dado estAndar 6 puntas mando 3/8 MEDIDA 13/16</v>
          </cell>
          <cell r="C23045">
            <v>2</v>
          </cell>
        </row>
        <row r="23046">
          <cell r="A23046" t="str">
            <v>TC3651</v>
          </cell>
          <cell r="B23046" t="str">
            <v>Dado estAndar 6 puntas mando 3/8 MEDIDA 7/8</v>
          </cell>
        </row>
        <row r="23047">
          <cell r="A23047" t="str">
            <v>TC3652</v>
          </cell>
          <cell r="B23047" t="str">
            <v>COPA MILIMÉTRICO 6 PUNTAS MANDO 3/8" MEDIDA 6MM</v>
          </cell>
        </row>
        <row r="23048">
          <cell r="A23048" t="str">
            <v>TC3653</v>
          </cell>
          <cell r="B23048" t="str">
            <v>COPA MILIMÉTRICO 6 PUNTAS MANDO 3/8" MEDIDA 7MM</v>
          </cell>
        </row>
        <row r="23049">
          <cell r="A23049" t="str">
            <v>TC3654</v>
          </cell>
          <cell r="B23049" t="str">
            <v>""DADO MILIMETRICO 6 PUNTAS MANDO 3/8"" MEDIDA 8MM"</v>
          </cell>
        </row>
        <row r="23050">
          <cell r="A23050" t="str">
            <v>TC3655</v>
          </cell>
          <cell r="B23050" t="str">
            <v>COPA MILIMÉTRICO 6 PUNTAS MANDO 3/8" MEDIDA 9MM</v>
          </cell>
        </row>
        <row r="23051">
          <cell r="A23051" t="str">
            <v>TC3656</v>
          </cell>
          <cell r="B23051" t="str">
            <v>COPA MILIMÉTRICO 6 PUNTAS MANDO 3/8" MEDIDA 10MM</v>
          </cell>
        </row>
        <row r="23052">
          <cell r="A23052" t="str">
            <v>TC3657</v>
          </cell>
          <cell r="B23052" t="str">
            <v>COPA MILIMÉTRICO 6 PUNTAS MANDO 3/8" MEDIDA 11MM</v>
          </cell>
        </row>
        <row r="23053">
          <cell r="A23053" t="str">
            <v>TC3658</v>
          </cell>
          <cell r="B23053" t="str">
            <v>COPA MILIMÉTRICO 6 PUNTAS MANDO 3/8" MEDIDA 12MM</v>
          </cell>
        </row>
        <row r="23054">
          <cell r="A23054" t="str">
            <v>TC3659</v>
          </cell>
          <cell r="B23054" t="str">
            <v>COPA MILIMÉTRICO 6 PUNTAS MANDO 3/8" MEDIDA 13MM</v>
          </cell>
        </row>
        <row r="23055">
          <cell r="A23055" t="str">
            <v>TC3660</v>
          </cell>
          <cell r="B23055" t="str">
            <v>COPA MILIMÉTRICO 6 PUNTAS MANDO 3/8" MEDIDA 14MM</v>
          </cell>
        </row>
        <row r="23056">
          <cell r="A23056" t="str">
            <v>TC3661</v>
          </cell>
          <cell r="B23056" t="str">
            <v>DADO MILIMETRICO 6 PUNTAS MANDO 3/8" MEDIDA 15MM</v>
          </cell>
        </row>
        <row r="23057">
          <cell r="A23057" t="str">
            <v>TC3662</v>
          </cell>
          <cell r="B23057" t="str">
            <v>""DADO MILIMETRICO 6 PUNTAS MANDO 3/8"" MEDIDA 16MM"</v>
          </cell>
        </row>
        <row r="23058">
          <cell r="A23058" t="str">
            <v>TC3663</v>
          </cell>
          <cell r="B23058" t="str">
            <v>COPA MILIMÉTRICO 6 PUNTAS MANDO 3/8" MEDIDA 17MM</v>
          </cell>
        </row>
        <row r="23059">
          <cell r="A23059" t="str">
            <v>TC3664</v>
          </cell>
          <cell r="B23059" t="str">
            <v>""DADO MILIMETRICO 6 PUNTAS MANDO 3/8"" MEDIDA 18MM"</v>
          </cell>
        </row>
        <row r="23060">
          <cell r="A23060" t="str">
            <v>TC3665</v>
          </cell>
          <cell r="B23060" t="str">
            <v>COPA MILIMÉTRICO 6 PUNTAS MANDO 3/8" MEDIDA 19MM</v>
          </cell>
        </row>
        <row r="23061">
          <cell r="A23061" t="str">
            <v>TC3666</v>
          </cell>
          <cell r="B23061" t="str">
            <v>Dado largo estAndar 6 puntas mANDO 3/8 MEDIDA 3/8</v>
          </cell>
        </row>
        <row r="23062">
          <cell r="A23062" t="str">
            <v>TC3667</v>
          </cell>
          <cell r="B23062" t="str">
            <v>Dado largo estAndar 6 puntas mANDO 3/8 MEDIDA 7/16</v>
          </cell>
        </row>
        <row r="23063">
          <cell r="A23063" t="str">
            <v>TC3668</v>
          </cell>
          <cell r="B23063" t="str">
            <v>Dado largo estAndar 6 puntas mANDO 3/8 MEDIDA 1/2</v>
          </cell>
        </row>
        <row r="23064">
          <cell r="A23064" t="str">
            <v>TC3669</v>
          </cell>
          <cell r="B23064" t="str">
            <v>DADO LARGO ESTANDAR 6 PUNTAS MANDO 3/8" MEDIDA 9/16"</v>
          </cell>
        </row>
        <row r="23065">
          <cell r="A23065" t="str">
            <v>TC3670</v>
          </cell>
          <cell r="B23065" t="str">
            <v>Dado largo estAndar 6 puntas mANDO 3/8 MEDIDA 5/8</v>
          </cell>
        </row>
        <row r="23066">
          <cell r="A23066" t="str">
            <v>TC3671</v>
          </cell>
          <cell r="B23066" t="str">
            <v>DADO LARGO ESTANDAR 6 PUNTAS MANDO 3/8 MEDIDA 11/16</v>
          </cell>
        </row>
        <row r="23067">
          <cell r="A23067" t="str">
            <v>TC3672</v>
          </cell>
          <cell r="B23067" t="str">
            <v>DADO LARGO ESTANDAR 6 PUNTAS MANDO 3/8 MEDIDA 3/4</v>
          </cell>
        </row>
        <row r="23068">
          <cell r="A23068" t="str">
            <v>TC3673</v>
          </cell>
          <cell r="B23068" t="str">
            <v>Dado largo estAndar 6 puntas mANDO 3/8 MEDIDA 13/16</v>
          </cell>
        </row>
        <row r="23069">
          <cell r="A23069" t="str">
            <v>TC3674</v>
          </cell>
          <cell r="B23069" t="str">
            <v>DADO LARGO ESTANDAR 6 PUNTAS MANDO 3/8 MEDIDA 7/8</v>
          </cell>
        </row>
        <row r="23070">
          <cell r="A23070" t="str">
            <v>TC3675</v>
          </cell>
          <cell r="B23070" t="str">
            <v>DADO LARGO MILIMÉTRICO 6 PUNTAS MANDO 3/8" MEDIDA 10MM</v>
          </cell>
        </row>
        <row r="23071">
          <cell r="A23071" t="str">
            <v>TC3676</v>
          </cell>
          <cell r="B23071" t="str">
            <v>DADO LARGO MILIMÉTRICO 6 PUNTAS MANDO 3/8" MEDIDA 11MM</v>
          </cell>
        </row>
        <row r="23072">
          <cell r="A23072" t="str">
            <v>TC3677</v>
          </cell>
          <cell r="B23072" t="str">
            <v>DADO LARGO MILIMÉTRICO 6 PUNTAS MANDO 3/8" MEDIDA 12MM</v>
          </cell>
        </row>
        <row r="23073">
          <cell r="A23073" t="str">
            <v>TC3678</v>
          </cell>
          <cell r="B23073" t="str">
            <v>DADO LARGO MILIMÉTRICO 6 PUNTAS MANDO 3/8" MEDIDA 13MM</v>
          </cell>
        </row>
        <row r="23074">
          <cell r="A23074" t="str">
            <v>TC3679</v>
          </cell>
          <cell r="B23074" t="str">
            <v>""DADO LARGO MILIMETRICO 6 PUNTAS MANDO 3/8"" MEDIDA 14MM"</v>
          </cell>
        </row>
        <row r="23075">
          <cell r="A23075" t="str">
            <v>TC3680</v>
          </cell>
          <cell r="B23075" t="str">
            <v>""DADO LARGO MILIMETRICO 6 PUNTAS MANDO 3/8"" MEDIDA 15MM"</v>
          </cell>
        </row>
        <row r="23076">
          <cell r="A23076" t="str">
            <v>TC3681</v>
          </cell>
          <cell r="B23076" t="str">
            <v>DADO LARGO MILIMETRICO 6 PUNTAS MANDO 3/8 MEDIDA 16MM</v>
          </cell>
        </row>
        <row r="23077">
          <cell r="A23077" t="str">
            <v>TC3682</v>
          </cell>
          <cell r="B23077" t="str">
            <v>DADO LARGO MILIMETRICO 6 PUNTA</v>
          </cell>
        </row>
        <row r="23078">
          <cell r="A23078" t="str">
            <v>TC3683</v>
          </cell>
          <cell r="B23078" t="str">
            <v>""DADO LARGO MILIMETRICO 6 PUNTAS MANDO 3/8"" MEDIDA 18MM"</v>
          </cell>
        </row>
        <row r="23079">
          <cell r="A23079" t="str">
            <v>TC3684</v>
          </cell>
          <cell r="B23079" t="str">
            <v>DADO LARGO MILIMETRICO 6 PUNTA</v>
          </cell>
        </row>
        <row r="23080">
          <cell r="A23080" t="str">
            <v>TC3685</v>
          </cell>
          <cell r="B23080" t="str">
            <v>Dado estAndar 12 puntas mando3/8 MEDIDA 1/4</v>
          </cell>
        </row>
        <row r="23081">
          <cell r="A23081" t="str">
            <v>TC3686</v>
          </cell>
          <cell r="B23081" t="str">
            <v>Dado estAndar 12 puntas mando3/8 MEDIDA 5/16</v>
          </cell>
        </row>
        <row r="23082">
          <cell r="A23082" t="str">
            <v>TC3687</v>
          </cell>
          <cell r="B23082" t="str">
            <v>DADO ESTANDAR 12 PUNTAS MANDO3/8 MEDIDA 3/8</v>
          </cell>
        </row>
        <row r="23083">
          <cell r="A23083" t="str">
            <v>TC3688</v>
          </cell>
          <cell r="B23083" t="str">
            <v>Dado estAndar 12 puntas mando3/8 MEDIDA 7/16</v>
          </cell>
        </row>
        <row r="23084">
          <cell r="A23084" t="str">
            <v>TC3689</v>
          </cell>
          <cell r="B23084" t="str">
            <v>Dado estAndar 12 puntas mando3/8 MEDIDA 1/2</v>
          </cell>
        </row>
        <row r="23085">
          <cell r="A23085" t="str">
            <v>TC3690</v>
          </cell>
          <cell r="B23085" t="str">
            <v>Dado estAndar 12 puntas mando3/8 MEDIDA 9/16</v>
          </cell>
        </row>
        <row r="23086">
          <cell r="A23086" t="str">
            <v>TC3691</v>
          </cell>
          <cell r="B23086" t="str">
            <v>Dado estAndar 12 puntas mando3/8 MEDIDA 5/8</v>
          </cell>
        </row>
        <row r="23087">
          <cell r="A23087" t="str">
            <v>TC3692</v>
          </cell>
          <cell r="B23087" t="str">
            <v>Dado estAndar 12 puntas mando3/8 MEDIDA 11/16</v>
          </cell>
        </row>
        <row r="23088">
          <cell r="A23088" t="str">
            <v>TC3693</v>
          </cell>
          <cell r="B23088" t="str">
            <v>Dado estAndar 12 puntas mando3/8 MEDIDA 3/4</v>
          </cell>
        </row>
        <row r="23089">
          <cell r="A23089" t="str">
            <v>TC3694</v>
          </cell>
          <cell r="B23089" t="str">
            <v>Dado estAndar 12 puntas mando3/8 MEDIDA 13/16</v>
          </cell>
        </row>
        <row r="23090">
          <cell r="A23090" t="str">
            <v>TC3695</v>
          </cell>
          <cell r="B23090" t="str">
            <v>Dado estAndar 12 puntas mando3/8 MEDIDA 7/8</v>
          </cell>
        </row>
        <row r="23091">
          <cell r="A23091" t="str">
            <v>TC3696</v>
          </cell>
          <cell r="B23091" t="str">
            <v>Dado estAndar 12 puntas mando3/8 MEDIDA 15/16</v>
          </cell>
        </row>
        <row r="23092">
          <cell r="A23092" t="str">
            <v>TC3697</v>
          </cell>
          <cell r="B23092" t="str">
            <v>Dado estAndar 12 puntas mando3/8 MEDIDA 1</v>
          </cell>
        </row>
        <row r="23093">
          <cell r="A23093" t="str">
            <v>TC3698</v>
          </cell>
          <cell r="B23093" t="str">
            <v>""DADO MILIMETRICO 12 PUNTAS MANDO 3/8"" MEDIDA 7MM"</v>
          </cell>
        </row>
        <row r="23094">
          <cell r="A23094" t="str">
            <v>TC3699</v>
          </cell>
          <cell r="B23094" t="str">
            <v>COPA MILIMETRICA 12 PUNTAS MANDO 3/8" MEDIDA 8MM</v>
          </cell>
        </row>
        <row r="23095">
          <cell r="A23095" t="str">
            <v>TC3700</v>
          </cell>
          <cell r="B23095" t="str">
            <v>""DADO MILIMETRICO 12 PUNTAS MANDO 3/8"" MEDIDA 9MM"</v>
          </cell>
        </row>
        <row r="23096">
          <cell r="A23096" t="str">
            <v>TC3701</v>
          </cell>
          <cell r="B23096" t="str">
            <v>DADO MILIMETRICO 12 PUNTAS MANDO 3/8" MEDIDA 10MM</v>
          </cell>
        </row>
        <row r="23097">
          <cell r="A23097" t="str">
            <v>TC3702</v>
          </cell>
          <cell r="B23097" t="str">
            <v>""DADO MILIMETRICO 12 PUNTAS MANDO 3/8"" MEDIDA 11MM"</v>
          </cell>
        </row>
        <row r="23098">
          <cell r="A23098" t="str">
            <v>TC3703</v>
          </cell>
          <cell r="B23098" t="str">
            <v>""DADO MILIMETRICO 12 PUNTAS MANDO 3/8"" MEDIDA 12MM"</v>
          </cell>
        </row>
        <row r="23099">
          <cell r="A23099" t="str">
            <v>TC3704</v>
          </cell>
          <cell r="B23099" t="str">
            <v>""DADO MILIMETRICO 12 PUNTAS MANDO 3/8"" MEDIDA 13MM"</v>
          </cell>
        </row>
        <row r="23100">
          <cell r="A23100" t="str">
            <v>TC3705</v>
          </cell>
          <cell r="B23100" t="str">
            <v>""DADO MILIMETRICO 12 PUNTAS MANDO 3/8"" MEDIDA 14MM"</v>
          </cell>
        </row>
        <row r="23101">
          <cell r="A23101" t="str">
            <v>TC3706</v>
          </cell>
          <cell r="B23101" t="str">
            <v>""DADO MILIMETRICO 12 PUNTAS MANDO 3/8"" MEDIDA 15MM"</v>
          </cell>
        </row>
        <row r="23102">
          <cell r="A23102" t="str">
            <v>TC3707</v>
          </cell>
          <cell r="B23102" t="str">
            <v>""DADO MILIMETRICO 12 PUNTAS MANDO 3/8"" MEDIDA 16MM"</v>
          </cell>
        </row>
        <row r="23103">
          <cell r="A23103" t="str">
            <v>TC3708</v>
          </cell>
          <cell r="B23103" t="str">
            <v>""DADO MILIMETRICO 12 PUNTAS MANDO 3/8"" MEDIDA 17MM"</v>
          </cell>
        </row>
        <row r="23104">
          <cell r="A23104" t="str">
            <v>TC3709</v>
          </cell>
          <cell r="B23104" t="str">
            <v>""DADO MILIMETRICO 12 PUNTAS MANDO 3/8"" MEDIDA 18MM"</v>
          </cell>
        </row>
        <row r="23105">
          <cell r="A23105" t="str">
            <v>TC3710</v>
          </cell>
          <cell r="B23105" t="str">
            <v>DADO MILIMETRICO 12 PUNTAS MANDO 3/8" MEDIDA 19MM</v>
          </cell>
        </row>
        <row r="23106">
          <cell r="A23106" t="str">
            <v>TC3711</v>
          </cell>
          <cell r="B23106" t="str">
            <v>COPA ESTÁNDAR 6 PUNTAS MANDO 1/2" MEDIDA 3/8"</v>
          </cell>
        </row>
        <row r="23107">
          <cell r="A23107" t="str">
            <v>TC3712</v>
          </cell>
          <cell r="B23107" t="str">
            <v>DADO ESTANDAR 6 PUNTAS MANDO 1/2" MEDIDA 7/16"</v>
          </cell>
        </row>
        <row r="23108">
          <cell r="A23108" t="str">
            <v>TC3713</v>
          </cell>
          <cell r="B23108" t="str">
            <v>COPA ESTÁNDAR 6 PUNTAS MANDO 1/2" MEDIDA 1/2"</v>
          </cell>
        </row>
        <row r="23109">
          <cell r="A23109" t="str">
            <v>TC3714</v>
          </cell>
          <cell r="B23109" t="str">
            <v>COPA ESTÁNDAR 6 PUNTAS MANDO 1/2" MEDIDA 9/16"</v>
          </cell>
        </row>
        <row r="23110">
          <cell r="A23110" t="str">
            <v>TC3715</v>
          </cell>
          <cell r="B23110" t="str">
            <v>DADO ESTANDAR 6 PUNTAS MANDO 1/2 MEDIDA 5/8</v>
          </cell>
        </row>
        <row r="23111">
          <cell r="A23111" t="str">
            <v>TC3716</v>
          </cell>
          <cell r="B23111" t="str">
            <v>""DADO ESTANDAR 6 PUNTAS MANDO 1/2"" MEDIDA  11/16"""</v>
          </cell>
        </row>
        <row r="23112">
          <cell r="A23112" t="str">
            <v>TC3717</v>
          </cell>
          <cell r="B23112" t="str">
            <v>COPA ESTÁNDAR 6 PUNTAS MANDO 1/2" MEDIDA 3/4"</v>
          </cell>
        </row>
        <row r="23113">
          <cell r="A23113" t="str">
            <v>TC3718</v>
          </cell>
          <cell r="B23113" t="str">
            <v>COPA ESTÁNDAR 6 PUNTAS MANDO 1/2" MEDIDA 13/16"</v>
          </cell>
        </row>
        <row r="23114">
          <cell r="A23114" t="str">
            <v>TC3719</v>
          </cell>
          <cell r="B23114" t="str">
            <v>Dado estAndar 6 puntas mando 1/2 MEDIDA  7/8</v>
          </cell>
        </row>
        <row r="23115">
          <cell r="A23115" t="str">
            <v>TC3720</v>
          </cell>
          <cell r="B23115" t="str">
            <v>COPA ESTÁNDAR 6 PUNTAS MANDO 1/2" MEDIDA 15/16"</v>
          </cell>
        </row>
        <row r="23116">
          <cell r="A23116" t="str">
            <v>TC3721</v>
          </cell>
          <cell r="B23116" t="str">
            <v>Dado estAndar 6 puntas mando 1/2 MEDIDA  1</v>
          </cell>
        </row>
        <row r="23117">
          <cell r="A23117" t="str">
            <v>TC3722</v>
          </cell>
          <cell r="B23117" t="str">
            <v>COPA MILIMÉTRICO 6 PUNTAS MANDO 1/2" MEDIDA 10MM</v>
          </cell>
        </row>
        <row r="23118">
          <cell r="A23118" t="str">
            <v>TC3723</v>
          </cell>
          <cell r="B23118" t="str">
            <v>""DADO MILIMETRICO 6 PUNTAS MANDO 1/2"" MEDIDA 11MM"</v>
          </cell>
        </row>
        <row r="23119">
          <cell r="A23119" t="str">
            <v>TC3724</v>
          </cell>
          <cell r="B23119" t="str">
            <v>DADO MILIMETRICO 6 PUNTAS MAND</v>
          </cell>
        </row>
        <row r="23120">
          <cell r="A23120" t="str">
            <v>TC3725</v>
          </cell>
          <cell r="B23120" t="str">
            <v>COPA MILIMÉTRICO 6 PUNTAS MANDO 1/2" MEDIDA 13MM</v>
          </cell>
        </row>
        <row r="23121">
          <cell r="A23121" t="str">
            <v>TC3726</v>
          </cell>
          <cell r="B23121" t="str">
            <v>COPA MILIMÉTRICO 6 PUNTAS MANDO 1/2" MEDIDA 14MM</v>
          </cell>
        </row>
        <row r="23122">
          <cell r="A23122" t="str">
            <v>TC3727</v>
          </cell>
          <cell r="B23122" t="str">
            <v>COPA MILIMÉTRICO 6 PUNTAS MANDO 1/2" MEDIDA 15MM</v>
          </cell>
        </row>
        <row r="23123">
          <cell r="A23123" t="str">
            <v>TC3728</v>
          </cell>
          <cell r="B23123" t="str">
            <v>COPA MILIMÉTRICO 6 PUNTAS MANDO 1/2" MEDIDA 16MM</v>
          </cell>
        </row>
        <row r="23124">
          <cell r="A23124" t="str">
            <v>TC3729</v>
          </cell>
          <cell r="B23124" t="str">
            <v>COPA MILIMÉTRICO 6 PUNTAS MANDO 1/2" MEDIDA 17MM</v>
          </cell>
        </row>
        <row r="23125">
          <cell r="A23125" t="str">
            <v>TC3730</v>
          </cell>
          <cell r="B23125" t="str">
            <v>DADO MILIMETRICO 6 PUNTAS MAND</v>
          </cell>
        </row>
        <row r="23126">
          <cell r="A23126" t="str">
            <v>TC3731</v>
          </cell>
          <cell r="B23126" t="str">
            <v>COPA MILIMÉTRICO 6 PUNTAS MANDO 1/2" MEDIDA 19MM</v>
          </cell>
        </row>
        <row r="23127">
          <cell r="A23127" t="str">
            <v>TC3732</v>
          </cell>
          <cell r="B23127" t="str">
            <v>Dado largo estAndar 6 puntas mANDO 1/2 MEDIDA 3/8</v>
          </cell>
        </row>
        <row r="23128">
          <cell r="A23128" t="str">
            <v>TC3733</v>
          </cell>
          <cell r="B23128" t="str">
            <v>""DADO LARGO ESTANDAR 6 PUNTAS MANDO /2"" MEDIDA 7/16"""</v>
          </cell>
        </row>
        <row r="23129">
          <cell r="A23129" t="str">
            <v>TC3734</v>
          </cell>
          <cell r="B23129" t="str">
            <v>Dado largo estAndar 6 puntas mANDO 1/2 MEDIDA 1/2</v>
          </cell>
        </row>
        <row r="23130">
          <cell r="A23130" t="str">
            <v>TC3735</v>
          </cell>
          <cell r="B23130" t="str">
            <v>""DADO ESTANDAR 6 PUNTAS MANDO 1ANDO /2"" MEDIDA 9/16"""</v>
          </cell>
        </row>
        <row r="23131">
          <cell r="A23131" t="str">
            <v>TC3736</v>
          </cell>
          <cell r="B23131" t="str">
            <v>""DADO LARGO ESTANDAR 6 PUNTAS MANDO /2"" MEDIDA 5/18"""</v>
          </cell>
        </row>
        <row r="23132">
          <cell r="A23132" t="str">
            <v>TC3737</v>
          </cell>
          <cell r="B23132" t="str">
            <v>""DADO LARGO ESTANDAR 6 PUNTAS MANDO 1/2"" MEDIDA 11/16"""</v>
          </cell>
        </row>
        <row r="23133">
          <cell r="A23133" t="str">
            <v>TC3738</v>
          </cell>
          <cell r="B23133" t="str">
            <v>DADO LARGO ESTANDAR 6 PUNTAS MANDO 1/2 MEDIDA 3/4</v>
          </cell>
        </row>
        <row r="23134">
          <cell r="A23134" t="str">
            <v>TC3739</v>
          </cell>
          <cell r="B23134" t="str">
            <v>Dado largo estAndar 6 puntas mANDO 1/2 MEDIDA 13/16</v>
          </cell>
        </row>
        <row r="23135">
          <cell r="A23135" t="str">
            <v>TC3740</v>
          </cell>
          <cell r="B23135" t="str">
            <v>Dado largo estAndar 6 puntas mANDO 1/2 MEDIDA 7/8</v>
          </cell>
        </row>
        <row r="23136">
          <cell r="A23136" t="str">
            <v>TC3741</v>
          </cell>
          <cell r="B23136" t="str">
            <v>Dado largo estAndar 6 puntas mANDO 1/2 MEDIDA 15/16</v>
          </cell>
        </row>
        <row r="23137">
          <cell r="A23137" t="str">
            <v>TC3742</v>
          </cell>
          <cell r="B23137" t="str">
            <v>Dado largo estAndar 6 puntas mANDO 1/2 MEDIDA 1</v>
          </cell>
        </row>
        <row r="23138">
          <cell r="A23138" t="str">
            <v>TC3743</v>
          </cell>
          <cell r="B23138" t="str">
            <v>DADO LARGO MILIMETRICO 6 PUNTAS MANDO 1/2 MEDIDA 10MM</v>
          </cell>
        </row>
        <row r="23139">
          <cell r="A23139" t="str">
            <v>TC3744</v>
          </cell>
          <cell r="B23139" t="str">
            <v>Dado largo milimEtrico 6 puntaS MANDO 1/2 MEDIDA 11MM</v>
          </cell>
        </row>
        <row r="23140">
          <cell r="A23140" t="str">
            <v>TC3745</v>
          </cell>
          <cell r="B23140" t="str">
            <v>Dado largo milimEtrico 6 puntaS MANDO 1/2 MEDIDA 12MM</v>
          </cell>
        </row>
        <row r="23141">
          <cell r="A23141" t="str">
            <v>TC3746</v>
          </cell>
          <cell r="B23141" t="str">
            <v>Dado largo milimEtrico 6 puntaS MANDO 1/2 MEDIDA 13MM</v>
          </cell>
        </row>
        <row r="23142">
          <cell r="A23142" t="str">
            <v>TC3747</v>
          </cell>
          <cell r="B23142" t="str">
            <v>Dado largo milimEtrico 6 puntaS MANDO 1/2 MEDIDA 14MM</v>
          </cell>
        </row>
        <row r="23143">
          <cell r="A23143" t="str">
            <v>TC3748</v>
          </cell>
          <cell r="B23143" t="str">
            <v>""DADO LARGO MILIMETRICO 6 PUNTAS MANDO 1/2"" MEDIDA 15MM"</v>
          </cell>
        </row>
        <row r="23144">
          <cell r="A23144" t="str">
            <v>TC3749</v>
          </cell>
          <cell r="B23144" t="str">
            <v>""DADO LARGO MILIMETRICO 6 PUNTAS MANDO 1/2"" MEDIDA 16MM"</v>
          </cell>
        </row>
        <row r="23145">
          <cell r="A23145" t="str">
            <v>TC3750</v>
          </cell>
          <cell r="B23145" t="str">
            <v>""DADO LARGO MILIMETRICO 6 PUNTAS MANDO 1/2"" MEDIDA 17MM"</v>
          </cell>
        </row>
        <row r="23146">
          <cell r="A23146" t="str">
            <v>TC3751</v>
          </cell>
          <cell r="B23146" t="str">
            <v>""DADO LARGO MILIMETRICO 6 PUNTAS MANDO 1/2"" MEDIDA 18MM"</v>
          </cell>
        </row>
        <row r="23147">
          <cell r="A23147" t="str">
            <v>TC3752</v>
          </cell>
          <cell r="B23147" t="str">
            <v>""DADO LARGO MILIMETRICO 6 PUNTAS MANDO 1/2"" MEDIDA 19MM"</v>
          </cell>
        </row>
        <row r="23148">
          <cell r="A23148" t="str">
            <v>TC3753</v>
          </cell>
          <cell r="B23148" t="str">
            <v>Dado estAndar 12 puntas mando1/2 MEDIDA 5/16</v>
          </cell>
        </row>
        <row r="23149">
          <cell r="A23149" t="str">
            <v>TC3754</v>
          </cell>
          <cell r="B23149" t="str">
            <v>Dado estAndar 12 puntas mando1/2 MEDIDA 3/8</v>
          </cell>
        </row>
        <row r="23150">
          <cell r="A23150" t="str">
            <v>TC3755</v>
          </cell>
          <cell r="B23150" t="str">
            <v>""DADO ESTANDAR 12 PUNTAS MANDO1/2"" MEDIDA 716"""</v>
          </cell>
        </row>
        <row r="23151">
          <cell r="A23151" t="str">
            <v>TC3756</v>
          </cell>
          <cell r="B23151" t="str">
            <v>DADO ESTANDAR 12 PUNTAS MANDO1/2 MEDIDA 1/2</v>
          </cell>
        </row>
        <row r="23152">
          <cell r="A23152" t="str">
            <v>TC3757</v>
          </cell>
          <cell r="B23152" t="str">
            <v>Dado estAndar 12 puntas mando1/2 MEDIDA 9/16</v>
          </cell>
        </row>
        <row r="23153">
          <cell r="A23153" t="str">
            <v>TC3758</v>
          </cell>
          <cell r="B23153" t="str">
            <v>DADO ESTANDAR 12 PUNTAS MANDO1/2 MEDIDA 5/8</v>
          </cell>
        </row>
        <row r="23154">
          <cell r="A23154" t="str">
            <v>TC3759</v>
          </cell>
          <cell r="B23154" t="str">
            <v>Dado estAndar 12 puntas mando1/2 MEDIDA 11/16</v>
          </cell>
        </row>
        <row r="23155">
          <cell r="A23155" t="str">
            <v>TC3760</v>
          </cell>
          <cell r="B23155" t="str">
            <v>Dado estAndar 12 puntas mando1/2 MEDIDA 3/4</v>
          </cell>
        </row>
        <row r="23156">
          <cell r="A23156" t="str">
            <v>TC3761</v>
          </cell>
          <cell r="B23156" t="str">
            <v>Dado estAndar 12 puntas mando1/2 MEDIDA 13/16</v>
          </cell>
        </row>
        <row r="23157">
          <cell r="A23157" t="str">
            <v>TC3762</v>
          </cell>
          <cell r="B23157" t="str">
            <v>""DADO ESTANDAR 12 PUNTAS MANDO1/2"" MEDIDA 7/8"""</v>
          </cell>
        </row>
        <row r="23158">
          <cell r="A23158" t="str">
            <v>TC3763</v>
          </cell>
          <cell r="B23158" t="str">
            <v>Dado estAndar 12 puntas mando1/2 MEDIDA 15/16</v>
          </cell>
        </row>
        <row r="23159">
          <cell r="A23159" t="str">
            <v>TC3764</v>
          </cell>
          <cell r="B23159" t="str">
            <v>Dado estAndar 12 puntas mando1/2 MEDIDA 1</v>
          </cell>
        </row>
        <row r="23160">
          <cell r="A23160" t="str">
            <v>TC3765</v>
          </cell>
          <cell r="B23160" t="str">
            <v>""DADO MILIMETRICO 12 PUNTAS MANDO 1/2"" MEDIDA 9MM"</v>
          </cell>
        </row>
        <row r="23161">
          <cell r="A23161" t="str">
            <v>TC3766</v>
          </cell>
          <cell r="B23161" t="str">
            <v>DADO MILIMETRICO 12 PUNTAS MAN</v>
          </cell>
        </row>
        <row r="23162">
          <cell r="A23162" t="str">
            <v>TC3767</v>
          </cell>
          <cell r="B23162" t="str">
            <v>""DADO MILIMETRICO 12 PUNTAS MANDO 1/2"" MEDIDA 11MM"</v>
          </cell>
        </row>
        <row r="23163">
          <cell r="A23163" t="str">
            <v>TC3768</v>
          </cell>
          <cell r="B23163" t="str">
            <v>DADO MILIMETRICO 12 PUNTAS MAN</v>
          </cell>
        </row>
        <row r="23164">
          <cell r="A23164" t="str">
            <v>TC3769</v>
          </cell>
          <cell r="B23164" t="str">
            <v>""DADO MILIMETRICO 12 PUNTAS MANDO 1/2"" MEDIDA 13MM"</v>
          </cell>
        </row>
        <row r="23165">
          <cell r="A23165" t="str">
            <v>TC3770</v>
          </cell>
          <cell r="B23165" t="str">
            <v>DADO MILIMETRICO 12 PUNTAS MAN</v>
          </cell>
        </row>
        <row r="23166">
          <cell r="A23166" t="str">
            <v>TC3771</v>
          </cell>
          <cell r="B23166" t="str">
            <v>DADO MILIMETRICO 12 PUNTAS MAN</v>
          </cell>
        </row>
        <row r="23167">
          <cell r="A23167" t="str">
            <v>TC3772</v>
          </cell>
          <cell r="B23167" t="str">
            <v>""DADO MILIMETRICO 12 PUNTAS MANDO 1/2"" MEDIDA 16MM"</v>
          </cell>
        </row>
        <row r="23168">
          <cell r="A23168" t="str">
            <v>TC3773</v>
          </cell>
          <cell r="B23168" t="str">
            <v>DADO MILIMETRICO 12 PUNTAS MAN</v>
          </cell>
        </row>
        <row r="23169">
          <cell r="A23169" t="str">
            <v>TC3774</v>
          </cell>
          <cell r="B23169" t="str">
            <v>DADO MILIMETRICO 12 PUNTAS MAN</v>
          </cell>
        </row>
        <row r="23170">
          <cell r="A23170" t="str">
            <v>TC3775</v>
          </cell>
          <cell r="B23170" t="str">
            <v>DADO MILIMETRICO 12 PUNTAS MANDO 1/2" MEDIDA 19MM</v>
          </cell>
        </row>
        <row r="23171">
          <cell r="A23171" t="str">
            <v>TC3776</v>
          </cell>
          <cell r="B23171" t="str">
            <v>""DADO MILIMETRICO 12 PUNTAS MANDO 1/2"" MEDIDA 20MM"</v>
          </cell>
        </row>
        <row r="23172">
          <cell r="A23172" t="str">
            <v>TC3777</v>
          </cell>
          <cell r="B23172" t="str">
            <v>Dado largo estAndar 12 puntasMANDO 1/2 MEDIDA 1/2</v>
          </cell>
        </row>
        <row r="23173">
          <cell r="A23173" t="str">
            <v>TC3778</v>
          </cell>
          <cell r="B23173" t="str">
            <v>Dado largo estAndar 12 puntasMANDO 1/2 MEDIDA 9/16</v>
          </cell>
        </row>
        <row r="23174">
          <cell r="A23174" t="str">
            <v>TC3779</v>
          </cell>
          <cell r="B23174" t="str">
            <v>Dado largo estAndar 12 puntasMANDO 1/2 MEDIDA 5/8</v>
          </cell>
        </row>
        <row r="23175">
          <cell r="A23175" t="str">
            <v>TC3780</v>
          </cell>
          <cell r="B23175" t="str">
            <v>Dado largo estAndar 12 puntasMANDO 1/2 MEDIDA 11/16</v>
          </cell>
        </row>
        <row r="23176">
          <cell r="A23176" t="str">
            <v>TC3781</v>
          </cell>
          <cell r="B23176" t="str">
            <v>Dado largo estAndar 12 puntasMANDO 1/2 MEDIDA 3/4</v>
          </cell>
        </row>
        <row r="23177">
          <cell r="A23177" t="str">
            <v>TC3782</v>
          </cell>
          <cell r="B23177" t="str">
            <v>Dado largo estAndar 12 puntasMANDO 1/2 MEDIDA 13/16</v>
          </cell>
        </row>
        <row r="23178">
          <cell r="A23178" t="str">
            <v>TC3783</v>
          </cell>
          <cell r="B23178" t="str">
            <v>Dado largo estAndar 12 puntasMANDO 1/2 MEDIDA 7/8</v>
          </cell>
        </row>
        <row r="23179">
          <cell r="A23179" t="str">
            <v>TC3784</v>
          </cell>
          <cell r="B23179" t="str">
            <v>DADO LARGO ESTANDAR 12 PUNTASMANDO 1/2 MEDIDA 15/16</v>
          </cell>
        </row>
        <row r="23180">
          <cell r="A23180" t="str">
            <v>TC3785</v>
          </cell>
          <cell r="B23180" t="str">
            <v>Dado largo estAndar 12 puntasMANDO 1/2 MEDIDA 1</v>
          </cell>
        </row>
        <row r="23181">
          <cell r="A23181" t="str">
            <v>TC3786</v>
          </cell>
          <cell r="B23181" t="str">
            <v>DADO PARA BUJIA MANDO 3/8" MEDIDA 5/8"</v>
          </cell>
        </row>
        <row r="23182">
          <cell r="A23182" t="str">
            <v>TC3787</v>
          </cell>
          <cell r="B23182" t="str">
            <v>DADO PARA BUJIA MANDO 3/8" MEDIDA 13/16"</v>
          </cell>
        </row>
        <row r="23183">
          <cell r="A23183" t="str">
            <v>TC3788</v>
          </cell>
          <cell r="B23183" t="str">
            <v>DADO PARA BUJIA MANDO 1/2" MED</v>
          </cell>
        </row>
        <row r="23184">
          <cell r="A23184" t="str">
            <v>TC3789</v>
          </cell>
          <cell r="B23184" t="str">
            <v>DADO PARA BUJIA MANDO 1/2" MED</v>
          </cell>
        </row>
        <row r="23185">
          <cell r="A23185" t="str">
            <v>TC3790</v>
          </cell>
          <cell r="B23185" t="str">
            <v>""DADO PUNTA TORX MANDO 3/8"" MEDIDA T20"</v>
          </cell>
        </row>
        <row r="23186">
          <cell r="A23186" t="str">
            <v>TC3791</v>
          </cell>
          <cell r="B23186" t="str">
            <v>""DADO PUNTA TORX MANDO 3/8"" MEDIDA T25"</v>
          </cell>
        </row>
        <row r="23187">
          <cell r="A23187" t="str">
            <v>TC3792</v>
          </cell>
          <cell r="B23187" t="str">
            <v>""DADO PUNTA TORX MANDO 3/8"" MEDIDA T30"</v>
          </cell>
        </row>
        <row r="23188">
          <cell r="A23188" t="str">
            <v>TC3793</v>
          </cell>
          <cell r="B23188" t="str">
            <v>""DADO PUNTA TORX MANDO 3/8"" MEDIDA T40"</v>
          </cell>
        </row>
        <row r="23189">
          <cell r="A23189" t="str">
            <v>TC3794</v>
          </cell>
          <cell r="B23189" t="str">
            <v>""DADO PUNTA TORX MANDO 3/8"" MEDIDA T45"</v>
          </cell>
        </row>
        <row r="23190">
          <cell r="A23190" t="str">
            <v>TC3795</v>
          </cell>
          <cell r="B23190" t="str">
            <v>""DADO PUNTA TORX MANDO 3/8"" MEDIDA T50"</v>
          </cell>
        </row>
        <row r="23191">
          <cell r="A23191" t="str">
            <v>TC3796</v>
          </cell>
          <cell r="B23191" t="str">
            <v>""DADO PUNTA TORX MANDO 3/8"" MEDIDA T55"</v>
          </cell>
        </row>
        <row r="23192">
          <cell r="A23192" t="str">
            <v>TC3797</v>
          </cell>
          <cell r="B23192" t="str">
            <v>""DADO PUNTA TORX MANDO 1/2"" MEDIDA T20"</v>
          </cell>
        </row>
        <row r="23193">
          <cell r="A23193" t="str">
            <v>TC3798</v>
          </cell>
          <cell r="B23193" t="str">
            <v>""DADO PUNTA TORX MANDO 1/2"" MEDIDA T25"</v>
          </cell>
        </row>
        <row r="23194">
          <cell r="A23194" t="str">
            <v>TC3799</v>
          </cell>
          <cell r="B23194" t="str">
            <v>""DADO PUNTA TORX MANDO 1/2"" MEDIDA T30"</v>
          </cell>
        </row>
        <row r="23195">
          <cell r="A23195" t="str">
            <v>TC3800</v>
          </cell>
          <cell r="B23195" t="str">
            <v>""DADO PUNTA TORX MANDO 1/2"" MEDIDA T40"</v>
          </cell>
        </row>
        <row r="23196">
          <cell r="A23196" t="str">
            <v>TC3801</v>
          </cell>
          <cell r="B23196" t="str">
            <v>""DADO PUNTA TORX MANDO 1/2"" MEDIDA T45"</v>
          </cell>
        </row>
        <row r="23197">
          <cell r="A23197" t="str">
            <v>TC3802</v>
          </cell>
          <cell r="B23197" t="str">
            <v>""DADO PUNTA TORX MANDO 1/2"" MEDIDA T50"</v>
          </cell>
        </row>
        <row r="23198">
          <cell r="A23198" t="str">
            <v>TC3803</v>
          </cell>
          <cell r="B23198" t="str">
            <v>""DADO PUNTA TORX MANDO 1/2"" MEDIDA T55"</v>
          </cell>
        </row>
        <row r="23199">
          <cell r="A23199" t="str">
            <v>TC3804</v>
          </cell>
          <cell r="B23199" t="str">
            <v>ADAPTADOR DE 1/4" A 3/8</v>
          </cell>
        </row>
        <row r="23200">
          <cell r="A23200" t="str">
            <v>TC3805</v>
          </cell>
          <cell r="B23200" t="str">
            <v>ADAPTADOR DE 3/8" A 1/4"</v>
          </cell>
        </row>
        <row r="23201">
          <cell r="A23201" t="str">
            <v>TC3806</v>
          </cell>
          <cell r="B23201" t="str">
            <v>ADAPTADOR DE 1/2" A 3/8"</v>
          </cell>
        </row>
        <row r="23202">
          <cell r="A23202" t="str">
            <v>TC3807</v>
          </cell>
          <cell r="B23202" t="str">
            <v>ADAPTADOR DE 3/8" A 1/2"</v>
          </cell>
        </row>
        <row r="23203">
          <cell r="A23203" t="str">
            <v>TC3808</v>
          </cell>
          <cell r="B23203" t="str">
            <v>""NUDO UNIVERSAL 1/4"""</v>
          </cell>
        </row>
        <row r="23204">
          <cell r="A23204" t="str">
            <v>TC3809</v>
          </cell>
          <cell r="B23204" t="str">
            <v>""NUDO UNIVERSAL 3/8"""</v>
          </cell>
        </row>
        <row r="23205">
          <cell r="A23205" t="str">
            <v>TC3810</v>
          </cell>
          <cell r="B23205" t="str">
            <v>""NUDO UNIVERSAL 1/2"""</v>
          </cell>
        </row>
        <row r="23206">
          <cell r="A23206" t="str">
            <v>TC3811</v>
          </cell>
          <cell r="B23206" t="str">
            <v>EXTENSION MANDO 3/8" LONGITUD 3"</v>
          </cell>
        </row>
        <row r="23207">
          <cell r="A23207" t="str">
            <v>TC3812</v>
          </cell>
          <cell r="B23207" t="str">
            <v>EXTENSION MANDO 3/8" LONGITUD 6"</v>
          </cell>
        </row>
        <row r="23208">
          <cell r="A23208" t="str">
            <v>TC3813</v>
          </cell>
          <cell r="B23208" t="str">
            <v>""EXTENSIîN MANDO 3/8"" LONGITUD10"""</v>
          </cell>
        </row>
        <row r="23209">
          <cell r="A23209" t="str">
            <v>TC3814</v>
          </cell>
          <cell r="B23209" t="str">
            <v>MANGO ARTICULADO TOOLCRAFT MANDO 3/8" LONGITUD 7 1/2"</v>
          </cell>
        </row>
        <row r="23210">
          <cell r="A23210" t="str">
            <v>TC3815</v>
          </cell>
          <cell r="B23210" t="str">
            <v>""MANGO ARTICULADO MANDO 1/2"" LONGITUD 17"""</v>
          </cell>
        </row>
        <row r="23211">
          <cell r="A23211" t="str">
            <v>TC3816</v>
          </cell>
          <cell r="B23211" t="str">
            <v>""MATRACA CABEZA DE PERA MANDO 3/8"" LONGITUD 8"""</v>
          </cell>
          <cell r="C23211">
            <v>1</v>
          </cell>
        </row>
        <row r="23212">
          <cell r="A23212" t="str">
            <v>TC3817</v>
          </cell>
          <cell r="B23212" t="str">
            <v>""MATRACA CABEZA DE PERA MANDO 1/2"" LONGITUD 10"""</v>
          </cell>
        </row>
        <row r="23213">
          <cell r="A23213" t="str">
            <v>TC3818</v>
          </cell>
          <cell r="B23213" t="str">
            <v>RACHET CABEZA DE BOLA TOOLCRAFT MANDO 3/8" LONGITUD 8"</v>
          </cell>
        </row>
        <row r="23214">
          <cell r="A23214" t="str">
            <v>TC3819</v>
          </cell>
          <cell r="B23214" t="str">
            <v>MATRACA CABEZA DE PERA MANDO 1/2" LONGITUD 10"</v>
          </cell>
        </row>
        <row r="23215">
          <cell r="A23215" t="str">
            <v>TC3820</v>
          </cell>
          <cell r="B23215" t="str">
            <v>""Llave espa–ola estAndar medida1/4""x5/16"""</v>
          </cell>
        </row>
        <row r="23216">
          <cell r="A23216" t="str">
            <v>TC3821</v>
          </cell>
          <cell r="B23216" t="str">
            <v>""Llave espa–ola estAndar medida5/16""x3/8"""</v>
          </cell>
        </row>
        <row r="23217">
          <cell r="A23217" t="str">
            <v>TC3822</v>
          </cell>
          <cell r="B23217" t="str">
            <v>""Llave espa–ola estAndar medida3/8""x7/16"""</v>
          </cell>
        </row>
        <row r="23218">
          <cell r="A23218" t="str">
            <v>TC3823</v>
          </cell>
          <cell r="B23218" t="str">
            <v>""LLAVE ESPA„OLA ESTANDAR MEDIDA7/16"" X 1/2"""</v>
          </cell>
        </row>
        <row r="23219">
          <cell r="A23219" t="str">
            <v>TC3824</v>
          </cell>
          <cell r="B23219" t="str">
            <v>""Llave espa–ola estAndar medida1/2""x9/16"""</v>
          </cell>
        </row>
        <row r="23220">
          <cell r="A23220" t="str">
            <v>TC3825</v>
          </cell>
          <cell r="B23220" t="str">
            <v>""Llave espa–ola estAndar medida9/16""x5/8"""</v>
          </cell>
        </row>
        <row r="23221">
          <cell r="A23221" t="str">
            <v>TC3826</v>
          </cell>
          <cell r="B23221" t="str">
            <v>""Llave espa–ola estAndar medida5/8""x3/4"""</v>
          </cell>
        </row>
        <row r="23222">
          <cell r="A23222" t="str">
            <v>TC3827</v>
          </cell>
          <cell r="B23222" t="str">
            <v>""Llave espa–ola estAndar medida5/8""x11/16"""</v>
          </cell>
        </row>
        <row r="23223">
          <cell r="A23223" t="str">
            <v>TC3828</v>
          </cell>
          <cell r="B23223" t="str">
            <v>""Llave espa–ola estAndar medida11/16""x3/4"""</v>
          </cell>
        </row>
        <row r="23224">
          <cell r="A23224" t="str">
            <v>TC3829</v>
          </cell>
          <cell r="B23224" t="str">
            <v>Llave espa–ola milimEtrica medida 6x7mm</v>
          </cell>
        </row>
        <row r="23225">
          <cell r="A23225" t="str">
            <v>TC3830</v>
          </cell>
          <cell r="B23225" t="str">
            <v>Llave espa–ola milimEtrica medida 8x9mm</v>
          </cell>
        </row>
        <row r="23226">
          <cell r="A23226" t="str">
            <v>TC3831</v>
          </cell>
          <cell r="B23226" t="str">
            <v>LLAVE BOCA FIJA TOOLCRAFT MILIMETRICA MEDIDA  10x11mm</v>
          </cell>
        </row>
        <row r="23227">
          <cell r="A23227" t="str">
            <v>TC3832</v>
          </cell>
          <cell r="B23227" t="str">
            <v>Llave espa–ola milimEtrica medida 12x13mm</v>
          </cell>
        </row>
        <row r="23228">
          <cell r="A23228" t="str">
            <v>TC3833</v>
          </cell>
          <cell r="B23228" t="str">
            <v>LLAVE ESPA„OLA MILIMETRICA MEDIDA 14X15MM</v>
          </cell>
        </row>
        <row r="23229">
          <cell r="A23229" t="str">
            <v>TC3834</v>
          </cell>
          <cell r="B23229" t="str">
            <v>Llave espa–ola milimEtrica medida 16x17mm</v>
          </cell>
        </row>
        <row r="23230">
          <cell r="A23230" t="str">
            <v>TC3835</v>
          </cell>
          <cell r="B23230" t="str">
            <v>Llave espa–ola milimEtrica medida 18x19mm</v>
          </cell>
        </row>
        <row r="23231">
          <cell r="A23231" t="str">
            <v>TC3836</v>
          </cell>
          <cell r="B23231" t="str">
            <v>LLAVE COMBINADA ESTANDAR 1/4"</v>
          </cell>
        </row>
        <row r="23232">
          <cell r="A23232" t="str">
            <v>TC3837</v>
          </cell>
          <cell r="B23232" t="str">
            <v>""Llave combinada estAndar medida 5/16"""</v>
          </cell>
        </row>
        <row r="23233">
          <cell r="A23233" t="str">
            <v>TC3838</v>
          </cell>
          <cell r="B23233" t="str">
            <v>""Llave combinada estAndar medida 3/8"""</v>
          </cell>
        </row>
        <row r="23234">
          <cell r="A23234" t="str">
            <v>TC3839</v>
          </cell>
          <cell r="B23234" t="str">
            <v>""Llave combinada estAndar medida 7/16"""</v>
          </cell>
        </row>
        <row r="23235">
          <cell r="A23235" t="str">
            <v>TC3840</v>
          </cell>
          <cell r="B23235" t="str">
            <v>LLAVE COMBINADA ESTANDAR 1/2</v>
          </cell>
        </row>
        <row r="23236">
          <cell r="A23236" t="str">
            <v>TC3841</v>
          </cell>
          <cell r="B23236" t="str">
            <v>LLAVE COMBINADA ESTANDAR 9/16"</v>
          </cell>
        </row>
        <row r="23237">
          <cell r="A23237" t="str">
            <v>TC3842</v>
          </cell>
          <cell r="B23237" t="str">
            <v>""Llave combinada estAndar medida 5/8"""</v>
          </cell>
        </row>
        <row r="23238">
          <cell r="A23238" t="str">
            <v>TC3843</v>
          </cell>
          <cell r="B23238" t="str">
            <v>""Llave combinada estAndar medida 11/16"""</v>
          </cell>
        </row>
        <row r="23239">
          <cell r="A23239" t="str">
            <v>TC3844</v>
          </cell>
          <cell r="B23239" t="str">
            <v>""Llave combinada estAndar medida 3/4"""</v>
          </cell>
        </row>
        <row r="23240">
          <cell r="A23240" t="str">
            <v>TC3845</v>
          </cell>
          <cell r="B23240" t="str">
            <v>""Llave combinada estAndar medida 13/16"""</v>
          </cell>
        </row>
        <row r="23241">
          <cell r="A23241" t="str">
            <v>TC3846</v>
          </cell>
          <cell r="B23241" t="str">
            <v>""Llave combinada estAndar medida 7/8"""</v>
          </cell>
        </row>
        <row r="23242">
          <cell r="A23242" t="str">
            <v>TC3847</v>
          </cell>
          <cell r="B23242" t="str">
            <v>""Llave combinada estAndar medida 15/16"""</v>
          </cell>
        </row>
        <row r="23243">
          <cell r="A23243" t="str">
            <v>TC3848</v>
          </cell>
          <cell r="B23243" t="str">
            <v>""Llave combinada estAndar medida 1"""</v>
          </cell>
        </row>
        <row r="23244">
          <cell r="A23244" t="str">
            <v>TC3849</v>
          </cell>
          <cell r="B23244" t="str">
            <v>LLAVE COMBINADA MILIMETRICA 6MM</v>
          </cell>
        </row>
        <row r="23245">
          <cell r="A23245" t="str">
            <v>TC3850</v>
          </cell>
          <cell r="B23245" t="str">
            <v>LLAVE COMBINADA MILIMETRICA 7MM</v>
          </cell>
        </row>
        <row r="23246">
          <cell r="A23246" t="str">
            <v>TC3851</v>
          </cell>
          <cell r="B23246" t="str">
            <v>LLAVE COMBINADA MILIMETRICA 8MM</v>
          </cell>
          <cell r="C23246">
            <v>9</v>
          </cell>
        </row>
        <row r="23247">
          <cell r="A23247" t="str">
            <v>TC3852</v>
          </cell>
          <cell r="B23247" t="str">
            <v>LLAVE COMBINADA MILIMETRICA MEDIDA 9MM</v>
          </cell>
        </row>
        <row r="23248">
          <cell r="A23248" t="str">
            <v>TC3853</v>
          </cell>
          <cell r="B23248" t="str">
            <v>LLAVE COMBINADA MILIMETRICA 10MM</v>
          </cell>
          <cell r="C23248">
            <v>4</v>
          </cell>
        </row>
        <row r="23249">
          <cell r="A23249" t="str">
            <v>TC3854</v>
          </cell>
          <cell r="B23249" t="str">
            <v>Llave combinada milimEtrica medida 11mm</v>
          </cell>
        </row>
        <row r="23250">
          <cell r="A23250" t="str">
            <v>TC3855</v>
          </cell>
          <cell r="B23250" t="str">
            <v>LLAVE COMBINADA MILIMETRICA 12MM</v>
          </cell>
        </row>
        <row r="23251">
          <cell r="A23251" t="str">
            <v>TC3856</v>
          </cell>
          <cell r="B23251" t="str">
            <v>LLAVE COMBINADA MILIMETRICA 13MM</v>
          </cell>
        </row>
        <row r="23252">
          <cell r="A23252" t="str">
            <v>TC3857</v>
          </cell>
          <cell r="B23252" t="str">
            <v>LLAVE COMBINADA MILIMETRICA 14MM</v>
          </cell>
        </row>
        <row r="23253">
          <cell r="A23253" t="str">
            <v>TC3858</v>
          </cell>
          <cell r="B23253" t="str">
            <v>Llave combinada milimEtrica medida 15mm</v>
          </cell>
        </row>
        <row r="23254">
          <cell r="A23254" t="str">
            <v>TC3859</v>
          </cell>
          <cell r="B23254" t="str">
            <v>LLAVE COMBINADA MILIMETRICA MEDIDA 16MM</v>
          </cell>
        </row>
        <row r="23255">
          <cell r="A23255" t="str">
            <v>TC3860</v>
          </cell>
          <cell r="B23255" t="str">
            <v>LLAVE COMBINADA MILIMETRICA MEDIDA 17MM</v>
          </cell>
        </row>
        <row r="23256">
          <cell r="A23256" t="str">
            <v>TC3861</v>
          </cell>
          <cell r="B23256" t="str">
            <v>LLAVE COMBINADA MILIMETRICA MEDIDA 18MM</v>
          </cell>
        </row>
        <row r="23257">
          <cell r="A23257" t="str">
            <v>TC3862</v>
          </cell>
          <cell r="B23257" t="str">
            <v>Llave combinada milimEtrica medida 19mm</v>
          </cell>
        </row>
        <row r="23258">
          <cell r="A23258" t="str">
            <v>TC3864</v>
          </cell>
          <cell r="B23258" t="str">
            <v>""RODAJA DE HULE CON ESPIGA 40MM(11/2"") T/BOLA USO RUDO"</v>
          </cell>
        </row>
        <row r="23259">
          <cell r="A23259" t="str">
            <v>TC3866</v>
          </cell>
          <cell r="B23259" t="str">
            <v>RODAJA DE HULE C/PLACA 40MM (11/2") T/BOLA USO RUDO</v>
          </cell>
        </row>
        <row r="23260">
          <cell r="A23260" t="str">
            <v>TC3867</v>
          </cell>
          <cell r="B23260" t="str">
            <v>RODAJA DE HULE TIPO BOLA USO RUDO PLACA 50MM (2")</v>
          </cell>
        </row>
        <row r="23261">
          <cell r="A23261" t="str">
            <v>TC3868</v>
          </cell>
          <cell r="B23261" t="str">
            <v>HILO POLIPROPILENO PARA ALBAÑIL BLANCO 65MTS</v>
          </cell>
        </row>
        <row r="23262">
          <cell r="A23262" t="str">
            <v>TC3869</v>
          </cell>
          <cell r="B23262" t="str">
            <v>HILO POLIPROPILENO PARA ALBAÑIL AMARILLO 65MTS</v>
          </cell>
        </row>
        <row r="23263">
          <cell r="A23263" t="str">
            <v>TC3870</v>
          </cell>
          <cell r="B23263" t="str">
            <v>HILO POLIPROPILENO PARA ALBAÑIL ANARANJADO 65MTS</v>
          </cell>
          <cell r="C23263">
            <v>4</v>
          </cell>
        </row>
        <row r="23264">
          <cell r="A23264" t="str">
            <v>TC3871</v>
          </cell>
          <cell r="B23264" t="str">
            <v>HILO POLIPROPILENO PARA ALBAÑIL ROSA 65MTS</v>
          </cell>
          <cell r="C23264">
            <v>4</v>
          </cell>
        </row>
        <row r="23265">
          <cell r="A23265" t="str">
            <v>TC3872</v>
          </cell>
          <cell r="B23265" t="str">
            <v>HILO POLIPROPILENO PARA ALBAÑIL VERDE 65MTS</v>
          </cell>
        </row>
        <row r="23266">
          <cell r="A23266" t="str">
            <v>TC3873</v>
          </cell>
          <cell r="B23266" t="str">
            <v>HILO POLIPROPILENO PARA ALBA„IL BLANCO 165M</v>
          </cell>
        </row>
        <row r="23267">
          <cell r="A23267" t="str">
            <v>TC3874</v>
          </cell>
          <cell r="B23267" t="str">
            <v>CARETA ELECTRONICA PARA SOLDAR TOOLCRAFT</v>
          </cell>
        </row>
        <row r="23268">
          <cell r="A23268" t="str">
            <v>TC3875</v>
          </cell>
          <cell r="B23268" t="str">
            <v>MICAS DE REPUESTO P/CARETA ELECTRONICA</v>
          </cell>
        </row>
        <row r="23269">
          <cell r="A23269" t="str">
            <v>TC3877</v>
          </cell>
          <cell r="B23269" t="str">
            <v>CINTA PARA EMPACAR CANELA 35M</v>
          </cell>
        </row>
        <row r="23270">
          <cell r="A23270" t="str">
            <v>TC3878</v>
          </cell>
          <cell r="B23270" t="str">
            <v>CINTA PARA EMPACAR TRANSPARENTE 35M</v>
          </cell>
        </row>
        <row r="23271">
          <cell r="A23271" t="str">
            <v>TC3879</v>
          </cell>
          <cell r="B23271" t="str">
            <v>CINTA PARA EMPACAR CANELA 150M</v>
          </cell>
        </row>
        <row r="23272">
          <cell r="A23272" t="str">
            <v>TC3880</v>
          </cell>
          <cell r="B23272" t="str">
            <v>CINTA PARA EMPACAR TRANSPARENT</v>
          </cell>
          <cell r="C23272">
            <v>14</v>
          </cell>
        </row>
        <row r="23273">
          <cell r="A23273" t="str">
            <v>TC3881</v>
          </cell>
          <cell r="B23273" t="str">
            <v>MAQUINA CORTA AZULEJOS PROFESIONAL ""TOOLCRAFT""  635 MM "</v>
          </cell>
        </row>
        <row r="23274">
          <cell r="A23274" t="str">
            <v>TC3882</v>
          </cell>
          <cell r="B23274" t="str">
            <v>CUCHILLA DE REPUESTO PARA MAQUINA CORTAZULEJOS 18MM 1PZ</v>
          </cell>
        </row>
        <row r="23275">
          <cell r="A23275" t="str">
            <v>TC3883</v>
          </cell>
          <cell r="B23275" t="str">
            <v>RAFIA BLANCA 2.2GR/M (ROLLO DE4.4 KGS)</v>
          </cell>
        </row>
        <row r="23276">
          <cell r="A23276" t="str">
            <v>TC3884</v>
          </cell>
          <cell r="B23276" t="str">
            <v>RAFIA BLANCA 4.0GR/M (ROLLO DE4.4 KGS)</v>
          </cell>
        </row>
        <row r="23277">
          <cell r="A23277" t="str">
            <v>TC3885</v>
          </cell>
          <cell r="B23277" t="str">
            <v>""MOTOSIERRA A GASOLINA 45CC 16"""</v>
          </cell>
        </row>
        <row r="23278">
          <cell r="A23278" t="str">
            <v>TC3885CK</v>
          </cell>
          <cell r="B23278" t="str">
            <v>GUADAÑADORA-MOTOSIERRA 16" -ACEITE-CADENA</v>
          </cell>
        </row>
        <row r="23279">
          <cell r="A23279" t="str">
            <v>TC3886</v>
          </cell>
          <cell r="B23279" t="str">
            <v>MOTOSIERRA MOTOR GASOLINA BA</v>
          </cell>
        </row>
        <row r="23280">
          <cell r="A23280" t="str">
            <v>TC3887</v>
          </cell>
          <cell r="B23280" t="str">
            <v>""Barra para motosierra 16"""</v>
          </cell>
        </row>
        <row r="23281">
          <cell r="A23281" t="str">
            <v>TC3888</v>
          </cell>
          <cell r="B23281" t="str">
            <v>""Barra para motosierra 22"""</v>
          </cell>
        </row>
        <row r="23282">
          <cell r="A23282" t="str">
            <v>TC3889</v>
          </cell>
          <cell r="B23282" t="str">
            <v>""Cadena para motosierra 16"""</v>
          </cell>
        </row>
        <row r="23283">
          <cell r="A23283" t="str">
            <v>TC3890</v>
          </cell>
          <cell r="B23283" t="str">
            <v>""Cadena para motosierra 22"""</v>
          </cell>
        </row>
        <row r="23284">
          <cell r="A23284" t="str">
            <v>TC3907</v>
          </cell>
          <cell r="B23284" t="str">
            <v>""PALUSTRE 10"" MANGO MADERA "</v>
          </cell>
        </row>
        <row r="23285">
          <cell r="A23285" t="str">
            <v>TC3908</v>
          </cell>
          <cell r="B23285" t="str">
            <v>SET DE 4 PISTOLAS DE AIRE</v>
          </cell>
        </row>
        <row r="23286">
          <cell r="A23286" t="str">
            <v>TC3914</v>
          </cell>
          <cell r="B23286" t="str">
            <v>""CESPOL DOBLE PARA FREGADERO 1Ê1/2"""</v>
          </cell>
        </row>
        <row r="23287">
          <cell r="A23287" t="str">
            <v>TC3916</v>
          </cell>
          <cell r="B23287" t="str">
            <v>""MOTOBOMBA 4"" 8 HP"</v>
          </cell>
        </row>
        <row r="23288">
          <cell r="A23288" t="str">
            <v>TC3999</v>
          </cell>
          <cell r="B23288" t="str">
            <v>CONO DE PVC CON CINTA REFLEJANTE 45 CM</v>
          </cell>
        </row>
        <row r="23289">
          <cell r="A23289" t="str">
            <v>TC4000</v>
          </cell>
          <cell r="B23289" t="str">
            <v>CONO DE PVC CON CINTA REFLEJANTE 70 CM</v>
          </cell>
        </row>
        <row r="23290">
          <cell r="A23290" t="str">
            <v>TC4001</v>
          </cell>
          <cell r="B23290" t="str">
            <v>CONO DE PVC CON CINTA REFLEJANTE 90 CM</v>
          </cell>
        </row>
        <row r="23291">
          <cell r="A23291" t="str">
            <v>TC4033</v>
          </cell>
          <cell r="B23291" t="str">
            <v>ESCOBA PLASTICA 30 DIENTES</v>
          </cell>
        </row>
        <row r="23292">
          <cell r="A23292" t="str">
            <v>TC4038</v>
          </cell>
          <cell r="B23292" t="str">
            <v>RECOLECTOR DE FRUTA</v>
          </cell>
          <cell r="C23292">
            <v>1</v>
          </cell>
        </row>
        <row r="23293">
          <cell r="A23293" t="str">
            <v>TC4039</v>
          </cell>
          <cell r="B23293" t="str">
            <v>TIJERA A DOS MANOS 21" MANGO TUBULAR</v>
          </cell>
        </row>
        <row r="23294">
          <cell r="A23294" t="str">
            <v>TC4040</v>
          </cell>
          <cell r="B23294" t="str">
            <v>""TIJERA PARA RAMAS ALTAS MANGODE MADERA 28"""</v>
          </cell>
        </row>
        <row r="23295">
          <cell r="A23295" t="str">
            <v>TC4041</v>
          </cell>
          <cell r="B23295" t="str">
            <v>""TIJERA PARA RAMAS ALTAS MANGOTUBULAR 28"""</v>
          </cell>
        </row>
        <row r="23296">
          <cell r="A23296" t="str">
            <v>TC4042</v>
          </cell>
          <cell r="B23296" t="str">
            <v>CAJA DE HERRAMIENTAS METALICACON ESTRUCTURA PLASTICA SET DE</v>
          </cell>
        </row>
        <row r="23297">
          <cell r="A23297" t="str">
            <v>TC4043</v>
          </cell>
          <cell r="B23297" t="str">
            <v>""CAJA DE HERRAMIENTAS METALICACON ESTRUCTURA PLASTICA 15"""</v>
          </cell>
        </row>
        <row r="23298">
          <cell r="A23298" t="str">
            <v>TC4044</v>
          </cell>
          <cell r="B23298" t="str">
            <v>""CAJA DE HERRAMIENTAS METALICACON ESTRUCTURA PLASTICA 20"""</v>
          </cell>
        </row>
        <row r="23299">
          <cell r="A23299" t="str">
            <v>TC4045</v>
          </cell>
          <cell r="B23299" t="str">
            <v>""CAJA DE HERRAMIENTAS METALICACON ESTRUCTURA PLASTICA 23"""</v>
          </cell>
        </row>
        <row r="23300">
          <cell r="A23300" t="str">
            <v>TC4046</v>
          </cell>
          <cell r="B23300" t="str">
            <v>""CAJA DE HERRAMIENTAS PLASTICACON RUEDAS 25"""</v>
          </cell>
        </row>
        <row r="23301">
          <cell r="A23301" t="str">
            <v>TC4049</v>
          </cell>
          <cell r="B23301" t="str">
            <v>PISTOLA DE CALOR 1700 W</v>
          </cell>
        </row>
        <row r="23302">
          <cell r="A23302" t="str">
            <v>TC4052</v>
          </cell>
          <cell r="B23302" t="str">
            <v>""CANTEADORA 8"" 1.5HP"</v>
          </cell>
        </row>
        <row r="23303">
          <cell r="A23303" t="str">
            <v>TC4054</v>
          </cell>
          <cell r="B23303" t="str">
            <v>LLAVE DE CRUZ PLEGABLE DE 14"</v>
          </cell>
        </row>
        <row r="23304">
          <cell r="A23304" t="str">
            <v>TC4060</v>
          </cell>
          <cell r="B23304" t="str">
            <v>CABLE DE ACERO 7X7 HILOS 1/16" PRESENTACION POR 150MTS COSTO X MT  $192</v>
          </cell>
        </row>
        <row r="23305">
          <cell r="A23305" t="str">
            <v>TC4061</v>
          </cell>
          <cell r="B23305" t="str">
            <v>CABLE DE ACERO 7X7 HILOS 3/16"  PRESENTACION POR 75MTS COSTO X MT  $740</v>
          </cell>
        </row>
        <row r="23306">
          <cell r="A23306" t="str">
            <v>TC4062</v>
          </cell>
          <cell r="B23306" t="str">
            <v>CABLE DE ACERO 7X19 HILOS 3/32 PRESENTACION POR 150MTS COSTO X MT  $443</v>
          </cell>
        </row>
        <row r="23307">
          <cell r="A23307" t="str">
            <v>TC4131</v>
          </cell>
          <cell r="B23307" t="str">
            <v>SILICON TRANSPARENTE 85GR BA„OY COCINAS</v>
          </cell>
        </row>
        <row r="23308">
          <cell r="A23308" t="str">
            <v>TC4132</v>
          </cell>
          <cell r="B23308" t="str">
            <v>LLAVE AJUSTABLE PAVONADA 6"</v>
          </cell>
        </row>
        <row r="23309">
          <cell r="A23309" t="str">
            <v>TC4133</v>
          </cell>
          <cell r="B23309" t="str">
            <v>""LLAVE PERICA PAVONADA 8"""</v>
          </cell>
        </row>
        <row r="23310">
          <cell r="A23310" t="str">
            <v>TC4134</v>
          </cell>
          <cell r="B23310" t="str">
            <v>""LLAVE PERICA  PAVONADA 10"""</v>
          </cell>
        </row>
        <row r="23311">
          <cell r="A23311" t="str">
            <v>TC4135</v>
          </cell>
          <cell r="B23311" t="str">
            <v>""LLAVE PERICA PAVONADA 12"""</v>
          </cell>
        </row>
        <row r="23312">
          <cell r="A23312" t="str">
            <v>TC4136</v>
          </cell>
          <cell r="B23312" t="str">
            <v>""LLAVE PERICA PAVONADA 15"""</v>
          </cell>
        </row>
        <row r="23313">
          <cell r="A23313" t="str">
            <v>TC4137</v>
          </cell>
          <cell r="B23313" t="str">
            <v>""LLAVE PERICA PAVONADA 18""                                   "</v>
          </cell>
        </row>
        <row r="23314">
          <cell r="A23314" t="str">
            <v>TC4138</v>
          </cell>
          <cell r="B23314" t="str">
            <v>LLAVE PERICA CROMADA CON GRIP6"</v>
          </cell>
        </row>
        <row r="23315">
          <cell r="A23315" t="str">
            <v>TC4139</v>
          </cell>
          <cell r="B23315" t="str">
            <v>LLAVE PERICA CROMADA CON GRIP</v>
          </cell>
        </row>
        <row r="23316">
          <cell r="A23316" t="str">
            <v>TC4140</v>
          </cell>
          <cell r="B23316" t="str">
            <v>""LLAVE PERICA CROMADA CON GRIP10"""</v>
          </cell>
        </row>
        <row r="23317">
          <cell r="A23317" t="str">
            <v>TC4141</v>
          </cell>
          <cell r="B23317" t="str">
            <v>""LLAVE PERICA CROMADA CON GRIP12"""</v>
          </cell>
        </row>
        <row r="23318">
          <cell r="A23318" t="str">
            <v>TC4142</v>
          </cell>
          <cell r="B23318" t="str">
            <v>""LLAVE INDUSTRIAL PARA TUBOSTILSON 36"""</v>
          </cell>
        </row>
        <row r="23319">
          <cell r="A23319" t="str">
            <v>TC4143</v>
          </cell>
          <cell r="B23319" t="str">
            <v>""PINZA PRESION RECTA 12"""</v>
          </cell>
        </row>
        <row r="23320">
          <cell r="A23320" t="str">
            <v>TC4144</v>
          </cell>
          <cell r="B23320" t="str">
            <v>""PINZA PRESION CURVA 12"""</v>
          </cell>
        </row>
        <row r="23321">
          <cell r="A23321" t="str">
            <v>TC4145</v>
          </cell>
          <cell r="B23321" t="str">
            <v>""PINZA PRESION PUNTA LARGA 6"""</v>
          </cell>
        </row>
        <row r="23322">
          <cell r="A23322" t="str">
            <v>TC4146</v>
          </cell>
          <cell r="B23322" t="str">
            <v>ALICATE HOMBRESOLO PUNTA LARGA 9"</v>
          </cell>
        </row>
        <row r="23323">
          <cell r="A23323" t="str">
            <v>TC4147</v>
          </cell>
          <cell r="B23323" t="str">
            <v>ALICATE HOMBRESOLO DE CADENA 50 CM</v>
          </cell>
        </row>
        <row r="23324">
          <cell r="A23324" t="str">
            <v>TC4148</v>
          </cell>
          <cell r="B23324" t="str">
            <v>OVEROL DESECHABLE CHICO</v>
          </cell>
        </row>
        <row r="23325">
          <cell r="A23325" t="str">
            <v>TC4149</v>
          </cell>
          <cell r="B23325" t="str">
            <v>OVEROL DESECHABLE MEDIANO</v>
          </cell>
        </row>
        <row r="23326">
          <cell r="A23326" t="str">
            <v>TC4150</v>
          </cell>
          <cell r="B23326" t="str">
            <v>OVEROL DESECHABLE GRANDE</v>
          </cell>
        </row>
        <row r="23327">
          <cell r="A23327" t="str">
            <v>TC4151</v>
          </cell>
          <cell r="B23327" t="str">
            <v>OVEROL DESECHABLE EXTRAGRANDE</v>
          </cell>
        </row>
        <row r="23328">
          <cell r="A23328" t="str">
            <v>TC4153</v>
          </cell>
          <cell r="B23328" t="str">
            <v>LLAVE AJUSTABLE CROMADA 6"""</v>
          </cell>
          <cell r="C23328">
            <v>1</v>
          </cell>
        </row>
        <row r="23329">
          <cell r="A23329" t="str">
            <v>TC4154</v>
          </cell>
          <cell r="B23329" t="str">
            <v>LLAVE AJUSTABLE CROMADA 8"</v>
          </cell>
        </row>
        <row r="23330">
          <cell r="A23330" t="str">
            <v>TC4155</v>
          </cell>
          <cell r="B23330" t="str">
            <v>LLAVE PERICA CROMADA 10"</v>
          </cell>
        </row>
        <row r="23331">
          <cell r="A23331" t="str">
            <v>TC4156</v>
          </cell>
          <cell r="B23331" t="str">
            <v>LLAVE PERICA CROMADA 12"</v>
          </cell>
        </row>
        <row r="23332">
          <cell r="A23332" t="str">
            <v>TC4157</v>
          </cell>
          <cell r="B23332" t="str">
            <v>LLAVE INDUSTRIAL PARA TUBO STILSON 8"</v>
          </cell>
        </row>
        <row r="23333">
          <cell r="A23333" t="str">
            <v>TC4158</v>
          </cell>
          <cell r="B23333" t="str">
            <v>LLAVE INDUSTRIAL PARA TUBO STILSON 10"</v>
          </cell>
        </row>
        <row r="23334">
          <cell r="A23334" t="str">
            <v>TC4159</v>
          </cell>
          <cell r="B23334" t="str">
            <v>LLAVE PARA TUBO 12"""</v>
          </cell>
        </row>
        <row r="23335">
          <cell r="A23335" t="str">
            <v>TC4160</v>
          </cell>
          <cell r="B23335" t="str">
            <v>LLAVE INDUSTRIAL PARA TUBO STILSON 14"</v>
          </cell>
        </row>
        <row r="23336">
          <cell r="A23336" t="str">
            <v>TC4161</v>
          </cell>
          <cell r="B23336" t="str">
            <v>LLAVE INDUSTRIAL PARA TUBO STILSON 18"</v>
          </cell>
        </row>
        <row r="23337">
          <cell r="A23337" t="str">
            <v>TC4162</v>
          </cell>
          <cell r="B23337" t="str">
            <v>LLAVE INDUSTRIAL PARA TUBO STILSON 24"</v>
          </cell>
        </row>
        <row r="23338">
          <cell r="A23338" t="str">
            <v>TC4163</v>
          </cell>
          <cell r="B23338" t="str">
            <v>""LLAVE PERICA CROMADA CON GRIP15"""</v>
          </cell>
        </row>
        <row r="23339">
          <cell r="A23339" t="str">
            <v>TC4164</v>
          </cell>
          <cell r="B23339" t="str">
            <v>ALICATE HOMBRE SOLO TIPO "C"QUIJADA MOVIL 6"</v>
          </cell>
        </row>
        <row r="23340">
          <cell r="A23340" t="str">
            <v>TC4165</v>
          </cell>
          <cell r="B23340" t="str">
            <v>FUMIGADOR DE MOCHILA 15L(4.2 GAL)</v>
          </cell>
        </row>
        <row r="23341">
          <cell r="A23341" t="str">
            <v>TC4166</v>
          </cell>
          <cell r="B23341" t="str">
            <v>FUMIGADOR DE MOCHILA 12L(3.1 G</v>
          </cell>
        </row>
        <row r="23342">
          <cell r="A23342" t="str">
            <v>TC4167</v>
          </cell>
          <cell r="B23342" t="str">
            <v>FUMIGADOR JARDINERO 11L(3 GAL)</v>
          </cell>
        </row>
        <row r="23343">
          <cell r="A23343" t="str">
            <v>TC4169</v>
          </cell>
          <cell r="B23343" t="str">
            <v>FUMIGADORA DOMESTICO 2L (0.5GAL)</v>
          </cell>
        </row>
        <row r="23344">
          <cell r="A23344" t="str">
            <v>TC4170</v>
          </cell>
          <cell r="B23344" t="str">
            <v>PISTOLA P PINTAR ALTA PRESIîN50PSI</v>
          </cell>
        </row>
        <row r="23345">
          <cell r="A23345" t="str">
            <v>TC4171</v>
          </cell>
          <cell r="B23345" t="str">
            <v>PISTOLA PARA PINTAR BAJA PRESIÓN 50PSI</v>
          </cell>
          <cell r="C23345">
            <v>1</v>
          </cell>
        </row>
        <row r="23346">
          <cell r="A23346" t="str">
            <v>TC4172</v>
          </cell>
          <cell r="B23346" t="str">
            <v>PISTOLA DE GRAVEDAD PARA RETOQUE 45PSI</v>
          </cell>
          <cell r="C23346">
            <v>1</v>
          </cell>
        </row>
        <row r="23347">
          <cell r="A23347" t="str">
            <v>TC4173</v>
          </cell>
          <cell r="B23347" t="str">
            <v>PISTOLA PARA RECUBRIMIENTO 80PSI</v>
          </cell>
        </row>
        <row r="23348">
          <cell r="A23348" t="str">
            <v>TC4174</v>
          </cell>
          <cell r="B23348" t="str">
            <v>PISTOLA DE BAJA PRESIîN PARA RETOQUE 50PSI</v>
          </cell>
        </row>
        <row r="23349">
          <cell r="A23349" t="str">
            <v>TC4175</v>
          </cell>
          <cell r="B23349" t="str">
            <v>PISTOLA PARA LIMPIEZA DE MOTOR</v>
          </cell>
        </row>
        <row r="23350">
          <cell r="A23350" t="str">
            <v>TC4176</v>
          </cell>
          <cell r="B23350" t="str">
            <v>PISTOLA PARA PINTAR AEROGRAFICA</v>
          </cell>
        </row>
        <row r="23351">
          <cell r="A23351" t="str">
            <v>TC4177</v>
          </cell>
          <cell r="B23351" t="str">
            <v>ACCESORIOS PARA PISTOLA AEROGRAFICA</v>
          </cell>
        </row>
        <row r="23352">
          <cell r="A23352" t="str">
            <v>TC4178</v>
          </cell>
          <cell r="B23352" t="str">
            <v>MANGUERA PARA PISTOLA AEROGRAFICA</v>
          </cell>
        </row>
        <row r="23353">
          <cell r="A23353" t="str">
            <v>TC4179</v>
          </cell>
          <cell r="B23353" t="str">
            <v>GUANTES DE PIEL DE CABRA Y CARNAZA</v>
          </cell>
        </row>
        <row r="23354">
          <cell r="A23354" t="str">
            <v>TC4182</v>
          </cell>
          <cell r="B23354" t="str">
            <v>GUANTES DE ALGODON RECUBIERTODE HULE</v>
          </cell>
        </row>
        <row r="23355">
          <cell r="A23355" t="str">
            <v>TC4183</v>
          </cell>
          <cell r="B23355" t="str">
            <v>GUANTES DE ALGODON RECUBIERTOSDE NITRILO</v>
          </cell>
          <cell r="C23355">
            <v>4</v>
          </cell>
        </row>
        <row r="23356">
          <cell r="A23356" t="str">
            <v>TC4184</v>
          </cell>
          <cell r="B23356" t="str">
            <v>ASPIRADORA 6 GALONES LIQUIDOS</v>
          </cell>
        </row>
        <row r="23357">
          <cell r="A23357" t="str">
            <v>TC4184FP</v>
          </cell>
          <cell r="B23357" t="str">
            <v>FILTRO PAPEL ASPIRADORA</v>
          </cell>
        </row>
        <row r="23358">
          <cell r="A23358" t="str">
            <v>TC4184FT</v>
          </cell>
          <cell r="B23358" t="str">
            <v>FILTRO TELA ASPIRADORA</v>
          </cell>
        </row>
        <row r="23359">
          <cell r="A23359" t="str">
            <v>TC4185</v>
          </cell>
          <cell r="B23359" t="str">
            <v>ASPIRADORA 12 GALONES LIQUIDOS Y SOLIDOS 5.5HP</v>
          </cell>
        </row>
        <row r="23360">
          <cell r="A23360" t="str">
            <v>TC4185FP</v>
          </cell>
          <cell r="B23360" t="str">
            <v>FILTRO PAPEL ASPIRADORA</v>
          </cell>
        </row>
        <row r="23361">
          <cell r="A23361" t="str">
            <v>TC4195</v>
          </cell>
          <cell r="B23361" t="str">
            <v>""DESARMADOR PUNTA PHILLIPS #2,1/4"" X 6"" MANGO DE ACETATO"</v>
          </cell>
        </row>
        <row r="23362">
          <cell r="A23362" t="str">
            <v>TC4196</v>
          </cell>
          <cell r="B23362" t="str">
            <v>DESTORNILLADOR PHILLIPS MANGO DE ACETATO#2, 1/4" X 4"</v>
          </cell>
          <cell r="C23362">
            <v>12</v>
          </cell>
        </row>
        <row r="23363">
          <cell r="A23363" t="str">
            <v>TC4197</v>
          </cell>
          <cell r="B23363" t="str">
            <v>DESTORNILLADOR PHILLIPS MANGO DE ACETATO #1,3/16" X 6"</v>
          </cell>
          <cell r="C23363">
            <v>11</v>
          </cell>
        </row>
        <row r="23364">
          <cell r="A23364" t="str">
            <v>TC4198</v>
          </cell>
          <cell r="B23364" t="str">
            <v>DESTORNILLADOR PHILLIPS MANGO DE ACETATO #13/16" X 3"</v>
          </cell>
          <cell r="C23364">
            <v>12</v>
          </cell>
        </row>
        <row r="23365">
          <cell r="A23365" t="str">
            <v>TC4199</v>
          </cell>
          <cell r="B23365" t="str">
            <v>""DESARMADOR PUNTA PHILLIPS #13/16"" X 8"" MANGO DE ACETATO"</v>
          </cell>
          <cell r="C23365">
            <v>12</v>
          </cell>
        </row>
        <row r="23366">
          <cell r="A23366" t="str">
            <v>TC4200</v>
          </cell>
          <cell r="B23366" t="str">
            <v>DESTORNILLADOR PHILLIPS MANGO DE ACETATO #0,1/8" X 4"</v>
          </cell>
          <cell r="C23366">
            <v>13</v>
          </cell>
        </row>
        <row r="23367">
          <cell r="A23367" t="str">
            <v>TC4201</v>
          </cell>
          <cell r="B23367" t="str">
            <v>DESTORNILLADOR PHILLIPS MANGO DE ACETATO #01/8" X 6"</v>
          </cell>
          <cell r="C23367">
            <v>12</v>
          </cell>
        </row>
        <row r="23368">
          <cell r="A23368" t="str">
            <v>TC4202</v>
          </cell>
          <cell r="B23368" t="str">
            <v>""DESARMADOR PUNTA PHILLIPS #21/4"" X 8"" MANGO DE ACETATO"</v>
          </cell>
          <cell r="C23368">
            <v>12</v>
          </cell>
        </row>
        <row r="23369">
          <cell r="A23369" t="str">
            <v>TC4203</v>
          </cell>
          <cell r="B23369" t="str">
            <v>""DESARMADOR PLANO, 1/4"" X 6""MANGO DE ACETATO"</v>
          </cell>
          <cell r="C23369">
            <v>6</v>
          </cell>
        </row>
        <row r="23370">
          <cell r="A23370" t="str">
            <v>TC4204</v>
          </cell>
          <cell r="B23370" t="str">
            <v>""DESARMADOR PLANO, 1/4"" X 4""MANGO DE ACETATO"</v>
          </cell>
        </row>
        <row r="23371">
          <cell r="A23371" t="str">
            <v>TC4205</v>
          </cell>
          <cell r="B23371" t="str">
            <v>""DESARMADOR PLANO, 5/16"" X 6""MANGO DE ACETATO"</v>
          </cell>
          <cell r="C23371">
            <v>6</v>
          </cell>
        </row>
        <row r="23372">
          <cell r="A23372" t="str">
            <v>TC4206</v>
          </cell>
          <cell r="B23372" t="str">
            <v>""DESARMADOR PLANO 3/16"" X 4""MANGO DE ACETATO"</v>
          </cell>
          <cell r="C23372">
            <v>6</v>
          </cell>
        </row>
        <row r="23373">
          <cell r="A23373" t="str">
            <v>TC4207</v>
          </cell>
          <cell r="B23373" t="str">
            <v>DESARMADOR CABINET 1/8" X 4"MA</v>
          </cell>
        </row>
        <row r="23374">
          <cell r="A23374" t="str">
            <v>TC4208</v>
          </cell>
          <cell r="B23374" t="str">
            <v>""DESARMADOR CABINET, 3/16"" X 4""MANGO DE ACETATO"</v>
          </cell>
        </row>
        <row r="23375">
          <cell r="A23375" t="str">
            <v>TC4209</v>
          </cell>
          <cell r="B23375" t="str">
            <v>""DESARMADOR CABINET 3/16"" X 6""MANGO DE ACETATO"</v>
          </cell>
        </row>
        <row r="23376">
          <cell r="A23376" t="str">
            <v>TC4210</v>
          </cell>
          <cell r="B23376" t="str">
            <v>DESARMADOR CABINET 1/8" X 6"MA</v>
          </cell>
        </row>
        <row r="23377">
          <cell r="A23377" t="str">
            <v>TC4211</v>
          </cell>
          <cell r="B23377" t="str">
            <v>""DESARMADOR CABINET 1/8"" X 8""MANGO DE ACETATO"</v>
          </cell>
        </row>
        <row r="23378">
          <cell r="A23378" t="str">
            <v>TC4212</v>
          </cell>
          <cell r="B23378" t="str">
            <v>""DESARMADOR CABINET 3/16"" X 8""MANGO DE ACETATO"</v>
          </cell>
        </row>
        <row r="23379">
          <cell r="A23379" t="str">
            <v>TC4213</v>
          </cell>
          <cell r="B23379" t="str">
            <v>""CORTADORA DE AZULEJOS 20"" (500MM) CON BALEROS"</v>
          </cell>
        </row>
        <row r="23380">
          <cell r="A23380" t="str">
            <v>TC4214</v>
          </cell>
          <cell r="B23380" t="str">
            <v>CORTADORA DE AZULEJOS 27" (700MM) CON BALEROS</v>
          </cell>
        </row>
        <row r="23381">
          <cell r="A23381" t="str">
            <v>TC4215</v>
          </cell>
          <cell r="B23381" t="str">
            <v>""CORTADORA DE AZULEJOS 20"" (500MM) PROFESIONAL"</v>
          </cell>
        </row>
        <row r="23382">
          <cell r="A23382" t="str">
            <v>TC4216</v>
          </cell>
          <cell r="B23382" t="str">
            <v>""CORTADORA DE AZULEJOS 17"" (430MM) PROFESIONAL USO RUDO"</v>
          </cell>
        </row>
        <row r="23383">
          <cell r="A23383" t="str">
            <v>TC4217</v>
          </cell>
          <cell r="B23383" t="str">
            <v>""CORTADORA DE AZULEJOS 22"" (550MM) PROFESIONAL USO RUDO"</v>
          </cell>
        </row>
        <row r="23384">
          <cell r="A23384" t="str">
            <v>TC4218</v>
          </cell>
          <cell r="B23384" t="str">
            <v>BIELDO DE 6 DIENTES</v>
          </cell>
        </row>
        <row r="23385">
          <cell r="A23385" t="str">
            <v>TC4224</v>
          </cell>
          <cell r="B23385" t="str">
            <v>""PINZA DE ELECTRICISTA 9"" ALTAPALANCA"</v>
          </cell>
        </row>
        <row r="23386">
          <cell r="A23386" t="str">
            <v>TC4225</v>
          </cell>
          <cell r="B23386" t="str">
            <v>PINZA DE ELECTRICISTA 7" PROFESIONAL</v>
          </cell>
        </row>
        <row r="23387">
          <cell r="A23387" t="str">
            <v>TC4226</v>
          </cell>
          <cell r="B23387" t="str">
            <v>PINZA DE ELECTRICISTA 8" PROFESIONAL</v>
          </cell>
        </row>
        <row r="23388">
          <cell r="A23388" t="str">
            <v>TC4227</v>
          </cell>
          <cell r="B23388" t="str">
            <v>""PINZA DE ELECTRICISTA 9"" PROFESIONAL"</v>
          </cell>
        </row>
        <row r="23389">
          <cell r="A23389" t="str">
            <v>TC4228</v>
          </cell>
          <cell r="B23389" t="str">
            <v>""PINZA DE ELECTRICISTA 6"""</v>
          </cell>
        </row>
        <row r="23390">
          <cell r="A23390" t="str">
            <v>TC4229</v>
          </cell>
          <cell r="B23390" t="str">
            <v>PINZA ELECTRICISTA DE 7"</v>
          </cell>
        </row>
        <row r="23391">
          <cell r="A23391" t="str">
            <v>TC4230</v>
          </cell>
          <cell r="B23391" t="str">
            <v>PINZA ELECTRICISTA DE 8"</v>
          </cell>
        </row>
        <row r="23392">
          <cell r="A23392" t="str">
            <v>TC4231</v>
          </cell>
          <cell r="B23392" t="str">
            <v>""PINZA DE PUNTA Y CORTE 6"""</v>
          </cell>
        </row>
        <row r="23393">
          <cell r="A23393" t="str">
            <v>TC4232</v>
          </cell>
          <cell r="B23393" t="str">
            <v>""PINZA DE PUNTA Y CORTE 7"""</v>
          </cell>
        </row>
        <row r="23394">
          <cell r="A23394" t="str">
            <v>TC4233</v>
          </cell>
          <cell r="B23394" t="str">
            <v>""PINZA DE PUNTA Y CORTE 8"""</v>
          </cell>
          <cell r="C23394">
            <v>2</v>
          </cell>
        </row>
        <row r="23395">
          <cell r="A23395" t="str">
            <v>TC4234</v>
          </cell>
          <cell r="B23395" t="str">
            <v>""PINZA DE CORTE DIAGONAL 5"""</v>
          </cell>
          <cell r="C23395">
            <v>2</v>
          </cell>
        </row>
        <row r="23396">
          <cell r="A23396" t="str">
            <v>TC4235</v>
          </cell>
          <cell r="B23396" t="str">
            <v>PINZA 6" CORTE DIAGONAL</v>
          </cell>
          <cell r="C23396">
            <v>3</v>
          </cell>
        </row>
        <row r="23397">
          <cell r="A23397" t="str">
            <v>TC4236</v>
          </cell>
          <cell r="B23397" t="str">
            <v>PINZA 7" CORTE DIAGONAL</v>
          </cell>
        </row>
        <row r="23398">
          <cell r="A23398" t="str">
            <v>TC4237</v>
          </cell>
          <cell r="B23398" t="str">
            <v>""PINZA DE HACENDADO 11"""</v>
          </cell>
        </row>
        <row r="23399">
          <cell r="A23399" t="str">
            <v>TC4238</v>
          </cell>
          <cell r="B23399" t="str">
            <v>""PINZA DE CHOFER (MECANICA) 6"""</v>
          </cell>
        </row>
        <row r="23400">
          <cell r="A23400" t="str">
            <v>TC4239</v>
          </cell>
          <cell r="B23400" t="str">
            <v>""PINZA DE CHOFER (MECANICA) 8"""</v>
          </cell>
        </row>
        <row r="23401">
          <cell r="A23401" t="str">
            <v>TC4240</v>
          </cell>
          <cell r="B23401" t="str">
            <v>""PINZA DE CHOFER (MECANICA) 10"""</v>
          </cell>
        </row>
        <row r="23402">
          <cell r="A23402" t="str">
            <v>TC4241</v>
          </cell>
          <cell r="B23402" t="str">
            <v>""PINZA DE EXTENSIîN 8"""</v>
          </cell>
        </row>
        <row r="23403">
          <cell r="A23403" t="str">
            <v>TC4242</v>
          </cell>
          <cell r="B23403" t="str">
            <v>PINZA DE EXTENSIÓN 10"</v>
          </cell>
        </row>
        <row r="23404">
          <cell r="A23404" t="str">
            <v>TC4243</v>
          </cell>
          <cell r="B23404" t="str">
            <v>PINZA DE EXTENSIÓN 12"</v>
          </cell>
        </row>
        <row r="23405">
          <cell r="A23405" t="str">
            <v>TC4244</v>
          </cell>
          <cell r="B23405" t="str">
            <v>""PINZA DE ELECTRICISTA 7"" PROFESIONAL MANGO BIMATERIAL"</v>
          </cell>
        </row>
        <row r="23406">
          <cell r="A23406" t="str">
            <v>TC4245</v>
          </cell>
          <cell r="B23406" t="str">
            <v>ALICATE DE ELECTRICISTA 8" PROFESIONAL MANGO BIMATERIAL</v>
          </cell>
        </row>
        <row r="23407">
          <cell r="A23407" t="str">
            <v>TC4246</v>
          </cell>
          <cell r="B23407" t="str">
            <v>""PINZA DE ELECTRICISTA 9"" PROFESIONAL MANGO BIMATERIAL"</v>
          </cell>
        </row>
        <row r="23408">
          <cell r="A23408" t="str">
            <v>TC4247</v>
          </cell>
          <cell r="B23408" t="str">
            <v>""PINZA DE ELECTRICISTA 7"" MANGOBIMATERIAL"</v>
          </cell>
        </row>
        <row r="23409">
          <cell r="A23409" t="str">
            <v>TC4248</v>
          </cell>
          <cell r="B23409" t="str">
            <v>PINZA DE ELECTRICISTA 8" C/MANGO BIMATERIAL</v>
          </cell>
        </row>
        <row r="23410">
          <cell r="A23410" t="str">
            <v>TC4249</v>
          </cell>
          <cell r="B23410" t="str">
            <v>PINZA DE PUNTA Y CORTE 6" C/MANGO BIMATERIAL</v>
          </cell>
        </row>
        <row r="23411">
          <cell r="A23411" t="str">
            <v>TC4250</v>
          </cell>
          <cell r="B23411" t="str">
            <v>""PINZA DE PUNTA Y CORTE 8"" C/MANGO BIMATERIAL"</v>
          </cell>
          <cell r="C23411">
            <v>3</v>
          </cell>
        </row>
        <row r="23412">
          <cell r="A23412" t="str">
            <v>TC4251</v>
          </cell>
          <cell r="B23412" t="str">
            <v>""PINZA DE PUNTA CURVA 6"" CON MANGO BILATERAL"</v>
          </cell>
        </row>
        <row r="23413">
          <cell r="A23413" t="str">
            <v>TC4252</v>
          </cell>
          <cell r="B23413" t="str">
            <v>PINZA 6" CORTE DIAGONAL C/MANGO BIMATERIAL</v>
          </cell>
        </row>
        <row r="23414">
          <cell r="A23414" t="str">
            <v>TC4253</v>
          </cell>
          <cell r="B23414" t="str">
            <v>""LLANA LISA 5"" x 11"" CON MANGODE MADERA 10 REMACHES"</v>
          </cell>
        </row>
        <row r="23415">
          <cell r="A23415" t="str">
            <v>TC4254</v>
          </cell>
          <cell r="B23415" t="str">
            <v>LLANA LISA 5" x 11" CON MANGOD</v>
          </cell>
        </row>
        <row r="23416">
          <cell r="A23416" t="str">
            <v>TC4255</v>
          </cell>
          <cell r="B23416" t="str">
            <v>LLANA LISA 5" x 11" CON MANGOD</v>
          </cell>
        </row>
        <row r="23417">
          <cell r="A23417" t="str">
            <v>TC4256</v>
          </cell>
          <cell r="B23417" t="str">
            <v>""LLANA DENTADA CUADRADA 5"" x 11CON MANGO MADERA 10 REMACHES"</v>
          </cell>
        </row>
        <row r="23418">
          <cell r="A23418" t="str">
            <v>TC4257</v>
          </cell>
          <cell r="B23418" t="str">
            <v>""LLANA DENTADA CUADRADA 5"" x 11CON MANGO DE MADERA 6 REMACHE"</v>
          </cell>
        </row>
        <row r="23419">
          <cell r="A23419" t="str">
            <v>TC4258</v>
          </cell>
          <cell r="B23419" t="str">
            <v>""LLANA DENTADA CUADRADA 5"" x 11CON MANGO PLASTICO 6 REMACHE"</v>
          </cell>
        </row>
        <row r="23420">
          <cell r="A23420" t="str">
            <v>TC4259</v>
          </cell>
          <cell r="B23420" t="str">
            <v>""LLANA DENTADA 5"" x 11"" CON MANGO DE MADERA 10 REMACHES"</v>
          </cell>
        </row>
        <row r="23421">
          <cell r="A23421" t="str">
            <v>TC4260</v>
          </cell>
          <cell r="B23421" t="str">
            <v>LLANA DENTADA CON MANGO DE MADERA 6 REMACHES 5" X 11"</v>
          </cell>
        </row>
        <row r="23422">
          <cell r="A23422" t="str">
            <v>TC4261</v>
          </cell>
          <cell r="B23422" t="str">
            <v>LLANA DENTADA CON MANGO DE PLASTICO 6 REMACHES  5" X 11"</v>
          </cell>
          <cell r="C23422">
            <v>3</v>
          </cell>
        </row>
        <row r="23423">
          <cell r="A23423" t="str">
            <v>TC4262</v>
          </cell>
          <cell r="B23423" t="str">
            <v>""FLOTA HULE 4"" X 9"" X 5/8"" ACABDO LISO"</v>
          </cell>
        </row>
        <row r="23424">
          <cell r="A23424" t="str">
            <v>TC4263</v>
          </cell>
          <cell r="B23424" t="str">
            <v>""FLOTA HULE 4"" X 9"" X 5/8"" ACABADO FINO"</v>
          </cell>
        </row>
        <row r="23425">
          <cell r="A23425" t="str">
            <v>TC4264</v>
          </cell>
          <cell r="B23425" t="str">
            <v>LENTE DE SEGURIDAD DEPORTIVO TRANSPARENTE FACTORY</v>
          </cell>
        </row>
        <row r="23426">
          <cell r="A23426" t="str">
            <v>TC4265</v>
          </cell>
          <cell r="B23426" t="str">
            <v>LENTE DE SEGURIDAD DEPORTIVO GRIS FACTORY</v>
          </cell>
        </row>
        <row r="23427">
          <cell r="A23427" t="str">
            <v>TC4266</v>
          </cell>
          <cell r="B23427" t="str">
            <v>LENTE DE SEGURIDAD DEPORTIVO AMARILLO FACTORY</v>
          </cell>
        </row>
        <row r="23428">
          <cell r="A23428" t="str">
            <v>TC4267</v>
          </cell>
          <cell r="B23428" t="str">
            <v>LENTE DE SEGURIDAD DEPORTIVO VERDE FACTORY</v>
          </cell>
        </row>
        <row r="23429">
          <cell r="A23429" t="str">
            <v>TC4268</v>
          </cell>
          <cell r="B23429" t="str">
            <v>LENTE DE SEGURIDAD DEPORTIVO AZUL FACTORY</v>
          </cell>
        </row>
        <row r="23430">
          <cell r="A23430" t="str">
            <v>TC4269</v>
          </cell>
          <cell r="B23430" t="str">
            <v>LENTE DE SEGURIDAD DEPORTIVO ESPEJO PLATA FACTORY</v>
          </cell>
        </row>
        <row r="23431">
          <cell r="A23431" t="str">
            <v>TC4270</v>
          </cell>
          <cell r="B23431" t="str">
            <v>LENTE DE SEGURIDAD DEPORTIVO ESPEJO AZUL FACTORY</v>
          </cell>
        </row>
        <row r="23432">
          <cell r="A23432" t="str">
            <v>TC4271</v>
          </cell>
          <cell r="B23432" t="str">
            <v>LENTE DE SEGURIDAD DEPORTIVOTRANSPARENTE FUEL</v>
          </cell>
        </row>
        <row r="23433">
          <cell r="A23433" t="str">
            <v>TC4272</v>
          </cell>
          <cell r="B23433" t="str">
            <v>LENTE DE SEGURIDAD DEPORTIVO G</v>
          </cell>
        </row>
        <row r="23434">
          <cell r="A23434" t="str">
            <v>TC4273</v>
          </cell>
          <cell r="B23434" t="str">
            <v>LENTE DE SEGURIDAD DEPORTIVO T</v>
          </cell>
        </row>
        <row r="23435">
          <cell r="A23435" t="str">
            <v>TC4274</v>
          </cell>
          <cell r="B23435" t="str">
            <v>LENTE DE SEGURIDAD DEPORTIVO GRIS FREEDOM</v>
          </cell>
        </row>
        <row r="23436">
          <cell r="A23436" t="str">
            <v>TC4275</v>
          </cell>
          <cell r="B23436" t="str">
            <v>BOMBA DE INFLAR MINI METALICA</v>
          </cell>
        </row>
        <row r="23437">
          <cell r="A23437" t="str">
            <v>TC4276</v>
          </cell>
          <cell r="B23437" t="str">
            <v>BOMBA DE INFLAR METALICA</v>
          </cell>
        </row>
        <row r="23438">
          <cell r="A23438" t="str">
            <v>TC4285</v>
          </cell>
          <cell r="B23438" t="str">
            <v>GUANTES DE NYLON ELASTICO RECUBIERTO DE POLIURETANO MEDIANOS</v>
          </cell>
        </row>
        <row r="23439">
          <cell r="A23439" t="str">
            <v>TC4286</v>
          </cell>
          <cell r="B23439" t="str">
            <v>GUANTES DE NYLON ELASTICO RECUBIERTO DE POLIURETANO GRANDES</v>
          </cell>
        </row>
        <row r="23440">
          <cell r="A23440" t="str">
            <v>TC4287</v>
          </cell>
          <cell r="B23440" t="str">
            <v>GUANTES DE NYLON ELASTICO RECUBIERTO DE NITRILO MEDIANOS</v>
          </cell>
        </row>
        <row r="23441">
          <cell r="A23441" t="str">
            <v>TC4288</v>
          </cell>
          <cell r="B23441" t="str">
            <v>GUANTES DE NYLON ELASTICO RECU</v>
          </cell>
          <cell r="C23441">
            <v>5</v>
          </cell>
        </row>
        <row r="23442">
          <cell r="A23442" t="str">
            <v>TC4289</v>
          </cell>
          <cell r="B23442" t="str">
            <v>JUEGO DE PISTOLA SOPLETEADORACON 5 BOQUILLAS</v>
          </cell>
        </row>
        <row r="23443">
          <cell r="A23443" t="str">
            <v>TC4290</v>
          </cell>
          <cell r="B23443" t="str">
            <v>PISTOLA PARA LIMPIEZA DE MAQUINAS</v>
          </cell>
        </row>
        <row r="23444">
          <cell r="A23444" t="str">
            <v>TC4291</v>
          </cell>
          <cell r="B23444" t="str">
            <v>CONECTOR RAPIDO TIPO "F" DE LA</v>
          </cell>
        </row>
        <row r="23445">
          <cell r="A23445" t="str">
            <v>TC4292</v>
          </cell>
          <cell r="B23445" t="str">
            <v>INFLADOR DE CABEZA DOBLE DE LATON</v>
          </cell>
        </row>
        <row r="23446">
          <cell r="A23446" t="str">
            <v>TC4293</v>
          </cell>
          <cell r="B23446" t="str">
            <v>JUEGO DE PISTOLA SOPLETEADORA CON 2 BOQUILLAS Y 4 ACCESORIO</v>
          </cell>
        </row>
        <row r="23447">
          <cell r="A23447" t="str">
            <v>TC4294</v>
          </cell>
          <cell r="B23447" t="str">
            <v>REGULADOR DE AIRE</v>
          </cell>
        </row>
        <row r="23448">
          <cell r="A23448" t="str">
            <v>TC4295</v>
          </cell>
          <cell r="B23448" t="str">
            <v>FILTRO SEPARADOR DE AGUA Y ACEITE</v>
          </cell>
        </row>
        <row r="23449">
          <cell r="A23449" t="str">
            <v>TC4298</v>
          </cell>
          <cell r="B23449" t="str">
            <v>CUCHILLA PARA MAQUINA CORTADORA DE AZULEJOS 10MM 1 PZA</v>
          </cell>
        </row>
        <row r="23450">
          <cell r="A23450" t="str">
            <v>TC4299</v>
          </cell>
          <cell r="B23450" t="str">
            <v>CUCHILLA PARA MAQUINA CORTADORA DE AZULEJOS 8MM 1 PZA</v>
          </cell>
          <cell r="C23450">
            <v>5</v>
          </cell>
        </row>
        <row r="23451">
          <cell r="A23451" t="str">
            <v>TC4300</v>
          </cell>
          <cell r="B23451" t="str">
            <v>CHALECO DE SEGURIDAD CON CINTADE ALTA VISIBILIDAD NARANJA</v>
          </cell>
        </row>
        <row r="23452">
          <cell r="A23452" t="str">
            <v>TC4301</v>
          </cell>
          <cell r="B23452" t="str">
            <v>CHALECO DE SEGURIDAD CON CINTADE ALTA VISIBILIDAD AMARILLO</v>
          </cell>
        </row>
        <row r="23453">
          <cell r="A23453" t="str">
            <v>TC4302</v>
          </cell>
          <cell r="B23453" t="str">
            <v>CHALECO DE SEGURIDAD CON CINTADOBLES DE ALTA VISIBILIDAD NAR</v>
          </cell>
        </row>
        <row r="23454">
          <cell r="A23454" t="str">
            <v>TC4303</v>
          </cell>
          <cell r="B23454" t="str">
            <v>CHALECO DE SEGURIDAD CON CINTADOBLES DE ALTA VISIBILIDAD AMA</v>
          </cell>
        </row>
        <row r="23455">
          <cell r="A23455" t="str">
            <v>TC4311</v>
          </cell>
          <cell r="B23455" t="str">
            <v>JUEGO BROCAS MADERA TIPO PALETA 6 PZAS</v>
          </cell>
        </row>
        <row r="23456">
          <cell r="A23456" t="str">
            <v>TC4312</v>
          </cell>
          <cell r="B23456" t="str">
            <v>""BROCA PARA CONCRETO 3/16"" X 4""ÊBLISTER"</v>
          </cell>
        </row>
        <row r="23457">
          <cell r="A23457" t="str">
            <v>TC4313</v>
          </cell>
          <cell r="B23457" t="str">
            <v>""BROCA PARA CONCRETO 1/4"" X 4""ÊBLISTER"</v>
          </cell>
        </row>
        <row r="23458">
          <cell r="A23458" t="str">
            <v>TC4314</v>
          </cell>
          <cell r="B23458" t="str">
            <v>""BROCA PARA CONCRETO 1/4"" X 6"" BLISTER                       "</v>
          </cell>
        </row>
        <row r="23459">
          <cell r="A23459" t="str">
            <v>TC4315</v>
          </cell>
          <cell r="B23459" t="str">
            <v>""BROCA PARA CONCRETO 5/16"" X 4""BLISTER"</v>
          </cell>
        </row>
        <row r="23460">
          <cell r="A23460" t="str">
            <v>TC4316</v>
          </cell>
          <cell r="B23460" t="str">
            <v>""BROCA PARA CONCRETO 5/16"" X 6""BLISTER"</v>
          </cell>
        </row>
        <row r="23461">
          <cell r="A23461" t="str">
            <v>TC4318</v>
          </cell>
          <cell r="B23461" t="str">
            <v>""BROCA PARA CONCRETO 3/8"" X 6""BLISTER"</v>
          </cell>
        </row>
        <row r="23462">
          <cell r="A23462" t="str">
            <v>TC4319</v>
          </cell>
          <cell r="B23462" t="str">
            <v>""BROCA PARA CONCRETO 1/2"" X 6""BLISTER"</v>
          </cell>
        </row>
        <row r="23463">
          <cell r="A23463" t="str">
            <v>TC4320</v>
          </cell>
          <cell r="B23463" t="str">
            <v>""BROCA PARA FIERRO ALTO DESEMPE„O 3/32"" X 2 1/4"" BLISTER"</v>
          </cell>
        </row>
        <row r="23464">
          <cell r="A23464" t="str">
            <v>TC4321</v>
          </cell>
          <cell r="B23464" t="str">
            <v>""BROCA PARA FIERRO ALTO DESEMPE„O 7/64"" X 2 1/2"" BLISTER"</v>
          </cell>
        </row>
        <row r="23465">
          <cell r="A23465" t="str">
            <v>TC4322</v>
          </cell>
          <cell r="B23465" t="str">
            <v>""BROCA PARA FIERRO ALTO DESEMPE„O 1/8"" X 2 1/2"" BLISTER"</v>
          </cell>
        </row>
        <row r="23466">
          <cell r="A23466" t="str">
            <v>TC4323</v>
          </cell>
          <cell r="B23466" t="str">
            <v>""BROCA PARA FIERRO ALTO DESEMPE„O 9/64"" X 2 3/4"" BLISTER"</v>
          </cell>
        </row>
        <row r="23467">
          <cell r="A23467" t="str">
            <v>TC4324</v>
          </cell>
          <cell r="B23467" t="str">
            <v>""BROCA PARA FIERRO ALTO DESEMPE„O 5/32"" X 3"" BLISTER"</v>
          </cell>
        </row>
        <row r="23468">
          <cell r="A23468" t="str">
            <v>TC4325</v>
          </cell>
          <cell r="B23468" t="str">
            <v>""BROCA PARA FIERRO ALTO DESEMPE„O 11/64"" X 3 1/4"" BLISTER"</v>
          </cell>
        </row>
        <row r="23469">
          <cell r="A23469" t="str">
            <v>TC4326</v>
          </cell>
          <cell r="B23469" t="str">
            <v>""BROCA PARA FIERRO ALTO DESEMPE„O 3/16"" X 3 1/2"" BLISTER"</v>
          </cell>
        </row>
        <row r="23470">
          <cell r="A23470" t="str">
            <v>TC4327</v>
          </cell>
          <cell r="B23470" t="str">
            <v>""BROCA PARA FIERRO ALTO DESEMPE„O 7/32"" X 3 3/4"" BLISTER"</v>
          </cell>
        </row>
        <row r="23471">
          <cell r="A23471" t="str">
            <v>TC4328</v>
          </cell>
          <cell r="B23471" t="str">
            <v>""BROCA PARA FIERRO ALTO DESEMPE„O 1/4"" X 4"" BLISTER"</v>
          </cell>
        </row>
        <row r="23472">
          <cell r="A23472" t="str">
            <v>TC4329</v>
          </cell>
          <cell r="B23472" t="str">
            <v>""BROCA PARA FIERRO ALTO DESEMPE„O 5/16"" X 4 1/2"" BLISTER"</v>
          </cell>
        </row>
        <row r="23473">
          <cell r="A23473" t="str">
            <v>TC4330</v>
          </cell>
          <cell r="B23473" t="str">
            <v>""BROCA PARA FIERRO ALTO DESEMPE„O 3/8"" X 5"" BLISTER"</v>
          </cell>
        </row>
        <row r="23474">
          <cell r="A23474" t="str">
            <v>TC4331</v>
          </cell>
          <cell r="B23474" t="str">
            <v>""BROCA PARA FIERRO ALTO DESEMPE„O 7/16"" X 5 1/2"" BLISTER"</v>
          </cell>
        </row>
        <row r="23475">
          <cell r="A23475" t="str">
            <v>TC4332</v>
          </cell>
          <cell r="B23475" t="str">
            <v>BROCA COBALTO 1/2" ACERO HSS M-2 HIERRO</v>
          </cell>
        </row>
        <row r="23476">
          <cell r="A23476" t="str">
            <v>TC4342</v>
          </cell>
          <cell r="B23476" t="str">
            <v>PINTURA AEROSOL MARFIL</v>
          </cell>
        </row>
        <row r="23477">
          <cell r="A23477" t="str">
            <v>TC4343</v>
          </cell>
          <cell r="B23477" t="str">
            <v>PINTURA AEROSOL VERDE ECOLOGICO</v>
          </cell>
          <cell r="C23477">
            <v>15</v>
          </cell>
        </row>
        <row r="23478">
          <cell r="A23478" t="str">
            <v>TC4344</v>
          </cell>
          <cell r="B23478" t="str">
            <v>PINTURA AEROSOL BERMELLON</v>
          </cell>
        </row>
        <row r="23479">
          <cell r="A23479" t="str">
            <v>TC4345</v>
          </cell>
          <cell r="B23479" t="str">
            <v>INVERSOR DE CORRIENTE CON USB100W</v>
          </cell>
        </row>
        <row r="23480">
          <cell r="A23480" t="str">
            <v>TC4346</v>
          </cell>
          <cell r="B23480" t="str">
            <v>INVERSOR DE CORRIENTE CON USB400W</v>
          </cell>
        </row>
        <row r="23481">
          <cell r="A23481" t="str">
            <v>TC4347</v>
          </cell>
          <cell r="B23481" t="str">
            <v>INVERSOR DE CORRIENTE CON USB1000W</v>
          </cell>
        </row>
        <row r="23482">
          <cell r="A23482" t="str">
            <v>TC4366</v>
          </cell>
          <cell r="B23482" t="str">
            <v>BOMBA INYECTORA DE GRASA 5KG</v>
          </cell>
        </row>
        <row r="23483">
          <cell r="A23483" t="str">
            <v>TC4367</v>
          </cell>
          <cell r="B23483" t="str">
            <v>BOMBA INYECTORA DE GRASA 10KG</v>
          </cell>
        </row>
        <row r="23484">
          <cell r="A23484" t="str">
            <v>TC4368</v>
          </cell>
          <cell r="B23484" t="str">
            <v>LINTERNA LED DE ALUMINIO CON PILAS 2 AA</v>
          </cell>
        </row>
        <row r="23485">
          <cell r="A23485" t="str">
            <v>TC4369</v>
          </cell>
          <cell r="B23485" t="str">
            <v>LINTERNA LED DE ALUMINIO CON PILAS 2 C</v>
          </cell>
        </row>
        <row r="23486">
          <cell r="A23486" t="str">
            <v>TC4370</v>
          </cell>
          <cell r="B23486" t="str">
            <v>LINTERNA LED DE ALUMINIO CON PILAS 2 D</v>
          </cell>
        </row>
        <row r="23487">
          <cell r="A23487" t="str">
            <v>TC4371</v>
          </cell>
          <cell r="B23487" t="str">
            <v>LINTERNA LED DE ALUMINIO PARACABEZA CON PILAS 3 AAA 60 LUME</v>
          </cell>
        </row>
        <row r="23488">
          <cell r="A23488" t="str">
            <v>TC4372</v>
          </cell>
          <cell r="B23488" t="str">
            <v>LINTERNA LED DE ALUMINIO PARACABEZA CON PILAS 3 AAA 90 LUME</v>
          </cell>
        </row>
        <row r="23489">
          <cell r="A23489" t="str">
            <v>TC4373</v>
          </cell>
          <cell r="B23489" t="str">
            <v>LINTERNA LED DE ALUMINIO PARACABEZA CON PILAS 3 AAA 120 LUM</v>
          </cell>
        </row>
        <row r="23490">
          <cell r="A23490" t="str">
            <v>TC4374</v>
          </cell>
          <cell r="B23490" t="str">
            <v>JUEGO DE 25 LLAVES ALLEN EN ESTUCHE PLASTICO</v>
          </cell>
        </row>
        <row r="23491">
          <cell r="A23491" t="str">
            <v>TC4375</v>
          </cell>
          <cell r="B23491" t="str">
            <v>JUEGO DE 13 LLAVES ALLEN STAND</v>
          </cell>
        </row>
        <row r="23492">
          <cell r="A23492" t="str">
            <v>TC4376</v>
          </cell>
          <cell r="B23492" t="str">
            <v>JUEGO DE 13 LLAVES ALLEN MILIMETRICAS</v>
          </cell>
        </row>
        <row r="23493">
          <cell r="A23493" t="str">
            <v>TC4377</v>
          </cell>
          <cell r="B23493" t="str">
            <v>JUEGO DE 10 LLAVES ALLEN STAND</v>
          </cell>
        </row>
        <row r="23494">
          <cell r="A23494" t="str">
            <v>TC4378</v>
          </cell>
          <cell r="B23494" t="str">
            <v>JUEGO DE 10 LLAVES ALLEN MILIM</v>
          </cell>
        </row>
        <row r="23495">
          <cell r="A23495" t="str">
            <v>TC4379</v>
          </cell>
          <cell r="B23495" t="str">
            <v>JUEGO DE 7 LLAVES ALLEN LARGASSTANDAR</v>
          </cell>
        </row>
        <row r="23496">
          <cell r="A23496" t="str">
            <v>TC4380</v>
          </cell>
          <cell r="B23496" t="str">
            <v>JUEGO DE 7 LLAVES ALLEN LARGAS</v>
          </cell>
        </row>
        <row r="23497">
          <cell r="A23497" t="str">
            <v>TC4381</v>
          </cell>
          <cell r="B23497" t="str">
            <v>JUEGO DE 9 LLAVES TORX</v>
          </cell>
        </row>
        <row r="23498">
          <cell r="A23498" t="str">
            <v>TC4382</v>
          </cell>
          <cell r="B23498" t="str">
            <v>JUEGO DE 8 LLAVES TORX TIPO NA</v>
          </cell>
        </row>
        <row r="23499">
          <cell r="A23499" t="str">
            <v>TC4383</v>
          </cell>
          <cell r="B23499" t="str">
            <v>""NAVAJA CUTTER 7"" ALMA METALICACON TRES CUCHILLAS"</v>
          </cell>
        </row>
        <row r="23500">
          <cell r="A23500" t="str">
            <v>TC4384</v>
          </cell>
          <cell r="B23500" t="str">
            <v>BISTURI 6" ALMA METALICA CON TRES CUCHILLAS</v>
          </cell>
        </row>
        <row r="23501">
          <cell r="A23501" t="str">
            <v>TC4385</v>
          </cell>
          <cell r="B23501" t="str">
            <v>BISTURI 5" CON CUCHILLA</v>
          </cell>
        </row>
        <row r="23502">
          <cell r="A23502" t="str">
            <v>TC4386</v>
          </cell>
          <cell r="B23502" t="str">
            <v>EXACTO PROFESIONAL</v>
          </cell>
        </row>
        <row r="23503">
          <cell r="A23503" t="str">
            <v>TC4387</v>
          </cell>
          <cell r="B23503" t="str">
            <v>CUCHILLA DE REPUESTO PARA EXAC</v>
          </cell>
        </row>
        <row r="23504">
          <cell r="A23504" t="str">
            <v>TC4388</v>
          </cell>
          <cell r="B23504" t="str">
            <v>""CUCHILLAS DE REPUESTO PARA CUTTER 7"" 10PZS"</v>
          </cell>
        </row>
        <row r="23505">
          <cell r="A23505" t="str">
            <v>TC4391</v>
          </cell>
          <cell r="B23505" t="str">
            <v>PATIN TRASPALETA 2.5 TON LLANT</v>
          </cell>
        </row>
        <row r="23506">
          <cell r="A23506" t="str">
            <v>TC4392</v>
          </cell>
          <cell r="B23506" t="str">
            <v>PATIN TRASPALETA 3 TON LLANTASDE NYLON</v>
          </cell>
        </row>
        <row r="23507">
          <cell r="A23507" t="str">
            <v>TC4394</v>
          </cell>
          <cell r="B23507" t="str">
            <v>WINCH ELECTRICO 8000LBS</v>
          </cell>
        </row>
        <row r="23508">
          <cell r="A23508" t="str">
            <v>TC4395</v>
          </cell>
          <cell r="B23508" t="str">
            <v>WINCH ELECTRICO 12000LBS</v>
          </cell>
        </row>
        <row r="23509">
          <cell r="A23509" t="str">
            <v>TC4399</v>
          </cell>
          <cell r="B23509" t="str">
            <v>JUEGO DE CABLES PASACORRIENTE6AWG 3.5M</v>
          </cell>
          <cell r="C23509">
            <v>2</v>
          </cell>
        </row>
        <row r="23510">
          <cell r="A23510" t="str">
            <v>TC4400</v>
          </cell>
          <cell r="B23510" t="str">
            <v>POLIPASTO 1/2 TONELADA</v>
          </cell>
        </row>
        <row r="23511">
          <cell r="A23511" t="str">
            <v>TC4401</v>
          </cell>
          <cell r="B23511" t="str">
            <v>POLIPASTO 1 TONELADA</v>
          </cell>
        </row>
        <row r="23512">
          <cell r="A23512" t="str">
            <v>TC4403</v>
          </cell>
          <cell r="B23512" t="str">
            <v>POLIPASTO 2 TONELADAS</v>
          </cell>
        </row>
        <row r="23513">
          <cell r="A23513" t="str">
            <v>TC4404</v>
          </cell>
          <cell r="B23513" t="str">
            <v>POLIPASTO  3 TONELADAS</v>
          </cell>
        </row>
        <row r="23514">
          <cell r="A23514" t="str">
            <v>TC4405</v>
          </cell>
          <cell r="B23514" t="str">
            <v>POLIPASTO  5 TONELADAS</v>
          </cell>
        </row>
        <row r="23515">
          <cell r="A23515" t="str">
            <v>TC4406</v>
          </cell>
          <cell r="B23515" t="str">
            <v>POLIPASTO 10 TONELADAS</v>
          </cell>
        </row>
        <row r="23516">
          <cell r="A23516" t="str">
            <v>TC4407</v>
          </cell>
          <cell r="B23516" t="str">
            <v>TIRFOR 1.6T CON CABLE DE ACERODE 20mts</v>
          </cell>
        </row>
        <row r="23517">
          <cell r="A23517" t="str">
            <v>TC4408</v>
          </cell>
          <cell r="B23517" t="str">
            <v>TIRFOR 3.2T CON CABLE DE ACERODE 20mts</v>
          </cell>
        </row>
        <row r="23518">
          <cell r="A23518" t="str">
            <v>TC4409</v>
          </cell>
          <cell r="B23518" t="str">
            <v>TROLE PARA CARGA 1 TON</v>
          </cell>
        </row>
        <row r="23519">
          <cell r="A23519" t="str">
            <v>TC4410</v>
          </cell>
          <cell r="B23519" t="str">
            <v>TROLE PARA CARGA 2 TON</v>
          </cell>
        </row>
        <row r="23520">
          <cell r="A23520" t="str">
            <v>TC4411</v>
          </cell>
          <cell r="B23520" t="str">
            <v>TROLE PARA CARGA 3 TON</v>
          </cell>
        </row>
        <row r="23521">
          <cell r="A23521" t="str">
            <v>TC4438</v>
          </cell>
          <cell r="B23521" t="str">
            <v>MANGUERA FLEXIBLE DE VINILO PARA AGUA / LAVAMANOS 1/2" X 1/2" 4</v>
          </cell>
        </row>
        <row r="23522">
          <cell r="A23522" t="str">
            <v>TC4439</v>
          </cell>
          <cell r="B23522" t="str">
            <v>""MANGUERA FLEXIBLE DE VINILO PARA AGUA / LAVAMANOS 1/2"" X 1/2"" 5"</v>
          </cell>
        </row>
        <row r="23523">
          <cell r="A23523" t="str">
            <v>TC4442</v>
          </cell>
          <cell r="B23523" t="str">
            <v>""MANGUERA FLEXIBLE DE VINILO PARA AGUA / WC 1/2"" x 7/8"" 35cm"</v>
          </cell>
        </row>
        <row r="23524">
          <cell r="A23524" t="str">
            <v>TC4443</v>
          </cell>
          <cell r="B23524" t="str">
            <v>""MANGUERA FLEXIBLE DE VINILO PARA AGUA / WC 1/2"" x 7/8"" 50cm"</v>
          </cell>
        </row>
        <row r="23525">
          <cell r="A23525" t="str">
            <v>TC4445</v>
          </cell>
          <cell r="B23525" t="str">
            <v>""MANGUERA FLEXIBLE ALUMINIO WC 1/2""X 7/8"" 50 CM"</v>
          </cell>
        </row>
        <row r="23526">
          <cell r="A23526" t="str">
            <v>TC4447</v>
          </cell>
          <cell r="B23526" t="str">
            <v>""MANGUERA FLEXIBLE DE VINILO PARA GAS 3/8"" x 3/8"" 60cm"</v>
          </cell>
        </row>
        <row r="23527">
          <cell r="A23527" t="str">
            <v>TC4448</v>
          </cell>
          <cell r="B23527" t="str">
            <v>""MANGUERA FLEXIBLE DE VINILO PARA GAS 3/8"" x 3/8"" 100cm"</v>
          </cell>
        </row>
        <row r="23528">
          <cell r="A23528" t="str">
            <v>TC4449</v>
          </cell>
          <cell r="B23528" t="str">
            <v>""MANGUERA FLEXIBLE DE VINILO PARA GAS 3/8"" x 3/8"" 150cm"</v>
          </cell>
        </row>
        <row r="23529">
          <cell r="A23529" t="str">
            <v>TC4450</v>
          </cell>
          <cell r="B23529" t="str">
            <v>""MANGUERA FLEXIBLE DE VINILO PARA GAS 3/8"" x 3/8"" 200cm"</v>
          </cell>
        </row>
        <row r="23530">
          <cell r="A23530" t="str">
            <v>TC4451</v>
          </cell>
          <cell r="B23530" t="str">
            <v>""MANGUERA FLEXIBLE DE VINILO PARA GAS 3/8"" x 3/8"" 300cm"</v>
          </cell>
        </row>
        <row r="23531">
          <cell r="A23531" t="str">
            <v>TC4452</v>
          </cell>
          <cell r="B23531" t="str">
            <v>""MANGUERA FLEXIBLE DE VINILO PARA GAS 3/8"" x 3/8"" 400cm"</v>
          </cell>
        </row>
        <row r="23532">
          <cell r="A23532" t="str">
            <v>TC4453</v>
          </cell>
          <cell r="B23532" t="str">
            <v>""MANGUERA FLEXIBLE DE VINILO PARA GAS 3/8"" x 3/8"" 500cm"</v>
          </cell>
        </row>
        <row r="23533">
          <cell r="A23533" t="str">
            <v>TC4456</v>
          </cell>
          <cell r="B23533" t="str">
            <v>""MANGUERA FLEXIBLE DE ALUMINIOPIG TAIL PARA GAS 7/16"" x 7/8"""</v>
          </cell>
        </row>
        <row r="23534">
          <cell r="A23534" t="str">
            <v>TC4457</v>
          </cell>
          <cell r="B23534" t="str">
            <v>BOMBA CON PRESURIZADOR 1HP</v>
          </cell>
        </row>
        <row r="23535">
          <cell r="A23535" t="str">
            <v>TC4458</v>
          </cell>
          <cell r="B23535" t="str">
            <v>BOMBA HIDRONEUMATICA 1/2HP 50L</v>
          </cell>
        </row>
        <row r="23536">
          <cell r="A23536" t="str">
            <v>TC4459</v>
          </cell>
          <cell r="B23536" t="str">
            <v>BOMBA HIDRONEUMATICA 1 1/2HP 1</v>
          </cell>
        </row>
        <row r="23537">
          <cell r="A23537" t="str">
            <v>TC4460</v>
          </cell>
          <cell r="B23537" t="str">
            <v>BOMBA SUMERGIBLE AGUA SUCIA 11/2HP</v>
          </cell>
        </row>
        <row r="23538">
          <cell r="A23538" t="str">
            <v>TC4461</v>
          </cell>
          <cell r="B23538" t="str">
            <v>BOMBA SUMERGIBLE PARA AGUA LIMPIA 1/2HP</v>
          </cell>
        </row>
        <row r="23539">
          <cell r="A23539" t="str">
            <v>TC4462</v>
          </cell>
          <cell r="B23539" t="str">
            <v>BOMBA SUMERGIBLE ACERO INOXIDABLE AGUA SUCIA USO RUDO 1HP</v>
          </cell>
        </row>
        <row r="23540">
          <cell r="A23540" t="str">
            <v>TC4465</v>
          </cell>
          <cell r="B23540" t="str">
            <v>GUADAÑADORA MOTOR GASOLINA50CC 18" MANGO T/BICICLETA</v>
          </cell>
        </row>
        <row r="23541">
          <cell r="A23541" t="str">
            <v>TC4469</v>
          </cell>
          <cell r="B23541" t="str">
            <v>""CORTADORA AZULEJOS MESA 7"" 3/4HP"</v>
          </cell>
        </row>
        <row r="23542">
          <cell r="A23542" t="str">
            <v>TC4470</v>
          </cell>
          <cell r="B23542" t="str">
            <v>CORTADORA DE METALES 14" 2100W</v>
          </cell>
        </row>
        <row r="23543">
          <cell r="A23543" t="str">
            <v>TC4470KC</v>
          </cell>
          <cell r="B23543" t="str">
            <v>CORTADORA METALES 14" 2100W</v>
          </cell>
        </row>
        <row r="23544">
          <cell r="A23544" t="str">
            <v>TC4471</v>
          </cell>
          <cell r="B23544" t="str">
            <v>""ESMERIL BANCO 8"" 3/4HP"</v>
          </cell>
        </row>
        <row r="23545">
          <cell r="A23545" t="str">
            <v>TC4472</v>
          </cell>
          <cell r="B23545" t="str">
            <v>ESMERILADORA ANGULAR INDUSTRIA</v>
          </cell>
        </row>
        <row r="23546">
          <cell r="A23546" t="str">
            <v>TC4472C</v>
          </cell>
          <cell r="B23546" t="str">
            <v>""CARBONES  ESMERILADORA ANGULAR INDUSTRIAL 4 1/2"" 900W"</v>
          </cell>
        </row>
        <row r="23547">
          <cell r="A23547" t="str">
            <v>TC4473</v>
          </cell>
          <cell r="B23547" t="str">
            <v>ESMERILADORA ANGULAR INDUSTRIA</v>
          </cell>
          <cell r="C23547">
            <v>1</v>
          </cell>
        </row>
        <row r="23548">
          <cell r="A23548" t="str">
            <v>TC4473C</v>
          </cell>
          <cell r="B23548" t="str">
            <v>""CARBONES ESMERILADORA ANGULAR INDUSTRIAL 9"" 2300W"</v>
          </cell>
        </row>
        <row r="23549">
          <cell r="A23549" t="str">
            <v>TC4475</v>
          </cell>
          <cell r="B23549" t="str">
            <v>ROTOMARTILLO INDUSTRIAL 1/2" 8</v>
          </cell>
        </row>
        <row r="23550">
          <cell r="A23550" t="str">
            <v>TC4475C</v>
          </cell>
          <cell r="B23550" t="str">
            <v>""CARBONESROTOMARTILLO INDUSTRIAL 1/2"" 850W"</v>
          </cell>
        </row>
        <row r="23551">
          <cell r="A23551" t="str">
            <v>TC4476</v>
          </cell>
          <cell r="B23551" t="str">
            <v>""ROTOMARTILLO INDUSTRIAL 1/2"" 1050W"</v>
          </cell>
        </row>
        <row r="23552">
          <cell r="A23552" t="str">
            <v>TC4476C</v>
          </cell>
          <cell r="B23552" t="str">
            <v>""CARBONES ROTOMARTILLO INDUSTRIAL 1/2"" 1050W"</v>
          </cell>
        </row>
        <row r="23553">
          <cell r="A23553" t="str">
            <v>TC4477</v>
          </cell>
          <cell r="B23553" t="str">
            <v>ROTOMARTILLO INALAMBRICO 1/2"</v>
          </cell>
        </row>
        <row r="23554">
          <cell r="A23554" t="str">
            <v>TC4477B</v>
          </cell>
          <cell r="B23554" t="str">
            <v>""ROTOMARTILLO INALAMBRICO 1/2""18V BATERIA"</v>
          </cell>
        </row>
        <row r="23555">
          <cell r="A23555" t="str">
            <v>TC4477C</v>
          </cell>
          <cell r="B23555" t="str">
            <v>""ROTOMARTILLO INALAMBRICO 1/2""18V CARGADOR"</v>
          </cell>
        </row>
        <row r="23556">
          <cell r="A23556" t="str">
            <v>TC4478</v>
          </cell>
          <cell r="B23556" t="str">
            <v>SIERRA CALADORA INDUSTRIAL 750W</v>
          </cell>
        </row>
        <row r="23557">
          <cell r="A23557" t="str">
            <v>TC4479</v>
          </cell>
          <cell r="B23557" t="str">
            <v>""SIERRA CIRCULAR INDUSTRIAL 7 1/4"" 1500W"</v>
          </cell>
        </row>
        <row r="23558">
          <cell r="A23558" t="str">
            <v>TC4479K</v>
          </cell>
          <cell r="B23558" t="str">
            <v>KIT CARPINTERO 3 (SIERRA CIRCU</v>
          </cell>
        </row>
        <row r="23559">
          <cell r="A23559" t="str">
            <v>TC4480</v>
          </cell>
          <cell r="B23559" t="str">
            <v>MOTOSIERRA ELECTRICA 18" 2200W</v>
          </cell>
        </row>
        <row r="23560">
          <cell r="A23560" t="str">
            <v>TC4481</v>
          </cell>
          <cell r="B23560" t="str">
            <v>SOLDADORA CORRIENTE ALTERNA 250A</v>
          </cell>
        </row>
        <row r="23561">
          <cell r="A23561" t="str">
            <v>TC4482</v>
          </cell>
          <cell r="B23561" t="str">
            <v>SOLDADORA INVERSORA, CORRIENTEDIRECTA 80A ( CON CABLES )</v>
          </cell>
        </row>
        <row r="23562">
          <cell r="A23562" t="str">
            <v>TC4483</v>
          </cell>
          <cell r="B23562" t="str">
            <v>SOLDADORA MICROALAMBRE,CORRIENTE DIRECTA 130A  (CON CABLE )</v>
          </cell>
        </row>
        <row r="23563">
          <cell r="A23563" t="str">
            <v>TC4485</v>
          </cell>
          <cell r="B23563" t="str">
            <v>SIERRA SABLE INDUSTRIAL 900W</v>
          </cell>
        </row>
        <row r="23564">
          <cell r="A23564" t="str">
            <v>TC4486</v>
          </cell>
          <cell r="B23564" t="str">
            <v>MULTI-TOOL ACCESORIOS 300W</v>
          </cell>
        </row>
        <row r="23565">
          <cell r="A23565" t="str">
            <v>TC4487</v>
          </cell>
          <cell r="B23565" t="str">
            <v>SIERRA INGLETE COMPUESTA 12" 2</v>
          </cell>
        </row>
        <row r="23566">
          <cell r="A23566" t="str">
            <v>TC4491</v>
          </cell>
          <cell r="B23566" t="str">
            <v>""DISCO DIAMANTADO DE CORTE SEGMENTADO 4"""</v>
          </cell>
        </row>
        <row r="23567">
          <cell r="A23567" t="str">
            <v>TC4492</v>
          </cell>
          <cell r="B23567" t="str">
            <v>""DISCO DIAMANTADO DE CORTE TURBO 4"""</v>
          </cell>
        </row>
        <row r="23568">
          <cell r="A23568" t="str">
            <v>TC4493</v>
          </cell>
          <cell r="B23568" t="str">
            <v>""DISCO DIAMANTADO DE CORTE TURBO 4 1/2"""</v>
          </cell>
        </row>
        <row r="23569">
          <cell r="A23569" t="str">
            <v>TC4494</v>
          </cell>
          <cell r="B23569" t="str">
            <v>""DISCO DIAMANTADO DE CORTE TURBO 7"""</v>
          </cell>
        </row>
        <row r="23570">
          <cell r="A23570" t="str">
            <v>TC4495</v>
          </cell>
          <cell r="B23570" t="str">
            <v>""DISCO DIAMANTADO DE CORTE TURBO 9"""</v>
          </cell>
        </row>
        <row r="23571">
          <cell r="A23571" t="str">
            <v>TC4496</v>
          </cell>
          <cell r="B23571" t="str">
            <v>""DISCO DIAMANTADO DE CORTE CONTINUO 4"""</v>
          </cell>
        </row>
        <row r="23572">
          <cell r="A23572" t="str">
            <v>TC4497</v>
          </cell>
          <cell r="B23572" t="str">
            <v>""DISCO DIAMANTADO DE CORTE CONTINUO 9"""</v>
          </cell>
        </row>
        <row r="23573">
          <cell r="A23573" t="str">
            <v>TC4498</v>
          </cell>
          <cell r="B23573" t="str">
            <v>""DISCO DIAMANTADO DE CORTE SEGMENTADO PARA ASFALTO 14"""</v>
          </cell>
        </row>
        <row r="23574">
          <cell r="A23574" t="str">
            <v>TC4499</v>
          </cell>
          <cell r="B23574" t="str">
            <v>""MANGO ""L"" DADOS 1/2"""</v>
          </cell>
        </row>
        <row r="23575">
          <cell r="A23575" t="str">
            <v>TC4500</v>
          </cell>
          <cell r="B23575" t="str">
            <v>""MANGO BERBIQUI DADOS 1/2"""</v>
          </cell>
        </row>
        <row r="23576">
          <cell r="A23576" t="str">
            <v>TC4501</v>
          </cell>
          <cell r="B23576" t="str">
            <v>BARRA DESLIZANTE PARA COPAS MANDO DE 1/2"</v>
          </cell>
        </row>
        <row r="23577">
          <cell r="A23577" t="str">
            <v>TC4502</v>
          </cell>
          <cell r="B23577" t="str">
            <v>""MATRACA CABEZA PERA 1/4"""</v>
          </cell>
        </row>
        <row r="23578">
          <cell r="A23578" t="str">
            <v>TC4503</v>
          </cell>
          <cell r="B23578" t="str">
            <v>""MATRACA TRIPLE CUADRO 1/4"",3/8"", 1/2"""</v>
          </cell>
        </row>
        <row r="23579">
          <cell r="A23579" t="str">
            <v>TC4518</v>
          </cell>
          <cell r="B23579" t="str">
            <v>ESCALERA TIJERA DE ALUMINIO TIPO III TAPA ALUMINIO 4 ESCALON</v>
          </cell>
        </row>
        <row r="23580">
          <cell r="A23580" t="str">
            <v>TC4519</v>
          </cell>
          <cell r="B23580" t="str">
            <v>ESCALERA TIJERA DE ALUMINIO TIPO III TAPA ALUMINIO 5 ESCALON</v>
          </cell>
        </row>
        <row r="23581">
          <cell r="A23581" t="str">
            <v>TC4520</v>
          </cell>
          <cell r="B23581" t="str">
            <v>ESCALERA TIJERA DE ALUMINIO TIPO III TAPA ALUMINIO 6 ESCALON</v>
          </cell>
        </row>
        <row r="23582">
          <cell r="A23582" t="str">
            <v>TC4531</v>
          </cell>
          <cell r="B23582" t="str">
            <v>CEPILLO DE IXTLE MULTIUSOSBASEDE MADERA</v>
          </cell>
        </row>
        <row r="23583">
          <cell r="A23583" t="str">
            <v>TC4543</v>
          </cell>
          <cell r="B23583" t="str">
            <v>POLIPASTO PALANCA 3/4 TONELADA</v>
          </cell>
        </row>
        <row r="23584">
          <cell r="A23584" t="str">
            <v>TC4544</v>
          </cell>
          <cell r="B23584" t="str">
            <v>POLIPASTO DE PALANCA 1 TON</v>
          </cell>
        </row>
        <row r="23585">
          <cell r="A23585" t="str">
            <v>TC4545</v>
          </cell>
          <cell r="B23585" t="str">
            <v>POLIPASTO DE PALANCA 1.5 TON</v>
          </cell>
        </row>
        <row r="23586">
          <cell r="A23586" t="str">
            <v>TC4546</v>
          </cell>
          <cell r="B23586" t="str">
            <v>POLIPASTO DE PALANCA 3 TON</v>
          </cell>
        </row>
        <row r="23587">
          <cell r="A23587" t="str">
            <v>TC4547</v>
          </cell>
          <cell r="B23587" t="str">
            <v>POLIPASTO PALANCA 6 TONELADAS</v>
          </cell>
        </row>
        <row r="23588">
          <cell r="A23588" t="str">
            <v>TC4549</v>
          </cell>
          <cell r="B23588" t="str">
            <v>""SEGUETAS SIERRA SABLE 6"""</v>
          </cell>
        </row>
        <row r="23589">
          <cell r="A23589" t="str">
            <v>TC4550</v>
          </cell>
          <cell r="B23589" t="str">
            <v>""SEGUETAS SIERRA SABLE 9"""</v>
          </cell>
        </row>
        <row r="23590">
          <cell r="A23590" t="str">
            <v>TC4551</v>
          </cell>
          <cell r="B23590" t="str">
            <v>""SEGUETAS SIERRA SABLE 12"""</v>
          </cell>
        </row>
        <row r="23591">
          <cell r="A23591" t="str">
            <v>TC4552</v>
          </cell>
          <cell r="B23591" t="str">
            <v>""RODILLO FELPA 9"" X 5/8"" ALTA DENSIDAD"</v>
          </cell>
        </row>
        <row r="23592">
          <cell r="A23592" t="str">
            <v>TC4553</v>
          </cell>
          <cell r="B23592" t="str">
            <v>""RODILLO FELPA 9"" X 3/4"" ALTA DENSIDAD"</v>
          </cell>
        </row>
        <row r="23593">
          <cell r="A23593" t="str">
            <v>TC4554</v>
          </cell>
          <cell r="B23593" t="str">
            <v>""RODILLO FELPA 9"" X 1"" ALTA DENSIDAD"</v>
          </cell>
        </row>
        <row r="23594">
          <cell r="A23594" t="str">
            <v>TC4555</v>
          </cell>
          <cell r="B23594" t="str">
            <v>""RODILLO FELPA 9"" X 1 1/4"" ALTAÊDENSIDAD"</v>
          </cell>
        </row>
        <row r="23595">
          <cell r="A23595" t="str">
            <v>TC4556</v>
          </cell>
          <cell r="B23595" t="str">
            <v>""FELPA 5/8"" ALTA DENSIDAD"</v>
          </cell>
        </row>
        <row r="23596">
          <cell r="A23596" t="str">
            <v>TC4557</v>
          </cell>
          <cell r="B23596" t="str">
            <v>""FELPA 3/4"" ALTA DENSIDAD"</v>
          </cell>
        </row>
        <row r="23597">
          <cell r="A23597" t="str">
            <v>TC4558</v>
          </cell>
          <cell r="B23597" t="str">
            <v>""FELPA 1"" ALTA DENSIDAD"</v>
          </cell>
        </row>
        <row r="23598">
          <cell r="A23598" t="str">
            <v>TC4559</v>
          </cell>
          <cell r="B23598" t="str">
            <v>""FELPA 1 1/4"" ALTA DENSIDAD"</v>
          </cell>
        </row>
        <row r="23599">
          <cell r="A23599" t="str">
            <v>TC4560</v>
          </cell>
          <cell r="B23599" t="str">
            <v>""RODILLO ESPUMA 4"" X 3/8"""</v>
          </cell>
        </row>
        <row r="23600">
          <cell r="A23600" t="str">
            <v>TC4561</v>
          </cell>
          <cell r="B23600" t="str">
            <v>""ESPUMA 3/8"" X 4"" 10 PACK"</v>
          </cell>
        </row>
        <row r="23601">
          <cell r="A23601" t="str">
            <v>TC4562</v>
          </cell>
          <cell r="B23601" t="str">
            <v>""MANERAL SENCILLO 4"""</v>
          </cell>
        </row>
        <row r="23602">
          <cell r="A23602" t="str">
            <v>TC4563</v>
          </cell>
          <cell r="B23602" t="str">
            <v>CARTUCHO GAS BUTANO/PROPANO 1/4 VUELTA 450ML</v>
          </cell>
        </row>
        <row r="23603">
          <cell r="A23603" t="str">
            <v>TC4564</v>
          </cell>
          <cell r="B23603" t="str">
            <v>LAMPARA TALLER 16+6 LEDS</v>
          </cell>
        </row>
        <row r="23604">
          <cell r="A23604" t="str">
            <v>TC4565</v>
          </cell>
          <cell r="B23604" t="str">
            <v>CALIBRADOR VERNIER ANALOGICO</v>
          </cell>
        </row>
        <row r="23605">
          <cell r="A23605" t="str">
            <v>TC4574</v>
          </cell>
          <cell r="B23605" t="str">
            <v>BOMBA SUMERGIBLE ACERO INOXIDABLE AGUA LIMPIA USO RUDO 1HP</v>
          </cell>
        </row>
        <row r="23606">
          <cell r="A23606" t="str">
            <v>TC4575</v>
          </cell>
          <cell r="B23606" t="str">
            <v>BOMBA SUMERGIBLE ACERO INOXIDABLE AGUA SUCIA USO RUDO 1 1/2"</v>
          </cell>
        </row>
        <row r="23607">
          <cell r="A23607" t="str">
            <v>TC4576</v>
          </cell>
          <cell r="B23607" t="str">
            <v>BOMBA SUMERGIBLE ACERO INOXIDABLE AGUA LIMPIA TIPO BALA 1HP</v>
          </cell>
        </row>
        <row r="23608">
          <cell r="A23608" t="str">
            <v>TC4577</v>
          </cell>
          <cell r="B23608" t="str">
            <v>BOMBA SUMERGIBLE ACERO INOXIDABLE AGUA LIMPIA TIPO BALA 2HP</v>
          </cell>
        </row>
        <row r="23609">
          <cell r="A23609" t="str">
            <v>TC4578</v>
          </cell>
          <cell r="B23609" t="str">
            <v>PINTURA AEROSOL GRIS MARTILLADA</v>
          </cell>
        </row>
        <row r="23610">
          <cell r="A23610" t="str">
            <v>TC4579</v>
          </cell>
          <cell r="B23610" t="str">
            <v>PINTURA AEROSOL AZUL MARTILLADA</v>
          </cell>
        </row>
        <row r="23611">
          <cell r="A23611" t="str">
            <v>TC4580</v>
          </cell>
          <cell r="B23611" t="str">
            <v>PINTURA AEROSOL VERDE MARTILLADA</v>
          </cell>
        </row>
        <row r="23612">
          <cell r="A23612" t="str">
            <v>TC4590</v>
          </cell>
          <cell r="B23612" t="str">
            <v>""CADENA MOTOSIERRA ELECTRICA 18"""</v>
          </cell>
        </row>
        <row r="23613">
          <cell r="A23613" t="str">
            <v>TC4591</v>
          </cell>
          <cell r="B23613" t="str">
            <v>""BARRA MOTOSIERRA ELECTRICA 18"""</v>
          </cell>
        </row>
        <row r="23614">
          <cell r="A23614" t="str">
            <v>TC4612</v>
          </cell>
          <cell r="B23614" t="str">
            <v>""CORTADOR DE TUBO ACERO 2"""</v>
          </cell>
        </row>
        <row r="23615">
          <cell r="A23615" t="str">
            <v>TC4613</v>
          </cell>
          <cell r="B23615" t="str">
            <v>""MINI CORTADOR DE TUBO 1 1/18"""</v>
          </cell>
        </row>
        <row r="23616">
          <cell r="A23616" t="str">
            <v>TC4614</v>
          </cell>
          <cell r="B23616" t="str">
            <v>JUEGO CORTADOR DE TUBO AVELLANADOR</v>
          </cell>
        </row>
        <row r="23617">
          <cell r="A23617" t="str">
            <v>TC4615</v>
          </cell>
          <cell r="B23617" t="str">
            <v>ESTUFA GAS PORTATIL LATA 1/4DE VUELTA</v>
          </cell>
        </row>
        <row r="23618">
          <cell r="A23618" t="str">
            <v>TC4615CK</v>
          </cell>
          <cell r="B23618" t="str">
            <v>ESTUFA GAS PORTATIL LATA</v>
          </cell>
        </row>
        <row r="23619">
          <cell r="A23619" t="str">
            <v>TC4616</v>
          </cell>
          <cell r="B23619" t="str">
            <v>""KIT 10 PIEDRAS MONTADAS 1/4"""</v>
          </cell>
          <cell r="C23619">
            <v>3</v>
          </cell>
        </row>
        <row r="23620">
          <cell r="A23620" t="str">
            <v>TC4617</v>
          </cell>
          <cell r="B23620" t="str">
            <v>PINZA PELACABLE 9"</v>
          </cell>
        </row>
        <row r="23621">
          <cell r="A23621" t="str">
            <v>TC4618</v>
          </cell>
          <cell r="B23621" t="str">
            <v>PINZA PELACABLE 8"</v>
          </cell>
        </row>
        <row r="23622">
          <cell r="A23622" t="str">
            <v>TC4619</v>
          </cell>
          <cell r="B23622" t="str">
            <v>""PINZA PELACABLE 6"""</v>
          </cell>
        </row>
        <row r="23623">
          <cell r="A23623" t="str">
            <v>TC4620</v>
          </cell>
          <cell r="B23623" t="str">
            <v>""PINZA PELACABLE AUTOMATICA 8"""</v>
          </cell>
        </row>
        <row r="23624">
          <cell r="A23624" t="str">
            <v>TC4621</v>
          </cell>
          <cell r="B23624" t="str">
            <v>""PINZA PELACABLE AUTOMATICAPRECISION 6"""</v>
          </cell>
        </row>
        <row r="23625">
          <cell r="A23625" t="str">
            <v>TC4628</v>
          </cell>
          <cell r="B23625" t="str">
            <v>MECHERO LATA (ROSCADA)</v>
          </cell>
        </row>
        <row r="23626">
          <cell r="A23626" t="str">
            <v>TC4629</v>
          </cell>
          <cell r="B23626" t="str">
            <v>""MECHERO LATA 1/4"" VUELTA"</v>
          </cell>
        </row>
        <row r="23627">
          <cell r="A23627" t="str">
            <v>TC4630</v>
          </cell>
          <cell r="B23627" t="str">
            <v>""BOQUILLA LATA 1/4"" VUELTA"</v>
          </cell>
        </row>
        <row r="23628">
          <cell r="A23628" t="str">
            <v>TC4630CK</v>
          </cell>
          <cell r="B23628" t="str">
            <v>""KIT BOQUILLA LATA 1/4"" VUELTAGRATIS CARTUCHO GAS"</v>
          </cell>
        </row>
        <row r="23629">
          <cell r="A23629" t="str">
            <v>TC4631</v>
          </cell>
          <cell r="B23629" t="str">
            <v>SOPLETE MANGUERA GAS</v>
          </cell>
        </row>
        <row r="23630">
          <cell r="A23630" t="str">
            <v>TC4636</v>
          </cell>
          <cell r="B23630" t="str">
            <v>SIERRA INGLETE 10" 2000W</v>
          </cell>
        </row>
        <row r="23631">
          <cell r="A23631" t="str">
            <v>TC4659</v>
          </cell>
          <cell r="B23631" t="str">
            <v>""COPA SUCCION SENCILLA 4 1/2"""</v>
          </cell>
        </row>
        <row r="23632">
          <cell r="A23632" t="str">
            <v>TC4660</v>
          </cell>
          <cell r="B23632" t="str">
            <v>COPA SUCCION DOBLE 4 1/2"</v>
          </cell>
        </row>
        <row r="23633">
          <cell r="A23633" t="str">
            <v>TC4670</v>
          </cell>
          <cell r="B23633" t="str">
            <v>CEPILLO ALAMBRE MANGO CURVO ACERO INOXIDABLE 4X16</v>
          </cell>
        </row>
        <row r="23634">
          <cell r="A23634" t="str">
            <v>TC4671</v>
          </cell>
          <cell r="B23634" t="str">
            <v>CEPILLO ALAMBRE CURVO ONDULADOLATON</v>
          </cell>
        </row>
        <row r="23635">
          <cell r="A23635" t="str">
            <v>TC4675</v>
          </cell>
          <cell r="B23635" t="str">
            <v>""ABRAZADERA SIN FIN #4 MINI BANDA 5/16""  10 PZS"</v>
          </cell>
          <cell r="C23635">
            <v>1</v>
          </cell>
        </row>
        <row r="23636">
          <cell r="A23636" t="str">
            <v>TC4676</v>
          </cell>
          <cell r="B23636" t="str">
            <v>""ABRAZADERA SIN FIN #6 MINI BANDA 5/16"" 10 PZS"</v>
          </cell>
          <cell r="C23636">
            <v>1</v>
          </cell>
        </row>
        <row r="23637">
          <cell r="A23637" t="str">
            <v>TC4677</v>
          </cell>
          <cell r="B23637" t="str">
            <v>""ABRAZADERA SIN FIN #8 MINI BANDA 5/16""  10 PZS"</v>
          </cell>
        </row>
        <row r="23638">
          <cell r="A23638" t="str">
            <v>TC4678</v>
          </cell>
          <cell r="B23638" t="str">
            <v>""ABRAZADERA SIN FIN #10 BANDA 1/2"" 10 PZS"</v>
          </cell>
        </row>
        <row r="23639">
          <cell r="A23639" t="str">
            <v>TC4679</v>
          </cell>
          <cell r="B23639" t="str">
            <v>""ABRAZADERA CREMALLERA EN ACERO INOX. BANDA DE 12.7 MM = # 12 = (3/4 A 1.1/4"""""""") """""""</v>
          </cell>
          <cell r="C23639">
            <v>3</v>
          </cell>
        </row>
        <row r="23640">
          <cell r="A23640" t="str">
            <v>TC4680</v>
          </cell>
          <cell r="B23640" t="str">
            <v>ABRAZADERA SIN FIN #16 BANDA 1/2" 10 PZS</v>
          </cell>
        </row>
        <row r="23641">
          <cell r="A23641" t="str">
            <v>TC4681</v>
          </cell>
          <cell r="B23641" t="str">
            <v>ABRAZADERA SIN FIN #20 BANDA 1/2" 10 PZS</v>
          </cell>
        </row>
        <row r="23642">
          <cell r="A23642" t="str">
            <v>TC4682</v>
          </cell>
          <cell r="B23642" t="str">
            <v>ABRAZADERA SIN FIN #24 BANDA 1/2" 10 PZS</v>
          </cell>
        </row>
        <row r="23643">
          <cell r="A23643" t="str">
            <v>TC4683</v>
          </cell>
          <cell r="B23643" t="str">
            <v>ABRAZADERA SIN FIN #28 BANDA 1/2" 10 PZS</v>
          </cell>
          <cell r="C23643">
            <v>2</v>
          </cell>
        </row>
        <row r="23644">
          <cell r="A23644" t="str">
            <v>TC4684</v>
          </cell>
          <cell r="B23644" t="str">
            <v>""ABRAZADERA SIN FIN #32 BANDA 1/2"" 5 PZS"</v>
          </cell>
          <cell r="C23644">
            <v>2</v>
          </cell>
        </row>
        <row r="23645">
          <cell r="A23645" t="str">
            <v>TC4685</v>
          </cell>
          <cell r="B23645" t="str">
            <v>""ABRAZADERA SIN FIN #36 BANDA 1/2"" 5 PZS"</v>
          </cell>
        </row>
        <row r="23646">
          <cell r="A23646" t="str">
            <v>TC4686</v>
          </cell>
          <cell r="B23646" t="str">
            <v>ABRAZADERA SIN FIN #40 BANDA 1/2" 5 PZS</v>
          </cell>
          <cell r="C23646">
            <v>1</v>
          </cell>
        </row>
        <row r="23647">
          <cell r="A23647" t="str">
            <v>TC4687</v>
          </cell>
          <cell r="B23647" t="str">
            <v>""ABRAZADERA SIN FIN #44 BANDA 1/2"" 5 PZS"</v>
          </cell>
          <cell r="C23647">
            <v>2</v>
          </cell>
        </row>
        <row r="23648">
          <cell r="A23648" t="str">
            <v>TC4688</v>
          </cell>
          <cell r="B23648" t="str">
            <v>""ABRAZADERA SIN FIN #52 BANDA 1/2"" 5 PZS"</v>
          </cell>
          <cell r="C23648">
            <v>3</v>
          </cell>
        </row>
        <row r="23649">
          <cell r="A23649" t="str">
            <v>TC4689</v>
          </cell>
          <cell r="B23649" t="str">
            <v>""ABRAZADERA SIN FIN #60 BANDA 1/2"" 5 PZS"</v>
          </cell>
        </row>
        <row r="23650">
          <cell r="A23650" t="str">
            <v>TC4690</v>
          </cell>
          <cell r="B23650" t="str">
            <v>ABRAZADERA SIN FIN #72 BANDA 1/2" 5 PZS</v>
          </cell>
        </row>
        <row r="23651">
          <cell r="A23651" t="str">
            <v>TC4691</v>
          </cell>
          <cell r="B23651" t="str">
            <v>""ABRAZADERA SIN FIN #04 BANDA 1/2"" 10 PZS"</v>
          </cell>
          <cell r="C23651">
            <v>1</v>
          </cell>
        </row>
        <row r="23652">
          <cell r="A23652" t="str">
            <v>TC4692</v>
          </cell>
          <cell r="B23652" t="str">
            <v>ABRAZADERA SIN FIN #06 BANDA 1/2" 10 PZS</v>
          </cell>
        </row>
        <row r="23653">
          <cell r="A23653" t="str">
            <v>TC4693</v>
          </cell>
          <cell r="B23653" t="str">
            <v>ABRAZADERA SIN FIN #08 BANDA 1/2" 10 PZS</v>
          </cell>
        </row>
        <row r="23654">
          <cell r="A23654" t="str">
            <v>TC4713</v>
          </cell>
          <cell r="B23654" t="str">
            <v>ASADOR BBQ ROJO</v>
          </cell>
        </row>
        <row r="23655">
          <cell r="A23655" t="str">
            <v>TC4730</v>
          </cell>
          <cell r="B23655" t="str">
            <v>JUEGO DE MUEBLES PARA JARDÍN</v>
          </cell>
        </row>
        <row r="23656">
          <cell r="A23656" t="str">
            <v>TC4815M</v>
          </cell>
          <cell r="B23656" t="str">
            <v>CARRETILLA P. PLASTICO (NEGRA). 6.0 PIES MANGO MADERA-LLANTA LIGERA</v>
          </cell>
        </row>
        <row r="23657">
          <cell r="A23657" t="str">
            <v>TC4898</v>
          </cell>
          <cell r="B23657" t="str">
            <v>MANGURA EXPANDIBLE 15MTS</v>
          </cell>
        </row>
        <row r="23658">
          <cell r="A23658" t="str">
            <v>TC5001</v>
          </cell>
          <cell r="B23658" t="str">
            <v>""REMACHE AS41 1/8"" X 1/16"" BOLSA 50 PIEZAS"</v>
          </cell>
        </row>
        <row r="23659">
          <cell r="A23659" t="str">
            <v>TC5002</v>
          </cell>
          <cell r="B23659" t="str">
            <v>""REMACHE AS42 1/8"" X 1/8"" BOLSAÊ50 PIEZAS"</v>
          </cell>
        </row>
        <row r="23660">
          <cell r="A23660" t="str">
            <v>TC5003</v>
          </cell>
          <cell r="B23660" t="str">
            <v>""REMACHE AS43 1/8"" X 3/16"" BOLSA 50 PIEZAS"</v>
          </cell>
        </row>
        <row r="23661">
          <cell r="A23661" t="str">
            <v>TC5004</v>
          </cell>
          <cell r="B23661" t="str">
            <v>""REMACHE AS44 1/8"" X 1/4"" BOLSAÊ50 PIEZAS"</v>
          </cell>
        </row>
        <row r="23662">
          <cell r="A23662" t="str">
            <v>TC5005</v>
          </cell>
          <cell r="B23662" t="str">
            <v>""REMACHE AS45 1/8"" X 5/16"" BOLSA 50 PIEZAS"</v>
          </cell>
        </row>
        <row r="23663">
          <cell r="A23663" t="str">
            <v>TC5006</v>
          </cell>
          <cell r="B23663" t="str">
            <v>""REMACHE AS46 1/8"" X 3/8"" BOLSAÊ50 PIEZAS"</v>
          </cell>
        </row>
        <row r="23664">
          <cell r="A23664" t="str">
            <v>TC5007</v>
          </cell>
          <cell r="B23664" t="str">
            <v>""REMACHE AS48 1/8"" X 1/2"" BOLSAÊ50 PIEZAS"</v>
          </cell>
        </row>
        <row r="23665">
          <cell r="A23665" t="str">
            <v>TC5008</v>
          </cell>
          <cell r="B23665" t="str">
            <v>""REMACHE AS52 5/32"" X 1/8"" BOLSA 50 PIEZAS"</v>
          </cell>
        </row>
        <row r="23666">
          <cell r="A23666" t="str">
            <v>TC5009</v>
          </cell>
          <cell r="B23666" t="str">
            <v>""REMACHE AS54 5/32"" X 1/4"" BOLSA 50 PIEZAS"</v>
          </cell>
        </row>
        <row r="23667">
          <cell r="A23667" t="str">
            <v>TC5010</v>
          </cell>
          <cell r="B23667" t="str">
            <v>""REMACHE AS56 5/32"" X 3/8"" BOLSA 50 PIEZAS"</v>
          </cell>
        </row>
        <row r="23668">
          <cell r="A23668" t="str">
            <v>TC5011</v>
          </cell>
          <cell r="B23668" t="str">
            <v>""REMACHE AS58 5/32"" X 1/2"" BOLSA 50 PIEZAS"</v>
          </cell>
        </row>
        <row r="23669">
          <cell r="A23669" t="str">
            <v>TC5012</v>
          </cell>
          <cell r="B23669" t="str">
            <v>""REMACHE AS610 3/16"" X 5/8"" BOLSA 50 PIEZAS"</v>
          </cell>
        </row>
        <row r="23670">
          <cell r="A23670" t="str">
            <v>TC5013</v>
          </cell>
          <cell r="B23670" t="str">
            <v>""REMACHE AS610LF 3/16"" X 5/8"" BOLSA 50 PIEZAS"</v>
          </cell>
        </row>
        <row r="23671">
          <cell r="A23671" t="str">
            <v>TC5014</v>
          </cell>
          <cell r="B23671" t="str">
            <v>""REMACHE AS612 3/16"" X 3/4"" BOLSA 50 PIEZAS                  "</v>
          </cell>
        </row>
        <row r="23672">
          <cell r="A23672" t="str">
            <v>TC5015</v>
          </cell>
          <cell r="B23672" t="str">
            <v>""REMACHE AS612LF 3/16"" X 3/4"" BOLSA 50 PIEZAS"</v>
          </cell>
        </row>
        <row r="23673">
          <cell r="A23673" t="str">
            <v>TC5016</v>
          </cell>
          <cell r="B23673" t="str">
            <v>""REMACHE AS62 3/16"" X 1/8"" BOLSA 50 PIEZAS"</v>
          </cell>
        </row>
        <row r="23674">
          <cell r="A23674" t="str">
            <v>TC5017</v>
          </cell>
          <cell r="B23674" t="str">
            <v>""REMACHE AS64 3/16"" X 1/4"" BOLSA 50 PIEZAS"</v>
          </cell>
        </row>
        <row r="23675">
          <cell r="A23675" t="str">
            <v>TC5018</v>
          </cell>
          <cell r="B23675" t="str">
            <v>""REMACHE AS64LF 3/16"" X 1/4"" BOLSA 50 PIEZAS"</v>
          </cell>
        </row>
        <row r="23676">
          <cell r="A23676" t="str">
            <v>TC5019</v>
          </cell>
          <cell r="B23676" t="str">
            <v>""REMACHE AS66 3/16"" X 3/8"" BOLSA 50 PIEZAS"</v>
          </cell>
        </row>
        <row r="23677">
          <cell r="A23677" t="str">
            <v>TC5020</v>
          </cell>
          <cell r="B23677" t="str">
            <v>""REMACHE AS66LF 3/16"" X 3/8"" BOLSA 50 PIEZAS"</v>
          </cell>
        </row>
        <row r="23678">
          <cell r="A23678" t="str">
            <v>TC5021</v>
          </cell>
          <cell r="B23678" t="str">
            <v>""REMACHE AS68 3/16"" X 1/2"" BOLSA 50 PIEZAS"</v>
          </cell>
        </row>
        <row r="23679">
          <cell r="A23679" t="str">
            <v>TC5022</v>
          </cell>
          <cell r="B23679" t="str">
            <v>""REMACHE AS68LF 3/16"" X 1/2"" BOLSA 50 PIEZAS"</v>
          </cell>
        </row>
        <row r="23680">
          <cell r="A23680" t="str">
            <v>TC5023</v>
          </cell>
          <cell r="B23680" t="str">
            <v>""REMACHE AS84 1/4"" X 1/4"" BOLSAÊÊÊ50 PIEZAS"</v>
          </cell>
        </row>
        <row r="23681">
          <cell r="A23681" t="str">
            <v>TC5024</v>
          </cell>
          <cell r="B23681" t="str">
            <v>""REMACHE AS86 1/4"" X 3/8"" BOLSAÊÊ50 PIEZAS"</v>
          </cell>
        </row>
        <row r="23682">
          <cell r="A23682" t="str">
            <v>TC5025</v>
          </cell>
          <cell r="B23682" t="str">
            <v>""REMACHE AS88 1/4"" X 1/2"" BOLSAÊ50 PIEZAS"</v>
          </cell>
        </row>
        <row r="23683">
          <cell r="A23683" t="str">
            <v>TC5026</v>
          </cell>
          <cell r="B23683" t="str">
            <v>""RODAJA HULE TIPO BOLA PLACA 11/2""(40MM)"</v>
          </cell>
        </row>
        <row r="23684">
          <cell r="A23684" t="str">
            <v>TC5027</v>
          </cell>
          <cell r="B23684" t="str">
            <v>""RODAJA HULE TIPO BOLA PLACA 2""(50MM)"</v>
          </cell>
        </row>
        <row r="23685">
          <cell r="A23685" t="str">
            <v>TC5028</v>
          </cell>
          <cell r="B23685" t="str">
            <v>""RODAJA PVC PLACA FIJA 2""(50MM)"</v>
          </cell>
        </row>
        <row r="23686">
          <cell r="A23686" t="str">
            <v>TC5029</v>
          </cell>
          <cell r="B23686" t="str">
            <v>""RODAJA PVC PLACA FIJA 3""(75MM)"</v>
          </cell>
        </row>
        <row r="23687">
          <cell r="A23687" t="str">
            <v>TC5030</v>
          </cell>
          <cell r="B23687" t="str">
            <v>""RODAJA PVC PLACA MOVIL 2""(50MM)"</v>
          </cell>
        </row>
        <row r="23688">
          <cell r="A23688" t="str">
            <v>TC5031</v>
          </cell>
          <cell r="B23688" t="str">
            <v>""RODAJA PVC PLACA MOVIL 3""(75MM)"</v>
          </cell>
        </row>
        <row r="23689">
          <cell r="A23689" t="str">
            <v>TC5032</v>
          </cell>
          <cell r="B23689" t="str">
            <v>""RODAJA PVC PLACA MOVIL FRENO 2""(50MM)"</v>
          </cell>
        </row>
        <row r="23690">
          <cell r="A23690" t="str">
            <v>TC5033</v>
          </cell>
          <cell r="B23690" t="str">
            <v>""RODAJA PVC PLACA MOVIL FRENO 3""(75MM)"</v>
          </cell>
        </row>
        <row r="23691">
          <cell r="A23691" t="str">
            <v>TC5034</v>
          </cell>
          <cell r="B23691" t="str">
            <v>""RODAJA HULE PLACA FIJA 2""(50MM)"</v>
          </cell>
        </row>
        <row r="23692">
          <cell r="A23692" t="str">
            <v>TC5035</v>
          </cell>
          <cell r="B23692" t="str">
            <v>""RODAJA HULE PLACA FIJA 2 1/2""(65MM)"</v>
          </cell>
        </row>
        <row r="23693">
          <cell r="A23693" t="str">
            <v>TC5036</v>
          </cell>
          <cell r="B23693" t="str">
            <v>""RODAJA HULE PLACA FIJA 3""(75MM)"</v>
          </cell>
        </row>
        <row r="23694">
          <cell r="A23694" t="str">
            <v>TC5037</v>
          </cell>
          <cell r="B23694" t="str">
            <v>""RODAJA HULE PLACA FIJA 4""(100MM)"</v>
          </cell>
        </row>
        <row r="23695">
          <cell r="A23695" t="str">
            <v>TC5038</v>
          </cell>
          <cell r="B23695" t="str">
            <v>RODACHINA HULE PLACA MOVIL 2"(50MM)</v>
          </cell>
        </row>
        <row r="23696">
          <cell r="A23696" t="str">
            <v>TC5039</v>
          </cell>
          <cell r="B23696" t="str">
            <v>""RODAJA HULE PLACA MOVIL 2 1/2""(65MM)"</v>
          </cell>
        </row>
        <row r="23697">
          <cell r="A23697" t="str">
            <v>TC5040</v>
          </cell>
          <cell r="B23697" t="str">
            <v>""RODAJA HULE PLACA MOVIL 3""(75MM)"</v>
          </cell>
        </row>
        <row r="23698">
          <cell r="A23698" t="str">
            <v>TC5041</v>
          </cell>
          <cell r="B23698" t="str">
            <v>""RODAJA HULE PLACA MOVIL 4""(100MM)"</v>
          </cell>
        </row>
        <row r="23699">
          <cell r="A23699" t="str">
            <v>TC5042</v>
          </cell>
          <cell r="B23699" t="str">
            <v>""RODAJA FIERRO PLACA FIJA 2""(50MM)"</v>
          </cell>
        </row>
        <row r="23700">
          <cell r="A23700" t="str">
            <v>TC5043</v>
          </cell>
          <cell r="B23700" t="str">
            <v>""RODAJA FIERRO PLACA FIJA 2 1/2""(65MM)"</v>
          </cell>
        </row>
        <row r="23701">
          <cell r="A23701" t="str">
            <v>TC5044</v>
          </cell>
          <cell r="B23701" t="str">
            <v>""RODAJA FIERRO PLACA FIJA 3""(75MM)"</v>
          </cell>
        </row>
        <row r="23702">
          <cell r="A23702" t="str">
            <v>TC5045</v>
          </cell>
          <cell r="B23702" t="str">
            <v>""RODAJA FIERRO PLACA FIJA 4""(100MM)"</v>
          </cell>
        </row>
        <row r="23703">
          <cell r="A23703" t="str">
            <v>TC5046</v>
          </cell>
          <cell r="B23703" t="str">
            <v>""RODAJA FIERRO PLACA MOVIL 2""(50MM)"</v>
          </cell>
        </row>
        <row r="23704">
          <cell r="A23704" t="str">
            <v>TC5047</v>
          </cell>
          <cell r="B23704" t="str">
            <v>RODACHINA HIERRO PLACA MOVIL 2 1/2"(65MM)</v>
          </cell>
        </row>
        <row r="23705">
          <cell r="A23705" t="str">
            <v>TC5048</v>
          </cell>
          <cell r="B23705" t="str">
            <v>""RODAJA FIERRO PLACA MOVIL 3""(75MM)"</v>
          </cell>
        </row>
        <row r="23706">
          <cell r="A23706" t="str">
            <v>TC5049</v>
          </cell>
          <cell r="B23706" t="str">
            <v>""RODAJA FIERRO PLACA MOVIL 4""(100MM)"</v>
          </cell>
        </row>
        <row r="23707">
          <cell r="A23707" t="str">
            <v>TC5050</v>
          </cell>
          <cell r="B23707" t="str">
            <v>""SERRUCHO PLATINUM 22"""</v>
          </cell>
        </row>
        <row r="23708">
          <cell r="A23708" t="str">
            <v>TC5051</v>
          </cell>
          <cell r="B23708" t="str">
            <v>""SERRUCHO PLATINUM 24"""</v>
          </cell>
        </row>
        <row r="23709">
          <cell r="A23709" t="str">
            <v>TC5052</v>
          </cell>
          <cell r="B23709" t="str">
            <v>""SERRUCHO PLATINUM 26"""</v>
          </cell>
          <cell r="C23709">
            <v>3</v>
          </cell>
        </row>
        <row r="23710">
          <cell r="A23710" t="str">
            <v>TC5053</v>
          </cell>
          <cell r="B23710" t="str">
            <v>""SERRUCHO PLATINUM 28"""</v>
          </cell>
        </row>
        <row r="23711">
          <cell r="A23711" t="str">
            <v>TC5061</v>
          </cell>
          <cell r="B23711" t="str">
            <v>""TORNILLO BANCO MULTIPROPOSITO5"""</v>
          </cell>
        </row>
        <row r="23712">
          <cell r="A23712" t="str">
            <v>TC5062</v>
          </cell>
          <cell r="B23712" t="str">
            <v>""TORNILLO BANCO CRUZ DESLIZANTEÊ5"""</v>
          </cell>
        </row>
        <row r="23713">
          <cell r="A23713" t="str">
            <v>TC5065</v>
          </cell>
          <cell r="B23713" t="str">
            <v>REVOLVEDORA CEMENTO 550W</v>
          </cell>
        </row>
        <row r="23714">
          <cell r="A23714" t="str">
            <v>TC5065B</v>
          </cell>
          <cell r="B23714" t="str">
            <v>BANDA REPUESTO MOTOR REVOLVEDO</v>
          </cell>
        </row>
        <row r="23715">
          <cell r="A23715" t="str">
            <v>TC5068</v>
          </cell>
          <cell r="B23715" t="str">
            <v>ALMADANA 2 LBS DOBLE CARA MANGO FIBRA VIDRIO 12"</v>
          </cell>
        </row>
        <row r="23716">
          <cell r="A23716" t="str">
            <v>TC5069</v>
          </cell>
          <cell r="B23716" t="str">
            <v>""CUERDA POLIPROPILENO 3/4"""</v>
          </cell>
        </row>
        <row r="23717">
          <cell r="A23717" t="str">
            <v>TC5070</v>
          </cell>
          <cell r="B23717" t="str">
            <v>ALMADANA 3LBS DOBLE CARA MANGO FIBRS VIDRIO 12"</v>
          </cell>
        </row>
        <row r="23718">
          <cell r="A23718" t="str">
            <v>TC5071</v>
          </cell>
          <cell r="B23718" t="str">
            <v>ALMADANA 4 LBS DOBLE CARA MANGO FIBRA VIDRIO 12"</v>
          </cell>
        </row>
        <row r="23719">
          <cell r="A23719" t="str">
            <v>TC5072</v>
          </cell>
          <cell r="B23719" t="str">
            <v>""MARRO 6LBS DOBLE CARA MANGO FIBRA VIDRIO 36"""</v>
          </cell>
        </row>
        <row r="23720">
          <cell r="A23720" t="str">
            <v>TC5073</v>
          </cell>
          <cell r="B23720" t="str">
            <v>""MARRO 8LBS DOBLE CARA MANGO FIBRA VIDRIO 36"""</v>
          </cell>
        </row>
        <row r="23721">
          <cell r="A23721" t="str">
            <v>TC5074</v>
          </cell>
          <cell r="B23721" t="str">
            <v>""MARRO 10LBS DOBLE CARA MANGO FIBRA VIDRIO 36"""</v>
          </cell>
        </row>
        <row r="23722">
          <cell r="A23722" t="str">
            <v>TC5075</v>
          </cell>
          <cell r="B23722" t="str">
            <v>""MARRO 12LBS DOBLE CARA MANGO FIBRA VIDRIO 36"""</v>
          </cell>
        </row>
        <row r="23723">
          <cell r="A23723" t="str">
            <v>TC5076</v>
          </cell>
          <cell r="B23723" t="str">
            <v>""MARRO 14LBS DOBLE CARA MANGO FIBRA VIDRIO 36"""</v>
          </cell>
        </row>
        <row r="23724">
          <cell r="A23724" t="str">
            <v>TC5082</v>
          </cell>
          <cell r="B23724" t="str">
            <v>PIEDRA DE AFILAR O ASENTAR COMBINADA 6" X2" X 1"</v>
          </cell>
        </row>
        <row r="23725">
          <cell r="A23725" t="str">
            <v>TC5083</v>
          </cell>
          <cell r="B23725" t="str">
            <v>""PIEDRA ASENTAR COMBINADA 8"" X2"" X 1"""</v>
          </cell>
        </row>
        <row r="23726">
          <cell r="A23726" t="str">
            <v>TC5084</v>
          </cell>
          <cell r="B23726" t="str">
            <v>""PIEDRA GUADA„A 9"" X 1 3/8"" X 5/8"""</v>
          </cell>
        </row>
        <row r="23727">
          <cell r="A23727" t="str">
            <v>TC5085</v>
          </cell>
          <cell r="B23727" t="str">
            <v>CINTA SELLA ROSCAS 25.4MM X 13M 0.3G/CM3</v>
          </cell>
        </row>
        <row r="23728">
          <cell r="A23728" t="str">
            <v>TC5086</v>
          </cell>
          <cell r="B23728" t="str">
            <v>""CINTA SELLA ROSCAS INDUSTRIAL19MM X 6.6M (3/4"")"</v>
          </cell>
        </row>
        <row r="23729">
          <cell r="A23729" t="str">
            <v>TC5092</v>
          </cell>
          <cell r="B23729" t="str">
            <v>""CINTA SELLA ROSCAS INDUSTRIAL13MM X 6.6M (1/2"")"</v>
          </cell>
        </row>
        <row r="23730">
          <cell r="A23730" t="str">
            <v>TC5095</v>
          </cell>
          <cell r="B23730" t="str">
            <v>SOLDADURA NUCLEO RESINA 95/5</v>
          </cell>
        </row>
        <row r="23731">
          <cell r="A23731" t="str">
            <v>TC5096</v>
          </cell>
          <cell r="B23731" t="str">
            <v>SOLDADURA NUCLEO RESINA 60/40</v>
          </cell>
        </row>
        <row r="23732">
          <cell r="A23732" t="str">
            <v>TC5097</v>
          </cell>
          <cell r="B23732" t="str">
            <v>SOLDADURA NUCLEO RESINA 50/50</v>
          </cell>
        </row>
        <row r="23733">
          <cell r="A23733" t="str">
            <v>TC5098</v>
          </cell>
          <cell r="B23733" t="str">
            <v>CINTA AUTOADHERIBLE SE„ALIZACION AMARILLO NEGRO 30M</v>
          </cell>
        </row>
        <row r="23734">
          <cell r="A23734" t="str">
            <v>TC5099</v>
          </cell>
          <cell r="B23734" t="str">
            <v>CINTA AUTOADHERIBLE SE„ALIZACION ROJO BLANCO 30M</v>
          </cell>
        </row>
        <row r="23735">
          <cell r="A23735" t="str">
            <v>TC5100</v>
          </cell>
          <cell r="B23735" t="str">
            <v>CINTA DUCTOS NEGRA 48MM X 9M</v>
          </cell>
        </row>
        <row r="23736">
          <cell r="A23736" t="str">
            <v>TC5101</v>
          </cell>
          <cell r="B23736" t="str">
            <v>CINTA DUCTOS NEGRA 48MM X 45M</v>
          </cell>
        </row>
        <row r="23737">
          <cell r="A23737" t="str">
            <v>TC5102</v>
          </cell>
          <cell r="B23737" t="str">
            <v>""CINTA ANTIDERRAPANTE NEGRA 1""X 5M"</v>
          </cell>
          <cell r="C23737">
            <v>7</v>
          </cell>
        </row>
        <row r="23738">
          <cell r="A23738" t="str">
            <v>TC5104</v>
          </cell>
          <cell r="B23738" t="str">
            <v>""MANGUERA AIRE BAJA PRESION 1/4"" X 15M"</v>
          </cell>
        </row>
        <row r="23739">
          <cell r="A23739" t="str">
            <v>TC5105</v>
          </cell>
          <cell r="B23739" t="str">
            <v>""MANGUERA HIBRIDA AIRE 3/8"" X 7.5M"</v>
          </cell>
        </row>
        <row r="23740">
          <cell r="A23740" t="str">
            <v>TC5106</v>
          </cell>
          <cell r="B23740" t="str">
            <v>""MANGUERA HIBRIDA AIRE 3/8"" X 10M"</v>
          </cell>
        </row>
        <row r="23741">
          <cell r="A23741" t="str">
            <v>TC5107</v>
          </cell>
          <cell r="B23741" t="str">
            <v>GRATA COPA TRENZADA 4" CALIBRE 0.35</v>
          </cell>
        </row>
        <row r="23742">
          <cell r="A23742" t="str">
            <v>TC5108</v>
          </cell>
          <cell r="B23742" t="str">
            <v>""CARDA CIRCULAR VASTAGO 2"" GRUESO CALIBRE 0.30 ACERO LATONADO"</v>
          </cell>
        </row>
        <row r="23743">
          <cell r="A23743" t="str">
            <v>TC5109</v>
          </cell>
          <cell r="B23743" t="str">
            <v>""CARDA CIRCULAR VASTAGO 3"" GRUESO CALIBRE 0.30 ACERO LATONADO"</v>
          </cell>
        </row>
        <row r="23744">
          <cell r="A23744" t="str">
            <v>TC5110</v>
          </cell>
          <cell r="B23744" t="str">
            <v>GRATA COPA VASTAGO 1 3/4" GRUESO</v>
          </cell>
        </row>
        <row r="23745">
          <cell r="A23745" t="str">
            <v>TC5111</v>
          </cell>
          <cell r="B23745" t="str">
            <v>""CARDA COPA VASTAGO 2 3/4"" GRUESO CALIBRE 0.30 ACERO LATONADO"</v>
          </cell>
        </row>
        <row r="23746">
          <cell r="A23746" t="str">
            <v>TC5112</v>
          </cell>
          <cell r="B23746" t="str">
            <v>JUEGO CARDAS 4 PIEZAS</v>
          </cell>
        </row>
        <row r="23747">
          <cell r="A23747" t="str">
            <v>TC5113</v>
          </cell>
          <cell r="B23747" t="str">
            <v>JUEGO CARDAS 3 PIEZAS</v>
          </cell>
        </row>
        <row r="23748">
          <cell r="A23748" t="str">
            <v>TC5114</v>
          </cell>
          <cell r="B23748" t="str">
            <v>JUEGO CARDAS Y CEPILLO ALAMBREÊLATONADO 4 PIEZAS</v>
          </cell>
        </row>
        <row r="23749">
          <cell r="A23749" t="str">
            <v>TC5121</v>
          </cell>
          <cell r="B23749" t="str">
            <v>MANGUERA TRICAPA REFORZADA JARDIN 5/8" X 15M CONEXION LATON</v>
          </cell>
        </row>
        <row r="23750">
          <cell r="A23750" t="str">
            <v>TC5122</v>
          </cell>
          <cell r="B23750" t="str">
            <v>MANGUERA TRICAPA REFORZADA JARDIN 5/8" X 20M CONEXION LATON</v>
          </cell>
        </row>
        <row r="23751">
          <cell r="A23751" t="str">
            <v>TC5123</v>
          </cell>
          <cell r="B23751" t="str">
            <v>MANGUERA TRICAPA REFORZADA JARDIN 5/8" X 25M CONEXION LATON</v>
          </cell>
        </row>
        <row r="23752">
          <cell r="A23752" t="str">
            <v>TC5124</v>
          </cell>
          <cell r="B23752" t="str">
            <v>""MARRO 16LBS DOBLE CARA MANGO FIBRA VIDRIO 36"""</v>
          </cell>
        </row>
        <row r="23753">
          <cell r="A23753" t="str">
            <v>TC5125</v>
          </cell>
          <cell r="B23753" t="str">
            <v>""MANGUERA TRICAPA REFORZADA JARDIN 1/2"" X 10M CONEXION LATON"</v>
          </cell>
        </row>
        <row r="23754">
          <cell r="A23754" t="str">
            <v>TC5126</v>
          </cell>
          <cell r="B23754" t="str">
            <v>""MANGUERA TRICAPA REFORZADA JARDIN 1/2"" X 15M CONEXION LATON"</v>
          </cell>
        </row>
        <row r="23755">
          <cell r="A23755" t="str">
            <v>TC5127</v>
          </cell>
          <cell r="B23755" t="str">
            <v>""MANGUERA TRICAPA REFORZADA JARDIN 1/2"" X 20M CONEXION LATON "</v>
          </cell>
        </row>
        <row r="23756">
          <cell r="A23756" t="str">
            <v>TC5128</v>
          </cell>
          <cell r="B23756" t="str">
            <v>""MANGUERA TRICAPA REFORZADA JARDIN 1/2"" X 25M CONEXION LATON"</v>
          </cell>
        </row>
        <row r="23757">
          <cell r="A23757" t="str">
            <v>TC5129</v>
          </cell>
          <cell r="B23757" t="str">
            <v>""MANGUERA TRICAPA REFORZADA JARDIN 1/2"" X 100M"</v>
          </cell>
        </row>
        <row r="23758">
          <cell r="A23758" t="str">
            <v>TC5130</v>
          </cell>
          <cell r="B23758" t="str">
            <v>""MANGUERA TRICAPA REFORZADA JARDIN 5/8"" X 100M"</v>
          </cell>
        </row>
        <row r="23759">
          <cell r="A23759" t="str">
            <v>TC5131</v>
          </cell>
          <cell r="B23759" t="str">
            <v>""MANGUERA TRICAPA REFORZADA JARDIN 3/4"" X 100M"</v>
          </cell>
        </row>
        <row r="23760">
          <cell r="A23760" t="str">
            <v>TC5132</v>
          </cell>
          <cell r="B23760" t="str">
            <v>""MANGUERA AIRE ALTA PRESION 3/8"" X 7.5M"</v>
          </cell>
        </row>
        <row r="23761">
          <cell r="A23761" t="str">
            <v>TC5133</v>
          </cell>
          <cell r="B23761" t="str">
            <v>""MANGUERA AIRE ALTA PRESION 1/4"" X 10M"</v>
          </cell>
        </row>
        <row r="23762">
          <cell r="A23762" t="str">
            <v>TC5134</v>
          </cell>
          <cell r="B23762" t="str">
            <v>""MANGUERA AIRE ALTA PRESION 1/4"" X 15M"</v>
          </cell>
        </row>
        <row r="23763">
          <cell r="A23763" t="str">
            <v>TC5135</v>
          </cell>
          <cell r="B23763" t="str">
            <v>""MANGUERA AIRE ALTA PRESION 1/2"" X 10M"</v>
          </cell>
        </row>
        <row r="23764">
          <cell r="A23764" t="str">
            <v>TC5136</v>
          </cell>
          <cell r="B23764" t="str">
            <v>""MANGUERA AIRE ALTA PRESION 1/2"" X 15M"</v>
          </cell>
        </row>
        <row r="23765">
          <cell r="A23765" t="str">
            <v>TC5150</v>
          </cell>
          <cell r="B23765" t="str">
            <v>GATO PATIN 2.5 TONELADAS ELEVACION RAPIDA</v>
          </cell>
        </row>
        <row r="23766">
          <cell r="A23766" t="str">
            <v>TC5151</v>
          </cell>
          <cell r="B23766" t="str">
            <v>GATO PATIN 3 TONELADAS PROFESIONAL</v>
          </cell>
        </row>
        <row r="23767">
          <cell r="A23767" t="str">
            <v>TC5152</v>
          </cell>
          <cell r="B23767" t="str">
            <v>GATO PATIN 3.5 TONELADAS ELEVACION RAPIDA</v>
          </cell>
        </row>
        <row r="23768">
          <cell r="A23768" t="str">
            <v>TC5155</v>
          </cell>
          <cell r="B23768" t="str">
            <v>BOTA INDUSTRIAL NEGRA #24 DE HULE</v>
          </cell>
        </row>
        <row r="23769">
          <cell r="A23769" t="str">
            <v>TC5156</v>
          </cell>
          <cell r="B23769" t="str">
            <v>BOTA INDUSTRIAL NEGRA #25 DE HULE</v>
          </cell>
        </row>
        <row r="23770">
          <cell r="A23770" t="str">
            <v>TC5157</v>
          </cell>
          <cell r="B23770" t="str">
            <v>BOTA INDUSTRIAL NEGRA #26 DE HULE</v>
          </cell>
        </row>
        <row r="23771">
          <cell r="A23771" t="str">
            <v>TC5158</v>
          </cell>
          <cell r="B23771" t="str">
            <v>BOTA INDUSTRIAL NEGRA #27 DE HULE</v>
          </cell>
        </row>
        <row r="23772">
          <cell r="A23772" t="str">
            <v>TC5159</v>
          </cell>
          <cell r="B23772" t="str">
            <v>BOTA INDUSTRIAL NEGRA #28 DE HULE</v>
          </cell>
        </row>
        <row r="23773">
          <cell r="A23773" t="str">
            <v>TC5160</v>
          </cell>
          <cell r="B23773" t="str">
            <v>BOTA INDUSTRIAL NEGRA #29 DE HULE</v>
          </cell>
        </row>
        <row r="23774">
          <cell r="A23774" t="str">
            <v>TC5161</v>
          </cell>
          <cell r="B23774" t="str">
            <v>BOTA INDUSTRIAL NEGRA #30 DE HULE</v>
          </cell>
        </row>
        <row r="23775">
          <cell r="A23775" t="str">
            <v>TC5162</v>
          </cell>
          <cell r="B23775" t="str">
            <v>BOTA JARDINERA NEGRA #24 DE HULE</v>
          </cell>
        </row>
        <row r="23776">
          <cell r="A23776" t="str">
            <v>TC5163</v>
          </cell>
          <cell r="B23776" t="str">
            <v>BOTA JARDINERA NEGRA #25 DE HULE</v>
          </cell>
        </row>
        <row r="23777">
          <cell r="A23777" t="str">
            <v>TC5164</v>
          </cell>
          <cell r="B23777" t="str">
            <v>BOTA JARDINERA NEGRA #26 DE HULE</v>
          </cell>
        </row>
        <row r="23778">
          <cell r="A23778" t="str">
            <v>TC5165</v>
          </cell>
          <cell r="B23778" t="str">
            <v>BOTA JARDINERA NEGRA #27 DE HULE</v>
          </cell>
        </row>
        <row r="23779">
          <cell r="A23779" t="str">
            <v>TC5166</v>
          </cell>
          <cell r="B23779" t="str">
            <v>BOTA JARDINERA NEGRA #28 DE HULE</v>
          </cell>
        </row>
        <row r="23780">
          <cell r="A23780" t="str">
            <v>TC5167</v>
          </cell>
          <cell r="B23780" t="str">
            <v>BOTA JARDINERA NEGRA #29 DE HULE</v>
          </cell>
        </row>
        <row r="23781">
          <cell r="A23781" t="str">
            <v>TC5168</v>
          </cell>
          <cell r="B23781" t="str">
            <v>BOTA JARDINERA NEGRA #30 DE HULE</v>
          </cell>
        </row>
        <row r="23782">
          <cell r="A23782" t="str">
            <v>TC5169</v>
          </cell>
          <cell r="B23782" t="str">
            <v>BOTA SANITARIA BLANCA #24 DE HULE</v>
          </cell>
        </row>
        <row r="23783">
          <cell r="A23783" t="str">
            <v>TC5170</v>
          </cell>
          <cell r="B23783" t="str">
            <v>BOTA SANITARIA BLANCA #25 DE HULE</v>
          </cell>
        </row>
        <row r="23784">
          <cell r="A23784" t="str">
            <v>TC5171</v>
          </cell>
          <cell r="B23784" t="str">
            <v>BOTA SANITARIA BLANCA #26 DE HULE</v>
          </cell>
        </row>
        <row r="23785">
          <cell r="A23785" t="str">
            <v>TC5172</v>
          </cell>
          <cell r="B23785" t="str">
            <v>BOTA SANITARIA BLANCA #27 DE HULE</v>
          </cell>
        </row>
        <row r="23786">
          <cell r="A23786" t="str">
            <v>TC5173</v>
          </cell>
          <cell r="B23786" t="str">
            <v>BOTA SANITARIA BLANCA #28 DE HULE</v>
          </cell>
        </row>
        <row r="23787">
          <cell r="A23787" t="str">
            <v>TC5174</v>
          </cell>
          <cell r="B23787" t="str">
            <v>BOTA SANITARIA BLANCA #29 DE HULE</v>
          </cell>
        </row>
        <row r="23788">
          <cell r="A23788" t="str">
            <v>TC5175</v>
          </cell>
          <cell r="B23788" t="str">
            <v>BOTA SANITARIA BLANCA #30 DE HULE</v>
          </cell>
        </row>
        <row r="23789">
          <cell r="A23789" t="str">
            <v>TC5176</v>
          </cell>
          <cell r="B23789" t="str">
            <v>""BARRETA PUNTA 1 1/4"" X 1.75M"</v>
          </cell>
        </row>
        <row r="23790">
          <cell r="A23790" t="str">
            <v>TC5177</v>
          </cell>
          <cell r="B23790" t="str">
            <v>PIEDRA PARA ESMERIL 5" GRANO 36 ANCHO 3/4"</v>
          </cell>
        </row>
        <row r="23791">
          <cell r="A23791" t="str">
            <v>TC5178</v>
          </cell>
          <cell r="B23791" t="str">
            <v>""PIEDRA ESMERIL 8"" GRANO 36 ANCHO 1"""</v>
          </cell>
        </row>
        <row r="23792">
          <cell r="A23792" t="str">
            <v>TC5179</v>
          </cell>
          <cell r="B23792" t="str">
            <v>""PIEDRA ESMERIL 8"" GRANO 60 ANCHO 1"""</v>
          </cell>
        </row>
        <row r="23793">
          <cell r="A23793" t="str">
            <v>TC5184</v>
          </cell>
          <cell r="B23793" t="str">
            <v>""NIVEL ALUMINIO PROFESIONAL 12"""</v>
          </cell>
        </row>
        <row r="23794">
          <cell r="A23794" t="str">
            <v>TC5185</v>
          </cell>
          <cell r="B23794" t="str">
            <v>""NIVEL ALUMINIO PROFESIONAL 14"""</v>
          </cell>
        </row>
        <row r="23795">
          <cell r="A23795" t="str">
            <v>TC5186</v>
          </cell>
          <cell r="B23795" t="str">
            <v>""NIVEL ALUMINIO PROFESIONAL 18"""</v>
          </cell>
        </row>
        <row r="23796">
          <cell r="A23796" t="str">
            <v>TC5187</v>
          </cell>
          <cell r="B23796" t="str">
            <v>""NIVEL ALUMINIO PROFESIONAL 24"""</v>
          </cell>
        </row>
        <row r="23797">
          <cell r="A23797" t="str">
            <v>TC5188</v>
          </cell>
          <cell r="B23797" t="str">
            <v>""NIVEL ALUMINIO PROFESIONAL 36"""</v>
          </cell>
        </row>
        <row r="23798">
          <cell r="A23798" t="str">
            <v>TC5189</v>
          </cell>
          <cell r="B23798" t="str">
            <v>""NIVEL ALUMINIO PROFESIONAL 48"""</v>
          </cell>
        </row>
        <row r="23799">
          <cell r="A23799" t="str">
            <v>TC5190</v>
          </cell>
          <cell r="B23799" t="str">
            <v>""DISCO LAMINADO DE 4 1/2"" GRANOÊ80"</v>
          </cell>
        </row>
        <row r="23800">
          <cell r="A23800" t="str">
            <v>TC5191</v>
          </cell>
          <cell r="B23800" t="str">
            <v>""DISCO LAMINADO DE 7"" GRANO 40"</v>
          </cell>
        </row>
        <row r="23801">
          <cell r="A23801" t="str">
            <v>TC5192</v>
          </cell>
          <cell r="B23801" t="str">
            <v>""DISCO LAMINADO DE 7"" GRANO 60"</v>
          </cell>
        </row>
        <row r="23802">
          <cell r="A23802" t="str">
            <v>TC5193</v>
          </cell>
          <cell r="B23802" t="str">
            <v>""DISCO LAMINADO DE 7"" GRANO 80"</v>
          </cell>
        </row>
        <row r="23803">
          <cell r="A23803" t="str">
            <v>TC5194</v>
          </cell>
          <cell r="B23803" t="str">
            <v>""DISCO LAMINADO DE 7"" GRANO 120"</v>
          </cell>
        </row>
        <row r="23804">
          <cell r="A23804" t="str">
            <v>TC5195</v>
          </cell>
          <cell r="B23804" t="str">
            <v>FAJA ELASTICA CON TIRANTES CHICA</v>
          </cell>
        </row>
        <row r="23805">
          <cell r="A23805" t="str">
            <v>TC5196</v>
          </cell>
          <cell r="B23805" t="str">
            <v>FAJA MALLA ELASTICA CON TIRANTES CHICA</v>
          </cell>
        </row>
        <row r="23806">
          <cell r="A23806" t="str">
            <v>TC5197</v>
          </cell>
          <cell r="B23806" t="str">
            <v>FAJA MALLA ELASTICA CON TIRANTES MEDIANA</v>
          </cell>
        </row>
        <row r="23807">
          <cell r="A23807" t="str">
            <v>TC5198</v>
          </cell>
          <cell r="B23807" t="str">
            <v>FAJA MALLA ELASTICA CON TIRANTES GRANDE</v>
          </cell>
        </row>
        <row r="23808">
          <cell r="A23808" t="str">
            <v>TC5199</v>
          </cell>
          <cell r="B23808" t="str">
            <v>FAJA MALLA ELASTICA CON TIRANTES EXTRA GRANDE</v>
          </cell>
        </row>
        <row r="23809">
          <cell r="A23809" t="str">
            <v>TC5200</v>
          </cell>
          <cell r="B23809" t="str">
            <v>PLASTIPROTECTOR 5M X 2M USO RUDO</v>
          </cell>
        </row>
        <row r="23810">
          <cell r="A23810" t="str">
            <v>TC5201</v>
          </cell>
          <cell r="B23810" t="str">
            <v>PLASTIPROTECTOR 5M X 3M USO LIGERO</v>
          </cell>
        </row>
        <row r="23811">
          <cell r="A23811" t="str">
            <v>TC5204</v>
          </cell>
          <cell r="B23811" t="str">
            <v>HIDROLAVADORA GASOLINA 7HP 2900PSI</v>
          </cell>
        </row>
        <row r="23812">
          <cell r="A23812" t="str">
            <v>TC5204F</v>
          </cell>
          <cell r="B23812" t="str">
            <v>FILTRO HIDROLAVADORA</v>
          </cell>
        </row>
        <row r="23813">
          <cell r="A23813" t="str">
            <v>TC5204L</v>
          </cell>
          <cell r="B23813" t="str">
            <v>LANCETA HIDROLAVADORA</v>
          </cell>
        </row>
        <row r="23814">
          <cell r="A23814" t="str">
            <v>TC5204M</v>
          </cell>
          <cell r="B23814" t="str">
            <v>HIDROLAVADORA GASOLINA 7HP 2900PSI MANGUERA</v>
          </cell>
        </row>
        <row r="23815">
          <cell r="A23815" t="str">
            <v>TC5204P</v>
          </cell>
          <cell r="B23815" t="str">
            <v>PISTOLA HIDROLAVADORA</v>
          </cell>
        </row>
        <row r="23816">
          <cell r="A23816" t="str">
            <v>TC5222</v>
          </cell>
          <cell r="B23816" t="str">
            <v>SOLDADORA INVERSORA, CORRIENTEÊDIRECTA 160A /CON CABLES)</v>
          </cell>
        </row>
        <row r="23817">
          <cell r="A23817" t="str">
            <v>TC5223</v>
          </cell>
          <cell r="B23817" t="str">
            <v>SOLDADORA INVERSORA, CORRIENTEÊDIRECTA 200A (CON CABLES)</v>
          </cell>
        </row>
        <row r="23818">
          <cell r="A23818" t="str">
            <v>TC5223CK</v>
          </cell>
          <cell r="B23818" t="str">
            <v>SOLDADORA INVERSORA, CORR</v>
          </cell>
        </row>
        <row r="23819">
          <cell r="A23819" t="str">
            <v>TC5224</v>
          </cell>
          <cell r="B23819" t="str">
            <v>""LIJA BANDA 3"" X 21"" GRANO 36"</v>
          </cell>
        </row>
        <row r="23820">
          <cell r="A23820" t="str">
            <v>TC5225</v>
          </cell>
          <cell r="B23820" t="str">
            <v>""LIJA BANDA 3"" X 21"" GRANO 50"</v>
          </cell>
        </row>
        <row r="23821">
          <cell r="A23821" t="str">
            <v>TC5226</v>
          </cell>
          <cell r="B23821" t="str">
            <v>""LIJA BANDA 4"" X 24"" GRANO 36"</v>
          </cell>
        </row>
        <row r="23822">
          <cell r="A23822" t="str">
            <v>TC5227</v>
          </cell>
          <cell r="B23822" t="str">
            <v>""LIJA BANDA 4"" X 24"" GRANO 40"</v>
          </cell>
        </row>
        <row r="23823">
          <cell r="A23823" t="str">
            <v>TC5228</v>
          </cell>
          <cell r="B23823" t="str">
            <v>""LIJA BANDA 4"" X 24"" GRANO 50"</v>
          </cell>
        </row>
        <row r="23824">
          <cell r="A23824" t="str">
            <v>TC5229</v>
          </cell>
          <cell r="B23824" t="str">
            <v>""LIJA BANDA 4"" X 24"" GRANO 60"</v>
          </cell>
        </row>
        <row r="23825">
          <cell r="A23825" t="str">
            <v>TC5230</v>
          </cell>
          <cell r="B23825" t="str">
            <v>""LIJA BANDA 4"" X 24"" GRANO 80"</v>
          </cell>
        </row>
        <row r="23826">
          <cell r="A23826" t="str">
            <v>TC5231</v>
          </cell>
          <cell r="B23826" t="str">
            <v>""LIJA BANDA 4"" X 24"" GRANO 100"</v>
          </cell>
        </row>
        <row r="23827">
          <cell r="A23827" t="str">
            <v>TC5232</v>
          </cell>
          <cell r="B23827" t="str">
            <v>""LIJA BANDA 4"" X 24"" GRANO 120"</v>
          </cell>
        </row>
        <row r="23828">
          <cell r="A23828" t="str">
            <v>TC5233</v>
          </cell>
          <cell r="B23828" t="str">
            <v>LIJA ESMERIL ROJA GRANO 40</v>
          </cell>
        </row>
        <row r="23829">
          <cell r="A23829" t="str">
            <v>TC5234</v>
          </cell>
          <cell r="B23829" t="str">
            <v>LIJA ESMERIL ROJA GRANO 100</v>
          </cell>
        </row>
        <row r="23830">
          <cell r="A23830" t="str">
            <v>TC5235</v>
          </cell>
          <cell r="B23830" t="str">
            <v>LIJA AGUA GRANO 60</v>
          </cell>
          <cell r="C23830">
            <v>98</v>
          </cell>
        </row>
        <row r="23831">
          <cell r="A23831" t="str">
            <v>TC5236</v>
          </cell>
          <cell r="B23831" t="str">
            <v>LIJA AGUA GRANO 1500</v>
          </cell>
        </row>
        <row r="23832">
          <cell r="A23832" t="str">
            <v>TC5237</v>
          </cell>
          <cell r="B23832" t="str">
            <v>LIJA AGUA GRANO 2000</v>
          </cell>
        </row>
        <row r="23833">
          <cell r="A23833" t="str">
            <v>TC5239</v>
          </cell>
          <cell r="B23833" t="str">
            <v>PINZA PORTAELECTRODO 300 AMPERES</v>
          </cell>
        </row>
        <row r="23834">
          <cell r="A23834" t="str">
            <v>TC5240</v>
          </cell>
          <cell r="B23834" t="str">
            <v>PINZA PORTAELECTRODO 500 AMPERES</v>
          </cell>
        </row>
        <row r="23835">
          <cell r="A23835" t="str">
            <v>TC5241</v>
          </cell>
          <cell r="B23835" t="str">
            <v>""RESPALDO PARA DISCO DE LIJA 4ÊÊ1/2"" ROSCA STD"</v>
          </cell>
        </row>
        <row r="23836">
          <cell r="A23836" t="str">
            <v>TC5242</v>
          </cell>
          <cell r="B23836" t="str">
            <v>""RESPALDO PARA DISCO DE LIJA 4Ê1/2"" ROSCA MM"</v>
          </cell>
        </row>
        <row r="23837">
          <cell r="A23837" t="str">
            <v>TC5243</v>
          </cell>
          <cell r="B23837" t="str">
            <v>""RESPALDO PARA DISCO DE LIJA 7""ÊROSCA STD"</v>
          </cell>
        </row>
        <row r="23838">
          <cell r="A23838" t="str">
            <v>TC5244</v>
          </cell>
          <cell r="B23838" t="str">
            <v>""RESPALDO PARA DISCO DE LIJA 7""ÊROSCA MM"</v>
          </cell>
        </row>
        <row r="23839">
          <cell r="A23839" t="str">
            <v>TC5246</v>
          </cell>
          <cell r="B23839" t="str">
            <v>ESCALERA TIJERA FIBRA DE VIDRIO TIPO II 4 ESCALONES</v>
          </cell>
        </row>
        <row r="23840">
          <cell r="A23840" t="str">
            <v>TC5247</v>
          </cell>
          <cell r="B23840" t="str">
            <v>ESCALERA TIJERA FIBRA DE VIDRIO TIPO II 5 ESCALONES</v>
          </cell>
        </row>
        <row r="23841">
          <cell r="A23841" t="str">
            <v>TC5248</v>
          </cell>
          <cell r="B23841" t="str">
            <v>""DISCO LIJA CON RESPALDO DE FIBRA GRANO 24 4 1/2"" 5 PACK"</v>
          </cell>
        </row>
        <row r="23842">
          <cell r="A23842" t="str">
            <v>TC5249</v>
          </cell>
          <cell r="B23842" t="str">
            <v>""DISCO LIJA CON RESPALDO DE FIBRA GRANO 36 4 1/2"" 5 PACK"</v>
          </cell>
        </row>
        <row r="23843">
          <cell r="A23843" t="str">
            <v>TC5250</v>
          </cell>
          <cell r="B23843" t="str">
            <v>""DISCO LIJA CON RESPALDO DE FIBRA GRANO 50 4 1/2"" 5 PACK"</v>
          </cell>
        </row>
        <row r="23844">
          <cell r="A23844" t="str">
            <v>TC5251</v>
          </cell>
          <cell r="B23844" t="str">
            <v>""DISCO LIJA CON RESPALDO DE FIBRA GRANO 80 4 1/2"" 5 PACK"</v>
          </cell>
        </row>
        <row r="23845">
          <cell r="A23845" t="str">
            <v>TC5252</v>
          </cell>
          <cell r="B23845" t="str">
            <v>""DISCO LIJA CON RESPALDO DE FIBRA GRANO 120 4 1/2"" 5 PACK"</v>
          </cell>
        </row>
        <row r="23846">
          <cell r="A23846" t="str">
            <v>TC5253</v>
          </cell>
          <cell r="B23846" t="str">
            <v>""DISCO LIJA CON RESPALDO DE FIBRA GRANO 24 7"" 5 PACK"</v>
          </cell>
        </row>
        <row r="23847">
          <cell r="A23847" t="str">
            <v>TC5254</v>
          </cell>
          <cell r="B23847" t="str">
            <v>""DISCO LIJA CON RESPALDO DE FIBRA GRANO 36 7"" 5 PACK"</v>
          </cell>
        </row>
        <row r="23848">
          <cell r="A23848" t="str">
            <v>TC5255</v>
          </cell>
          <cell r="B23848" t="str">
            <v>""DISCO LIJA CON RESPALDO DE FIBRA GRANO 50 7"" 5 PACK"</v>
          </cell>
        </row>
        <row r="23849">
          <cell r="A23849" t="str">
            <v>TC5256</v>
          </cell>
          <cell r="B23849" t="str">
            <v>""DISCO LIJA CON RESPALDO DE FIBRA GRANO 80 7"" 5 PACK"</v>
          </cell>
        </row>
        <row r="23850">
          <cell r="A23850" t="str">
            <v>TC5257</v>
          </cell>
          <cell r="B23850" t="str">
            <v>""DISCO LIJA CON RESPALDO DE FIBRA GRANO 120 7"" 5 PACK"</v>
          </cell>
        </row>
        <row r="23851">
          <cell r="A23851" t="str">
            <v>TC5258</v>
          </cell>
          <cell r="B23851" t="str">
            <v>CONO PLEGABLE 45CM</v>
          </cell>
        </row>
        <row r="23852">
          <cell r="A23852" t="str">
            <v>TC5259</v>
          </cell>
          <cell r="B23852" t="str">
            <v>POSTE VIAL 1.15M</v>
          </cell>
        </row>
        <row r="23853">
          <cell r="A23853" t="str">
            <v>TC5260</v>
          </cell>
          <cell r="B23853" t="str">
            <v>WINCH ELECTRICO 750LBS</v>
          </cell>
        </row>
        <row r="23854">
          <cell r="A23854" t="str">
            <v>TC5261</v>
          </cell>
          <cell r="B23854" t="str">
            <v>""ESMERIL DE BANCO 5"" 1/4"""</v>
          </cell>
        </row>
        <row r="23855">
          <cell r="A23855" t="str">
            <v>TC5262</v>
          </cell>
          <cell r="B23855" t="str">
            <v>""SUJETADOR TIPO TRINQUETE 3"" X9M 5400KG"</v>
          </cell>
        </row>
        <row r="23856">
          <cell r="A23856" t="str">
            <v>TC5263</v>
          </cell>
          <cell r="B23856" t="str">
            <v>""SUJETADOR TIPO TRINQUETE 4"" XÊ9M 6000KG"</v>
          </cell>
        </row>
        <row r="23857">
          <cell r="A23857" t="str">
            <v>TC5269</v>
          </cell>
          <cell r="B23857" t="str">
            <v>""CINTA ANTIDERRAPANTE TRANSPARENTE 2"" X 5M"</v>
          </cell>
        </row>
        <row r="23858">
          <cell r="A23858" t="str">
            <v>TC5270</v>
          </cell>
          <cell r="B23858" t="str">
            <v>""CINTA ANTIDERRAPANTE AMARILLO/NEGRO 2"" X 5M                 "</v>
          </cell>
        </row>
        <row r="23859">
          <cell r="A23859" t="str">
            <v>TC5274</v>
          </cell>
          <cell r="B23859" t="str">
            <v>""LIJADORA DE BANDA 4"" Y DISCO 6"""</v>
          </cell>
        </row>
        <row r="23860">
          <cell r="A23860" t="str">
            <v>TC5284</v>
          </cell>
          <cell r="B23860" t="str">
            <v>""CAVADOR TIPO HERCULES 48"" MANGO FIBRA VIDRIO"</v>
          </cell>
        </row>
        <row r="23861">
          <cell r="A23861" t="str">
            <v>TC5291</v>
          </cell>
          <cell r="B23861" t="str">
            <v>ARNES RESCATE Y CONTRACAIDAS 3ÊANILLOS</v>
          </cell>
        </row>
        <row r="23862">
          <cell r="A23862" t="str">
            <v>TC5292</v>
          </cell>
          <cell r="B23862" t="str">
            <v>ARNES RESCATE Y CONTRACAIDAS 5ÊANILLOS</v>
          </cell>
        </row>
        <row r="23863">
          <cell r="A23863" t="str">
            <v>TC5293</v>
          </cell>
          <cell r="B23863" t="str">
            <v>COMPRESOR DE AIRE PORTATIL AUTOLUBRICADO 1.5HP 24L</v>
          </cell>
        </row>
        <row r="23864">
          <cell r="A23864" t="str">
            <v>TC5295</v>
          </cell>
          <cell r="B23864" t="str">
            <v>""MANGUERA PARA BOMBA DE AGUA 2""X50M"</v>
          </cell>
        </row>
        <row r="23865">
          <cell r="A23865" t="str">
            <v>TC5296</v>
          </cell>
          <cell r="B23865" t="str">
            <v>""MANGUERA PARA BOMBA DE AGUA 2""X100M"</v>
          </cell>
        </row>
        <row r="23866">
          <cell r="A23866" t="str">
            <v>TC5297</v>
          </cell>
          <cell r="B23866" t="str">
            <v>""MANGUERA PARA BOMBA DE AGUA 3""X50M"</v>
          </cell>
        </row>
        <row r="23867">
          <cell r="A23867" t="str">
            <v>TC5298</v>
          </cell>
          <cell r="B23867" t="str">
            <v>""MANGUERA PARA BOMBA DE AGUA 4""X50M"</v>
          </cell>
        </row>
        <row r="23868">
          <cell r="A23868" t="str">
            <v>TC5299</v>
          </cell>
          <cell r="B23868" t="str">
            <v>""PRENSA RESORTE 2"""</v>
          </cell>
        </row>
        <row r="23869">
          <cell r="A23869" t="str">
            <v>TC5300</v>
          </cell>
          <cell r="B23869" t="str">
            <v>""PRENSA RESORTE 3"""</v>
          </cell>
        </row>
        <row r="23870">
          <cell r="A23870" t="str">
            <v>TC5301</v>
          </cell>
          <cell r="B23870" t="str">
            <v>""PRENSA ESQUINERA 3"""</v>
          </cell>
        </row>
        <row r="23871">
          <cell r="A23871" t="str">
            <v>TC5302</v>
          </cell>
          <cell r="B23871" t="str">
            <v>ESCALERA EXTENSION FIBRA DE VIDRIO 20 ESCALONES TIPO ll</v>
          </cell>
        </row>
        <row r="23872">
          <cell r="A23872" t="str">
            <v>TC5303</v>
          </cell>
          <cell r="B23872" t="str">
            <v>ESCALERA EXTENSION FIBRA DE VIDRIO 24 ESCALONES TIPO II</v>
          </cell>
        </row>
        <row r="23873">
          <cell r="A23873" t="str">
            <v>TC5304</v>
          </cell>
          <cell r="B23873" t="str">
            <v>ESCALERITA  TIJERA ALUMINIO TIPO III  TAPA DE ALUMINIO</v>
          </cell>
        </row>
        <row r="23874">
          <cell r="A23874" t="str">
            <v>TC5305</v>
          </cell>
          <cell r="B23874" t="str">
            <v>ESCALERA CONVERTIBLE TIPO II 13 ESCALONES</v>
          </cell>
        </row>
        <row r="23875">
          <cell r="A23875" t="str">
            <v>TC5306</v>
          </cell>
          <cell r="B23875" t="str">
            <v>CARETA ELECTRONICA PARA SOLDARÊÊLLAMAS</v>
          </cell>
        </row>
        <row r="23876">
          <cell r="A23876" t="str">
            <v>TC5307</v>
          </cell>
          <cell r="B23876" t="str">
            <v>CARETA ELECTRONICA PARA SOLDARÊGRIS / AZUL</v>
          </cell>
        </row>
        <row r="23877">
          <cell r="A23877" t="str">
            <v>TC5308</v>
          </cell>
          <cell r="B23877" t="str">
            <v>ENGRAPADORA 2 EN 1 USO RUDO</v>
          </cell>
        </row>
        <row r="23878">
          <cell r="A23878" t="str">
            <v>TC5310</v>
          </cell>
          <cell r="B23878" t="str">
            <v>ALMOHADILLA PARA LIJA MULTITOOL</v>
          </cell>
        </row>
        <row r="23879">
          <cell r="A23879" t="str">
            <v>TC5311</v>
          </cell>
          <cell r="B23879" t="str">
            <v>ESCOFINA CARBURO DE TUNGSTENO</v>
          </cell>
        </row>
        <row r="23880">
          <cell r="A23880" t="str">
            <v>TC5312</v>
          </cell>
          <cell r="B23880" t="str">
            <v>HOJA DE SIERRA SEMICIRCULAR MULTITOOL</v>
          </cell>
        </row>
        <row r="23881">
          <cell r="A23881" t="str">
            <v>TC5313</v>
          </cell>
          <cell r="B23881" t="str">
            <v>HOJA PARA CORTE MULTITOOL</v>
          </cell>
        </row>
        <row r="23882">
          <cell r="A23882" t="str">
            <v>TC5314</v>
          </cell>
          <cell r="B23882" t="str">
            <v>HOJA PARA RASPAR MULTITOOL</v>
          </cell>
        </row>
        <row r="23883">
          <cell r="A23883" t="str">
            <v>TC5315</v>
          </cell>
          <cell r="B23883" t="str">
            <v>HOJA QUITALECHADA MULTITOOL</v>
          </cell>
        </row>
        <row r="23884">
          <cell r="A23884" t="str">
            <v>TC5316</v>
          </cell>
          <cell r="B23884" t="str">
            <v>SET DE LIJAS 8 PZS MULTITOOL</v>
          </cell>
        </row>
        <row r="23885">
          <cell r="A23885" t="str">
            <v>TC5317</v>
          </cell>
          <cell r="B23885" t="str">
            <v>JUEGO ACCESORIOS MULTITOOL</v>
          </cell>
        </row>
        <row r="23886">
          <cell r="A23886" t="str">
            <v>TC5321</v>
          </cell>
          <cell r="B23886" t="str">
            <v>""RODAJA NEUMATICA FIJA 8"""</v>
          </cell>
        </row>
        <row r="23887">
          <cell r="A23887" t="str">
            <v>TC5322</v>
          </cell>
          <cell r="B23887" t="str">
            <v>""RODAJA NEUMATICA FIJA 10"""</v>
          </cell>
        </row>
        <row r="23888">
          <cell r="A23888" t="str">
            <v>TC5323</v>
          </cell>
          <cell r="B23888" t="str">
            <v>""RODAJA NEUMATICA MOVIL 8"""</v>
          </cell>
        </row>
        <row r="23889">
          <cell r="A23889" t="str">
            <v>TC5324</v>
          </cell>
          <cell r="B23889" t="str">
            <v>""RODAJA NEUMATICA MOVIL 10"""</v>
          </cell>
        </row>
        <row r="23890">
          <cell r="A23890" t="str">
            <v>TC5326</v>
          </cell>
          <cell r="B23890" t="str">
            <v>""CLAVOS EN ROLLO CLAVADORA NEUMÊATICA 1 3/4"""</v>
          </cell>
        </row>
        <row r="23891">
          <cell r="A23891" t="str">
            <v>TC5327</v>
          </cell>
          <cell r="B23891" t="str">
            <v>""CLAVOS EN ROLLO CLAVADORA NEUMATICA 2"""</v>
          </cell>
        </row>
        <row r="23892">
          <cell r="A23892" t="str">
            <v>TC5328</v>
          </cell>
          <cell r="B23892" t="str">
            <v>""CLAVOS EN ROLLO CLAVADORA NEUMATICA 2 1/2"""</v>
          </cell>
        </row>
        <row r="23893">
          <cell r="A23893" t="str">
            <v>TC5329</v>
          </cell>
          <cell r="B23893" t="str">
            <v>CARRO PLATAFORMA 300KG</v>
          </cell>
        </row>
        <row r="23894">
          <cell r="A23894" t="str">
            <v>TC5330</v>
          </cell>
          <cell r="B23894" t="str">
            <v>DOLLY RECTANGULAR DE POLIPROPILENO 500KG</v>
          </cell>
        </row>
        <row r="23895">
          <cell r="A23895" t="str">
            <v>TC5331</v>
          </cell>
          <cell r="B23895" t="str">
            <v>DOLLY AYUDANTE 3 RODAJAS 60KG</v>
          </cell>
        </row>
        <row r="23896">
          <cell r="A23896" t="str">
            <v>TC5332</v>
          </cell>
          <cell r="B23896" t="str">
            <v>DIABLO PLATAFORMA 385KG</v>
          </cell>
        </row>
        <row r="23897">
          <cell r="A23897" t="str">
            <v>TC5337</v>
          </cell>
          <cell r="B23897" t="str">
            <v>DESBROZADORA MOTOR GASOLINA 25CC RECTA MANGO D</v>
          </cell>
        </row>
        <row r="23898">
          <cell r="A23898" t="str">
            <v>TC5337CR</v>
          </cell>
          <cell r="B23898" t="str">
            <v>CARRETE DESBROZADORA 25CC</v>
          </cell>
        </row>
        <row r="23899">
          <cell r="A23899" t="str">
            <v>TC5337CU</v>
          </cell>
          <cell r="B23899" t="str">
            <v>CUBIERTA DESBROZADORA 25CC</v>
          </cell>
        </row>
        <row r="23900">
          <cell r="A23900" t="str">
            <v>TC5337R</v>
          </cell>
          <cell r="B23900" t="str">
            <v>RETEN DESBROZADORA 25CC</v>
          </cell>
        </row>
        <row r="23901">
          <cell r="A23901" t="str">
            <v>TC5338</v>
          </cell>
          <cell r="B23901" t="str">
            <v>DESBROZADORA MOTOR GASOLINA 63CC MANGO BICI</v>
          </cell>
        </row>
        <row r="23902">
          <cell r="A23902" t="str">
            <v>TC5338CR</v>
          </cell>
          <cell r="B23902" t="str">
            <v>CARRETE DESBROZADORA 33CC, 43CC, 50CC, 63CC</v>
          </cell>
        </row>
        <row r="23903">
          <cell r="A23903" t="str">
            <v>TC5338CU</v>
          </cell>
          <cell r="B23903" t="str">
            <v>CUBIERTA DESBROZADORA 33CC, 43CC, 50CC, 63CC</v>
          </cell>
        </row>
        <row r="23904">
          <cell r="A23904" t="str">
            <v>TC5338R</v>
          </cell>
          <cell r="B23904" t="str">
            <v>RETEN DESBROZADORA 33CC, 43CC, 50CC, 63CC</v>
          </cell>
        </row>
        <row r="23905">
          <cell r="A23905" t="str">
            <v>TC5339</v>
          </cell>
          <cell r="B23905" t="str">
            <v>DESBROZADORA MULTIFUNCION 4 ENÊ1 MOTOR GASOLINA 33CC</v>
          </cell>
        </row>
        <row r="23906">
          <cell r="A23906" t="str">
            <v>TC5340</v>
          </cell>
          <cell r="B23906" t="str">
            <v>CORTASETOS MOTOR GASOLINA 26CC</v>
          </cell>
        </row>
        <row r="23907">
          <cell r="A23907" t="str">
            <v>TC5341</v>
          </cell>
          <cell r="B23907" t="str">
            <v>MINI ARADOR MOTOR GASOLINA 43CC</v>
          </cell>
        </row>
        <row r="23908">
          <cell r="A23908" t="str">
            <v>TC5342</v>
          </cell>
          <cell r="B23908" t="str">
            <v>SOPLADORA MOTOR GASOLINA 43CC</v>
          </cell>
        </row>
        <row r="23909">
          <cell r="A23909" t="str">
            <v>TC5343</v>
          </cell>
          <cell r="B23909" t="str">
            <v>ASPERSOR MOTOR GASOLINA 25LTS</v>
          </cell>
        </row>
        <row r="23910">
          <cell r="A23910" t="str">
            <v>TC5344</v>
          </cell>
          <cell r="B23910" t="str">
            <v>FUMIGADORA  PARIHUELA  MOTOR  DE GASOLINA  196CC</v>
          </cell>
        </row>
        <row r="23911">
          <cell r="A23911" t="str">
            <v>TC5348</v>
          </cell>
          <cell r="B23911" t="str">
            <v>""LLAVE DE IMPACTO NEUMATICA 1/2"""</v>
          </cell>
        </row>
        <row r="23912">
          <cell r="A23912" t="str">
            <v>TC5349</v>
          </cell>
          <cell r="B23912" t="str">
            <v>""LLAVE DE IMPACTO NEUMATICA PROFESIONAL1/2"""</v>
          </cell>
        </row>
        <row r="23913">
          <cell r="A23913" t="str">
            <v>TC5350</v>
          </cell>
          <cell r="B23913" t="str">
            <v>""KIT LLAVE DE IMPACTO NEUMATICAÊ1/2"""</v>
          </cell>
        </row>
        <row r="23914">
          <cell r="A23914" t="str">
            <v>TC5351</v>
          </cell>
          <cell r="B23914" t="str">
            <v>""MINI ESMERILADORA NEUMATICA 1/4"""</v>
          </cell>
        </row>
        <row r="23915">
          <cell r="A23915" t="str">
            <v>TC5352</v>
          </cell>
          <cell r="B23915" t="str">
            <v>""KIT MINI ESMERILADORA NEUMATICA 1/4"""</v>
          </cell>
        </row>
        <row r="23916">
          <cell r="A23916" t="str">
            <v>TC5353</v>
          </cell>
          <cell r="B23916" t="str">
            <v>""MATRACA NEUMATICA 1/2"""</v>
          </cell>
        </row>
        <row r="23917">
          <cell r="A23917" t="str">
            <v>TC5354</v>
          </cell>
          <cell r="B23917" t="str">
            <v>""LIJADORA ORBITAL 6"""</v>
          </cell>
        </row>
        <row r="23918">
          <cell r="A23918" t="str">
            <v>TC5355</v>
          </cell>
          <cell r="B23918" t="str">
            <v>ENGRAPADORA NEUMATICA</v>
          </cell>
        </row>
        <row r="23919">
          <cell r="A23919" t="str">
            <v>TC5356</v>
          </cell>
          <cell r="B23919" t="str">
            <v>CLAVADORA NEUMATICA</v>
          </cell>
        </row>
        <row r="23920">
          <cell r="A23920" t="str">
            <v>TC5357</v>
          </cell>
          <cell r="B23920" t="str">
            <v>CLAVADORA NEUMATICA CLAVO EN ROLLO</v>
          </cell>
        </row>
        <row r="23921">
          <cell r="A23921" t="str">
            <v>TC5358</v>
          </cell>
          <cell r="B23921" t="str">
            <v>GATO BOTELLA 2 TONELADAS</v>
          </cell>
        </row>
        <row r="23922">
          <cell r="A23922" t="str">
            <v>TC5359</v>
          </cell>
          <cell r="B23922" t="str">
            <v>GATO BOTELLA 4 TONELADAS</v>
          </cell>
        </row>
        <row r="23923">
          <cell r="A23923" t="str">
            <v>TC5360</v>
          </cell>
          <cell r="B23923" t="str">
            <v>GATO BOTELLA 6 TONELADAS</v>
          </cell>
        </row>
        <row r="23924">
          <cell r="A23924" t="str">
            <v>TC5361</v>
          </cell>
          <cell r="B23924" t="str">
            <v>GATO BOTELLA 8 TONELADAS</v>
          </cell>
        </row>
        <row r="23925">
          <cell r="A23925" t="str">
            <v>TC5362</v>
          </cell>
          <cell r="B23925" t="str">
            <v>GATO BOTELLA 10 TONELADAS</v>
          </cell>
        </row>
        <row r="23926">
          <cell r="A23926" t="str">
            <v>TC5363</v>
          </cell>
          <cell r="B23926" t="str">
            <v>GATO BOTELLA 12 TONELADAS</v>
          </cell>
        </row>
        <row r="23927">
          <cell r="A23927" t="str">
            <v>TC5364</v>
          </cell>
          <cell r="B23927" t="str">
            <v>GATO BOTELLA 16 TONELADAS</v>
          </cell>
        </row>
        <row r="23928">
          <cell r="A23928" t="str">
            <v>TC5365</v>
          </cell>
          <cell r="B23928" t="str">
            <v>GATO BOTELLA 20 TONELADAS</v>
          </cell>
        </row>
        <row r="23929">
          <cell r="A23929" t="str">
            <v>TC5366</v>
          </cell>
          <cell r="B23929" t="str">
            <v>GATO BOTELLA 32 TONELADAS</v>
          </cell>
        </row>
        <row r="23930">
          <cell r="A23930" t="str">
            <v>TC5367</v>
          </cell>
          <cell r="B23930" t="str">
            <v>GATO BOTELLA 50 TONELADAS</v>
          </cell>
        </row>
        <row r="23931">
          <cell r="A23931" t="str">
            <v>TC5369</v>
          </cell>
          <cell r="B23931" t="str">
            <v>DESBROZADORA MOTOR GASOLINA 33</v>
          </cell>
        </row>
        <row r="23932">
          <cell r="A23932" t="str">
            <v>TC5370</v>
          </cell>
          <cell r="B23932" t="str">
            <v>DESBROZADORA MOTOR GASOLINA 43CC MANGO BICI</v>
          </cell>
        </row>
        <row r="23933">
          <cell r="A23933" t="str">
            <v>TC5371</v>
          </cell>
          <cell r="B23933" t="str">
            <v>DESBROZADORA MOTOR GASOLINA 50CC MANGO BICI</v>
          </cell>
        </row>
        <row r="23934">
          <cell r="A23934" t="str">
            <v>TC5372</v>
          </cell>
          <cell r="B23934" t="str">
            <v>MICA REPUESTO CARETA ELECTRONICA (2 MICAS)</v>
          </cell>
        </row>
        <row r="23935">
          <cell r="A23935" t="str">
            <v>TC5373</v>
          </cell>
          <cell r="B23935" t="str">
            <v>ADHESIVO NO USE CLAVOS 300ML</v>
          </cell>
        </row>
        <row r="23936">
          <cell r="A23936" t="str">
            <v>TC5379</v>
          </cell>
          <cell r="B23936" t="str">
            <v>ADHESIVO NO USE CLAVOS 100ML</v>
          </cell>
        </row>
        <row r="23937">
          <cell r="A23937" t="str">
            <v>TC5380</v>
          </cell>
          <cell r="B23937" t="str">
            <v>""CINTA TAPAGOTERA 4"" X 10M"</v>
          </cell>
        </row>
        <row r="23938">
          <cell r="A23938" t="str">
            <v>TC5381</v>
          </cell>
          <cell r="B23938" t="str">
            <v>""CINTA TAPAGOTERA 4"" X 1M"</v>
          </cell>
        </row>
        <row r="23939">
          <cell r="A23939" t="str">
            <v>TC5386</v>
          </cell>
          <cell r="B23939" t="str">
            <v>LINTERNA LED TIPO PLUMA 180 LUMENS</v>
          </cell>
        </row>
        <row r="23940">
          <cell r="A23940" t="str">
            <v>TC5387</v>
          </cell>
          <cell r="B23940" t="str">
            <v>""CLAVO 5/8"" CALIBRE 18 CLAVADORA NEUMATICA "</v>
          </cell>
        </row>
        <row r="23941">
          <cell r="A23941" t="str">
            <v>TC5388</v>
          </cell>
          <cell r="B23941" t="str">
            <v>""CLAVO 3/4"" CALIBRE 18 CLAVADORA NEUMATICA "</v>
          </cell>
        </row>
        <row r="23942">
          <cell r="A23942" t="str">
            <v>TC5389</v>
          </cell>
          <cell r="B23942" t="str">
            <v>""CLAVO 1"" CALIBRE 18 CLAVADORA NEUMATICA "</v>
          </cell>
        </row>
        <row r="23943">
          <cell r="A23943" t="str">
            <v>TC5390</v>
          </cell>
          <cell r="B23943" t="str">
            <v>""CLAVO 1 1/4"" CALIBRE 18 CLAVADORA NEUMATICA "</v>
          </cell>
        </row>
        <row r="23944">
          <cell r="A23944" t="str">
            <v>TC5391</v>
          </cell>
          <cell r="B23944" t="str">
            <v>""CLAVO 1 5/8"" CALIBRE 18 CLAVADORA NEUMATICA "</v>
          </cell>
        </row>
        <row r="23945">
          <cell r="A23945" t="str">
            <v>TC5392</v>
          </cell>
          <cell r="B23945" t="str">
            <v>""CLAVO 2"" CALIBRE 18 CLAVADORA NEUMATICA "</v>
          </cell>
        </row>
        <row r="23946">
          <cell r="A23946" t="str">
            <v>TC5393</v>
          </cell>
          <cell r="B23946" t="str">
            <v>""GRAPAS 5/8"" CALIBRE 18 ENGRAPADORA NEUMATICA"</v>
          </cell>
        </row>
        <row r="23947">
          <cell r="A23947" t="str">
            <v>TC5394</v>
          </cell>
          <cell r="B23947" t="str">
            <v>""GRAPAS 3/4"" CALIBRE 18 ENGRAPADORA NEUMATICA"</v>
          </cell>
        </row>
        <row r="23948">
          <cell r="A23948" t="str">
            <v>TC5395</v>
          </cell>
          <cell r="B23948" t="str">
            <v>""GRAPAS 7/8"" CALIBRE 18 ENGRAPADORA NEUMATICA"</v>
          </cell>
        </row>
        <row r="23949">
          <cell r="A23949" t="str">
            <v>TC5396</v>
          </cell>
          <cell r="B23949" t="str">
            <v>""GRAPAS 1"" CALIBRE 18 ENGRAPADORA NEUMATICA"</v>
          </cell>
        </row>
        <row r="23950">
          <cell r="A23950" t="str">
            <v>TC5397</v>
          </cell>
          <cell r="B23950" t="str">
            <v>""GRAPAS 1 1/8"" CALIBRE 18 ENGRAPADORA NEUMATICA"</v>
          </cell>
        </row>
        <row r="23951">
          <cell r="A23951" t="str">
            <v>TC5398</v>
          </cell>
          <cell r="B23951" t="str">
            <v>""GRAPAS 1 1/4"" CALIBRE 18 ENGRAPADORA NEUMATICA"</v>
          </cell>
        </row>
        <row r="23952">
          <cell r="A23952" t="str">
            <v>TC5399</v>
          </cell>
          <cell r="B23952" t="str">
            <v>POLIPASTO ELECTRICO 100/200KG</v>
          </cell>
        </row>
        <row r="23953">
          <cell r="A23953" t="str">
            <v>TC5401</v>
          </cell>
          <cell r="B23953" t="str">
            <v>""DOBLADOR TUBO 1/2"""</v>
          </cell>
        </row>
        <row r="23954">
          <cell r="A23954" t="str">
            <v>TC5402</v>
          </cell>
          <cell r="B23954" t="str">
            <v>""DOBLADOR TUBO 3/4"""</v>
          </cell>
        </row>
        <row r="23955">
          <cell r="A23955" t="str">
            <v>TC5403</v>
          </cell>
          <cell r="B23955" t="str">
            <v>""DOBLADOR TUBO 1"""</v>
          </cell>
        </row>
        <row r="23956">
          <cell r="A23956" t="str">
            <v>TC5404</v>
          </cell>
          <cell r="B23956" t="str">
            <v>GRASA LITIO CHASIS 450gr</v>
          </cell>
        </row>
        <row r="23957">
          <cell r="A23957" t="str">
            <v>TC5405</v>
          </cell>
          <cell r="B23957" t="str">
            <v>INFLADOR LLANTAS 12Oz</v>
          </cell>
        </row>
        <row r="23958">
          <cell r="A23958" t="str">
            <v>TC5406</v>
          </cell>
          <cell r="B23958" t="str">
            <v>LIMPIADOR CARBURADOR 470ml</v>
          </cell>
        </row>
        <row r="23959">
          <cell r="A23959" t="str">
            <v>TC5407</v>
          </cell>
          <cell r="B23959" t="str">
            <v>ACEITE MOTOR 2 TIEMPOS 4Oz</v>
          </cell>
        </row>
        <row r="23960">
          <cell r="A23960" t="str">
            <v>TC5412</v>
          </cell>
          <cell r="B23960" t="str">
            <v>ESCALERA MULTIPOSICION TIPO I 12 ESCALONES</v>
          </cell>
        </row>
        <row r="23961">
          <cell r="A23961" t="str">
            <v>TC5416</v>
          </cell>
          <cell r="B23961" t="str">
            <v>REVOLVEDORA CEMENTO 650W</v>
          </cell>
        </row>
        <row r="23962">
          <cell r="A23962" t="str">
            <v>TC5418</v>
          </cell>
          <cell r="B23962" t="str">
            <v>TORNO COPIADOR PARA MADERA 3/4HP</v>
          </cell>
        </row>
        <row r="23963">
          <cell r="A23963" t="str">
            <v>TC5419</v>
          </cell>
          <cell r="B23963" t="str">
            <v>""CEPILLO DE BANCO 13""  2 3/4HP"</v>
          </cell>
        </row>
        <row r="23964">
          <cell r="A23964" t="str">
            <v>TC5420</v>
          </cell>
          <cell r="B23964" t="str">
            <v>""CEPILLO PISO 13"" 1 1/2HP"</v>
          </cell>
        </row>
        <row r="23965">
          <cell r="A23965" t="str">
            <v>TC5421</v>
          </cell>
          <cell r="B23965" t="str">
            <v>""CEPILLO PISO 15"" 2 1/2HP"</v>
          </cell>
        </row>
        <row r="23966">
          <cell r="A23966" t="str">
            <v>TC5422</v>
          </cell>
          <cell r="B23966" t="str">
            <v>""TROMPO PISO MADERA 1"" 1.5HP"</v>
          </cell>
        </row>
        <row r="23967">
          <cell r="A23967" t="str">
            <v>TC5423</v>
          </cell>
          <cell r="B23967" t="str">
            <v>""CANTEADORA 6"" (152.40MM) 750W"</v>
          </cell>
        </row>
        <row r="23968">
          <cell r="A23968" t="str">
            <v>TC5426</v>
          </cell>
          <cell r="B23968" t="str">
            <v>""SIERRA CINTA 10"" 1/2HP"</v>
          </cell>
        </row>
        <row r="23969">
          <cell r="A23969" t="str">
            <v>TC5427</v>
          </cell>
          <cell r="B23969" t="str">
            <v>""SIERRA CINTA 14"" 1.5HP"</v>
          </cell>
        </row>
        <row r="23970">
          <cell r="A23970" t="str">
            <v>TC5428</v>
          </cell>
          <cell r="B23970" t="str">
            <v>SIERRA CINTA METALES 3/4HP</v>
          </cell>
        </row>
        <row r="23971">
          <cell r="A23971" t="str">
            <v>TC5429</v>
          </cell>
          <cell r="B23971" t="str">
            <v>""TALADRO PISO 15"" (381MM) 750W"</v>
          </cell>
        </row>
        <row r="23972">
          <cell r="A23972" t="str">
            <v>TC5430</v>
          </cell>
          <cell r="B23972" t="str">
            <v>COMPRESOR   DE AIRE  VERTICAL 200L   3 HP   /51 GAL</v>
          </cell>
        </row>
        <row r="23973">
          <cell r="A23973" t="str">
            <v>TC5431</v>
          </cell>
          <cell r="B23973" t="str">
            <v>COMPRESOR AIRE HORIZONTAL 3HP 100L</v>
          </cell>
        </row>
        <row r="23974">
          <cell r="A23974" t="str">
            <v>TC5432</v>
          </cell>
          <cell r="B23974" t="str">
            <v>COMPRESOR   DE AIRE  50L/ 2 HP  50L/13 GAL</v>
          </cell>
        </row>
        <row r="23975">
          <cell r="A23975" t="str">
            <v>TC5433</v>
          </cell>
          <cell r="B23975" t="str">
            <v>COMPRESOR AIRE HORIZONTAL 2HP 24L</v>
          </cell>
        </row>
        <row r="23976">
          <cell r="A23976" t="str">
            <v>TC5442</v>
          </cell>
          <cell r="B23976" t="str">
            <v>ASPIRADORA 3 GALONES LIQUIDOS Y SOLIDOS 1.2HP</v>
          </cell>
        </row>
        <row r="23977">
          <cell r="A23977" t="str">
            <v>TC5442FE</v>
          </cell>
          <cell r="B23977" t="str">
            <v>FILTRO ESPUMA ASPIRADORA TC544</v>
          </cell>
        </row>
        <row r="23978">
          <cell r="A23978" t="str">
            <v>TC5442FT</v>
          </cell>
          <cell r="B23978" t="str">
            <v>FILTRO TELA ASPIRADORA TC5442</v>
          </cell>
        </row>
        <row r="23979">
          <cell r="A23979" t="str">
            <v>TC5446</v>
          </cell>
          <cell r="B23979" t="str">
            <v>""CABLE ACERO 7X7 HILOS 1/8"" X 1"</v>
          </cell>
        </row>
        <row r="23980">
          <cell r="A23980" t="str">
            <v>TC5447</v>
          </cell>
          <cell r="B23980" t="str">
            <v>""CABLE ACERO 7X7 HILOS 1/8"" X 4"</v>
          </cell>
        </row>
        <row r="23981">
          <cell r="A23981" t="str">
            <v>TC5448</v>
          </cell>
          <cell r="B23981" t="str">
            <v>MOTOTOOL 40 ACCESORIOS 150W</v>
          </cell>
        </row>
        <row r="23982">
          <cell r="A23982" t="str">
            <v>TC5449</v>
          </cell>
          <cell r="B23982" t="str">
            <v>""SIERRA MESA PORTATIL 10"" 1600W"</v>
          </cell>
        </row>
        <row r="23983">
          <cell r="A23983" t="str">
            <v>TC5469</v>
          </cell>
          <cell r="B23983" t="str">
            <v>""ESMERILADORA ANGULAR 7"" 1200W"</v>
          </cell>
        </row>
        <row r="23984">
          <cell r="A23984" t="str">
            <v>TC5470</v>
          </cell>
          <cell r="B23984" t="str">
            <v>SIERRA CALADORA DE MESA</v>
          </cell>
        </row>
        <row r="23985">
          <cell r="A23985" t="str">
            <v>TC5471</v>
          </cell>
          <cell r="B23985" t="str">
            <v>PISTOLA ELECTRICA PINTAR 800W</v>
          </cell>
        </row>
        <row r="23986">
          <cell r="A23986" t="str">
            <v>TC5472</v>
          </cell>
          <cell r="B23986" t="str">
            <v>""ROTOMARTILLO 3/8"" 550W                                      "</v>
          </cell>
        </row>
        <row r="23987">
          <cell r="A23987" t="str">
            <v>TC5473</v>
          </cell>
          <cell r="B23987" t="str">
            <v>""ROTOMARTILLO 1/2"" 600W                                      "</v>
          </cell>
        </row>
        <row r="23988">
          <cell r="A23988" t="str">
            <v>TC5474</v>
          </cell>
          <cell r="B23988" t="str">
            <v>""ROTOMARTILLO 1/2"" 710 W"</v>
          </cell>
        </row>
        <row r="23989">
          <cell r="A23989" t="str">
            <v>TC5474K</v>
          </cell>
          <cell r="B23989" t="str">
            <v>""KIT CONSTRUCTOR (ROTOMARTILLO 1/2"" 710W  Y ACCESORIOS)      "</v>
          </cell>
        </row>
        <row r="23990">
          <cell r="A23990" t="str">
            <v>TC5475</v>
          </cell>
          <cell r="B23990" t="str">
            <v>""ROTOMARTILLO 1/2"" 1050 W"</v>
          </cell>
        </row>
        <row r="23991">
          <cell r="A23991" t="str">
            <v>TC5476</v>
          </cell>
          <cell r="B23991" t="str">
            <v>""ESMERILADORA ANGULAR 4 1/2""900W"</v>
          </cell>
        </row>
        <row r="23992">
          <cell r="A23992" t="str">
            <v>TC5476CK</v>
          </cell>
          <cell r="B23992" t="str">
            <v>PULIDORA 900W + DISCOS 1.2 MM</v>
          </cell>
        </row>
        <row r="23993">
          <cell r="A23993" t="str">
            <v>TC5476KC</v>
          </cell>
          <cell r="B23993" t="str">
            <v>PULIDORA 900W + DISCOS</v>
          </cell>
        </row>
        <row r="23994">
          <cell r="A23994" t="str">
            <v>TC5477</v>
          </cell>
          <cell r="B23994" t="str">
            <v>ESMERILADORA ANGULAR 4 1/2"1200W</v>
          </cell>
        </row>
        <row r="23995">
          <cell r="A23995" t="str">
            <v>TC5478</v>
          </cell>
          <cell r="B23995" t="str">
            <v>""ESMERILADORA ANGULAR 7"" 1900W"</v>
          </cell>
        </row>
        <row r="23996">
          <cell r="A23996" t="str">
            <v>TC5479</v>
          </cell>
          <cell r="B23996" t="str">
            <v>SIERRA CALADORA 570 W</v>
          </cell>
        </row>
        <row r="23997">
          <cell r="A23997" t="str">
            <v>TC5479KC</v>
          </cell>
          <cell r="B23997" t="str">
            <v>SIERRA CALADORA 570 W + 5</v>
          </cell>
        </row>
        <row r="23998">
          <cell r="A23998" t="str">
            <v>TC5480</v>
          </cell>
          <cell r="B23998" t="str">
            <v>SIERRA CALADORA 800 W</v>
          </cell>
        </row>
        <row r="23999">
          <cell r="A23999" t="str">
            <v>TC5482</v>
          </cell>
          <cell r="B23999" t="str">
            <v>""LIJADORA DE BANDA 3"" X 21""950W"</v>
          </cell>
        </row>
        <row r="24000">
          <cell r="A24000" t="str">
            <v>TC5483</v>
          </cell>
          <cell r="B24000" t="str">
            <v>COMPRESOR   DE AIRE VERTICAL   50L/2 HP  50L/13 GAL</v>
          </cell>
        </row>
        <row r="24001">
          <cell r="A24001" t="str">
            <v>TC5484</v>
          </cell>
          <cell r="B24001" t="str">
            <v>""TALADRO 3/8"" 450W                                           "</v>
          </cell>
        </row>
        <row r="24002">
          <cell r="A24002" t="str">
            <v>TC5495</v>
          </cell>
          <cell r="B24002" t="str">
            <v>REVOLVEDORA CEMENTO GASOLINA  160L  2.5HP</v>
          </cell>
        </row>
        <row r="24003">
          <cell r="A24003" t="str">
            <v>TC5496</v>
          </cell>
          <cell r="B24003" t="str">
            <v>CABEZAL COMPRESOR 1/2HP 51X38M</v>
          </cell>
        </row>
        <row r="24004">
          <cell r="A24004" t="str">
            <v>TC5497</v>
          </cell>
          <cell r="B24004" t="str">
            <v>CABEZAL COMPRESOR 1 1/2HP 51X4</v>
          </cell>
        </row>
        <row r="24005">
          <cell r="A24005" t="str">
            <v>TC5498</v>
          </cell>
          <cell r="B24005" t="str">
            <v>""CABEZAL COMPRESOR 3HP 65X48MM POLEA 12""                     "</v>
          </cell>
        </row>
        <row r="24006">
          <cell r="A24006" t="str">
            <v>TC5515</v>
          </cell>
          <cell r="B24006" t="str">
            <v>LINTERNA BICICLETA DELANTERA  ALUMINIO</v>
          </cell>
        </row>
        <row r="24007">
          <cell r="A24007" t="str">
            <v>TC5516</v>
          </cell>
          <cell r="B24007" t="str">
            <v>LINTERNA BICICLETA TRASERA PLASTICA</v>
          </cell>
        </row>
        <row r="24008">
          <cell r="A24008" t="str">
            <v>TC5517</v>
          </cell>
          <cell r="B24008" t="str">
            <v>JUEGO LINTERNAS BICICLETA DELANTERA Y TRASERA</v>
          </cell>
        </row>
        <row r="24009">
          <cell r="A24009" t="str">
            <v>TC5518</v>
          </cell>
          <cell r="B24009" t="str">
            <v>""MOTOBOMBA 2"" 7HP                                            "</v>
          </cell>
        </row>
        <row r="24010">
          <cell r="A24010" t="str">
            <v>TC5519</v>
          </cell>
          <cell r="B24010" t="str">
            <v>""MOTOBOMBA 3"" 7HP                                            "</v>
          </cell>
        </row>
        <row r="24011">
          <cell r="A24011" t="str">
            <v>TC5521</v>
          </cell>
          <cell r="B24011" t="str">
            <v>CAUTIN TIPO LAPIZ 30W</v>
          </cell>
        </row>
        <row r="24012">
          <cell r="A24012" t="str">
            <v>TC5525</v>
          </cell>
          <cell r="B24012" t="str">
            <v>ESMERILADORA ANGULAR 4 1/2" 700W</v>
          </cell>
        </row>
        <row r="24013">
          <cell r="A24013" t="str">
            <v>TC9036</v>
          </cell>
          <cell r="B24013" t="str">
            <v>""PALA  """"TOOLCRAFT"""" REDONDA No. 2  SIN MANGO"""</v>
          </cell>
        </row>
        <row r="24014">
          <cell r="A24014" t="str">
            <v>TC9037</v>
          </cell>
          <cell r="B24014" t="str">
            <v>""PALA """"TOOLCRAFT""""REDONDA  No. 4  SIN MANGO """</v>
          </cell>
          <cell r="C24014">
            <v>1</v>
          </cell>
        </row>
        <row r="24015">
          <cell r="A24015" t="str">
            <v>TC9038</v>
          </cell>
          <cell r="B24015" t="str">
            <v>PALA CUADRADA TOOLCRAFT No. 2 - S/M.</v>
          </cell>
        </row>
        <row r="24016">
          <cell r="A24016" t="str">
            <v>TC9039</v>
          </cell>
          <cell r="B24016" t="str">
            <v>""PALA - PALIN HOYADOR """"TOOLCRAFT"""" SIN MANGO"""</v>
          </cell>
          <cell r="C24016">
            <v>7</v>
          </cell>
        </row>
        <row r="24017">
          <cell r="A24017" t="str">
            <v>TC9040</v>
          </cell>
          <cell r="B24017" t="str">
            <v>PALA  ""TOOLCRAFT"" PALA DRAGA "TOOLCRAFT REVOLUTION" CON MANGO</v>
          </cell>
        </row>
        <row r="24018">
          <cell r="A24018" t="str">
            <v>TC9041</v>
          </cell>
          <cell r="B24018" t="str">
            <v>PALA ""TOOLCRAFT"" PALA HUILA CON COLLAR</v>
          </cell>
        </row>
        <row r="24019">
          <cell r="A24019" t="str">
            <v>TC9042</v>
          </cell>
          <cell r="B24019" t="str">
            <v>PALA ""TOOLCRAFT"" PALA HUILA SIN COLLAR</v>
          </cell>
        </row>
        <row r="24020">
          <cell r="A24020" t="str">
            <v>TC9043</v>
          </cell>
          <cell r="B24020" t="str">
            <v>""PALA """"TOOLCRAFT"""" PALA BOYACA"</v>
          </cell>
        </row>
        <row r="24021">
          <cell r="A24021" t="str">
            <v>TC9044</v>
          </cell>
          <cell r="B24021" t="str">
            <v>PALA - PALIN HOYADOR PLANO PALMERO ""TOOLCRAFT"" SIN MANGO "</v>
          </cell>
        </row>
        <row r="24022">
          <cell r="A24022" t="str">
            <v>TC9045</v>
          </cell>
          <cell r="B24022" t="str">
            <v>ZAPAPICO TRADICIONAL TOOLCRAFT - S/M</v>
          </cell>
        </row>
        <row r="24023">
          <cell r="A24023" t="str">
            <v>TC9048</v>
          </cell>
          <cell r="B24023" t="str">
            <v>MACHETE HALCON TOOLCRAFT - ANCHO PULIDO 24"</v>
          </cell>
        </row>
        <row r="24024">
          <cell r="A24024" t="str">
            <v>TC9049</v>
          </cell>
          <cell r="B24024" t="str">
            <v>MACHETE HALCON TOOLCRAFT - ANCHO PULIDO 18"</v>
          </cell>
        </row>
        <row r="24025">
          <cell r="A24025" t="str">
            <v>TC9050</v>
          </cell>
          <cell r="B24025" t="str">
            <v>MACHETE HALCON TOOLCRAFT - ANCHO PULIDO 20"</v>
          </cell>
        </row>
        <row r="24026">
          <cell r="A24026" t="str">
            <v>TC9051</v>
          </cell>
          <cell r="B24026" t="str">
            <v>""MACHETE HALCON TOOLCRAFT - ANGOSTO 3R PULIDO 18"""</v>
          </cell>
        </row>
        <row r="24027">
          <cell r="A24027" t="str">
            <v>TC9052</v>
          </cell>
          <cell r="B24027" t="str">
            <v>""MACHETE HALCON TOOLCRAFT - ANGOSTO 3R PULIDO 20"""</v>
          </cell>
        </row>
        <row r="24028">
          <cell r="A24028" t="str">
            <v>TC9053</v>
          </cell>
          <cell r="B24028" t="str">
            <v>MACHETE GUERRERO TOOLCRAFT - CON FUNDA PULIDO 20"</v>
          </cell>
        </row>
        <row r="24029">
          <cell r="A24029" t="str">
            <v>TC9070</v>
          </cell>
          <cell r="B24029" t="str">
            <v>BROCHA MANGO PLASTICO CERDAS B</v>
          </cell>
        </row>
        <row r="24030">
          <cell r="A24030" t="str">
            <v>TC9071</v>
          </cell>
          <cell r="B24030" t="str">
            <v>BROCHA MANGO PLASTICO CERDAS B</v>
          </cell>
          <cell r="C24030">
            <v>48</v>
          </cell>
        </row>
        <row r="24031">
          <cell r="A24031" t="str">
            <v>TC9072</v>
          </cell>
          <cell r="B24031" t="str">
            <v>BROCHA MANGO PLASTICO CERDAS B</v>
          </cell>
          <cell r="C24031">
            <v>12</v>
          </cell>
        </row>
        <row r="24032">
          <cell r="A24032" t="str">
            <v>TC9073</v>
          </cell>
          <cell r="B24032" t="str">
            <v>BROCHA MANGO PLASTICO CERDAS B</v>
          </cell>
          <cell r="C24032">
            <v>44</v>
          </cell>
        </row>
        <row r="24033">
          <cell r="A24033" t="str">
            <v>TC9074</v>
          </cell>
          <cell r="B24033" t="str">
            <v>BROCHA MANGO PLASTICO CERDAS B</v>
          </cell>
          <cell r="C24033">
            <v>96</v>
          </cell>
        </row>
        <row r="24034">
          <cell r="A24034" t="str">
            <v>TC9075</v>
          </cell>
          <cell r="B24034" t="str">
            <v>BROCHA MANGO PLASTICO CERDAS B</v>
          </cell>
          <cell r="C24034">
            <v>52</v>
          </cell>
        </row>
        <row r="24035">
          <cell r="A24035" t="str">
            <v>TC9076</v>
          </cell>
          <cell r="B24035" t="str">
            <v>BROCHA MANGO PLASTICO CERDAS B</v>
          </cell>
          <cell r="C24035">
            <v>25</v>
          </cell>
        </row>
        <row r="24036">
          <cell r="A24036" t="str">
            <v>TC9077</v>
          </cell>
          <cell r="B24036" t="str">
            <v>""BROCHA MANGO PLASTICO CERDAS BLANCAS 5"""</v>
          </cell>
        </row>
        <row r="24037">
          <cell r="A24037" t="str">
            <v>TC9078</v>
          </cell>
          <cell r="B24037" t="str">
            <v>BROCHA MANGO PLASTICO CERDAS B</v>
          </cell>
        </row>
        <row r="24038">
          <cell r="A24038" t="str">
            <v>TC9117</v>
          </cell>
          <cell r="B24038" t="str">
            <v>""RODACHINES GIRA 1.5"" PVC NARAN"</v>
          </cell>
        </row>
        <row r="24039">
          <cell r="A24039" t="str">
            <v>TC9118</v>
          </cell>
          <cell r="B24039" t="str">
            <v>""RODACHINES GIRA 2"" PVC NARAN"</v>
          </cell>
        </row>
        <row r="24040">
          <cell r="A24040" t="str">
            <v>TC9119</v>
          </cell>
          <cell r="B24040" t="str">
            <v>""RODACHINES GIRA 2.5"" PVC NARAN"</v>
          </cell>
        </row>
        <row r="24041">
          <cell r="A24041" t="str">
            <v>TC9120</v>
          </cell>
          <cell r="B24041" t="str">
            <v>""RODACHINES GIRA 3"" PVC NARAN"</v>
          </cell>
        </row>
        <row r="24042">
          <cell r="A24042" t="str">
            <v>TC9121</v>
          </cell>
          <cell r="B24042" t="str">
            <v>""RODACHINES GIRA 4"" PVC NARAN"</v>
          </cell>
        </row>
        <row r="24043">
          <cell r="A24043" t="str">
            <v>TC9122</v>
          </cell>
          <cell r="B24043" t="str">
            <v>""RODACHINES FIJA 3"" NARANJA"</v>
          </cell>
        </row>
        <row r="24044">
          <cell r="A24044" t="str">
            <v>TC9123</v>
          </cell>
          <cell r="B24044" t="str">
            <v>""RODACHINES C FRENO 1.5""PVC NAR"</v>
          </cell>
        </row>
        <row r="24045">
          <cell r="A24045" t="str">
            <v>TC9124</v>
          </cell>
          <cell r="B24045" t="str">
            <v>""RODACHINES C FRENO 2"" PVC NAR"</v>
          </cell>
        </row>
        <row r="24046">
          <cell r="A24046" t="str">
            <v>TC9125</v>
          </cell>
          <cell r="B24046" t="str">
            <v>""RODACHINES C FRENO 2.5""PVC NAR"</v>
          </cell>
        </row>
        <row r="24047">
          <cell r="A24047" t="str">
            <v>TC9126</v>
          </cell>
          <cell r="B24047" t="str">
            <v>""RODACHINES C FRENO 3"" PVC NAR"</v>
          </cell>
        </row>
        <row r="24048">
          <cell r="A24048" t="str">
            <v>TC9127</v>
          </cell>
          <cell r="B24048" t="str">
            <v>RODACHINES NYLON 50MM BLANCO</v>
          </cell>
        </row>
        <row r="24049">
          <cell r="A24049" t="str">
            <v>TCCOMBO1</v>
          </cell>
          <cell r="B24049" t="str">
            <v>COMBO TOOLCRAFT 1</v>
          </cell>
          <cell r="C24049">
            <v>1</v>
          </cell>
        </row>
        <row r="24050">
          <cell r="A24050" t="str">
            <v>TCCOMBO2</v>
          </cell>
          <cell r="B24050" t="str">
            <v>COMBO TOOLCRAFT 2</v>
          </cell>
          <cell r="C24050">
            <v>1</v>
          </cell>
        </row>
        <row r="24051">
          <cell r="A24051" t="str">
            <v>TCCOMBO3</v>
          </cell>
          <cell r="B24051" t="str">
            <v>COMBO TOOLCRAFT 3</v>
          </cell>
          <cell r="C24051">
            <v>6</v>
          </cell>
        </row>
        <row r="24052">
          <cell r="A24052" t="str">
            <v>TU52040</v>
          </cell>
          <cell r="B24052" t="str">
            <v>TECNICO LIMPIADOR DE FRENOS 300ml / 10.1 fl oz</v>
          </cell>
          <cell r="C24052">
            <v>9</v>
          </cell>
        </row>
        <row r="24053">
          <cell r="A24053" t="str">
            <v>TW4566</v>
          </cell>
          <cell r="B24053" t="str">
            <v>KIT DE SILICONAS TURTLE WAX</v>
          </cell>
        </row>
        <row r="24054">
          <cell r="A24054" t="str">
            <v>TWT125</v>
          </cell>
          <cell r="B24054" t="str">
            <v>TURTLE WAX RESTAURADOR DE PLÁSTICOS EXTERNOS 10 FL OZ</v>
          </cell>
        </row>
        <row r="24055">
          <cell r="A24055" t="str">
            <v>TWT127R</v>
          </cell>
          <cell r="B24055" t="str">
            <v>TURTLE WAX CERA LÍQUIDA PARA AUTOS 10 FL OZ (295.7ML)</v>
          </cell>
          <cell r="C24055">
            <v>1</v>
          </cell>
        </row>
        <row r="24056">
          <cell r="A24056" t="str">
            <v>TWT136R</v>
          </cell>
          <cell r="B24056" t="str">
            <v>TURTLE WAX CERA LÍQUIDA EN SPRAY CON CARNAUBA 16 FL OZ  (473ML)</v>
          </cell>
        </row>
        <row r="24057">
          <cell r="A24057" t="str">
            <v>TWT159R</v>
          </cell>
          <cell r="B24057" t="str">
            <v>TURTLE WAX LIMPIADOR DE RUEDAS EN SPRAY F21 26 FL OZ (473ML)</v>
          </cell>
          <cell r="C24057">
            <v>1</v>
          </cell>
        </row>
        <row r="24058">
          <cell r="A24058" t="str">
            <v>TWT217RA</v>
          </cell>
          <cell r="B24058" t="str">
            <v>TURTLE WAX ROCIADOR PARA BRILLAR NEUMÁTICOS 23 FL OZ (680ML)</v>
          </cell>
        </row>
        <row r="24059">
          <cell r="A24059" t="str">
            <v>TWT223R</v>
          </cell>
          <cell r="B24059" t="str">
            <v>TURTLE WAX CERA EN PASTA 9.5 ONZAS DE PESO (269G)</v>
          </cell>
          <cell r="C24059">
            <v>3</v>
          </cell>
        </row>
        <row r="24060">
          <cell r="A24060" t="str">
            <v>TWT230A</v>
          </cell>
          <cell r="B24060" t="str">
            <v>TURTLE WAX P. Y L. PARA TRABAJO PESADO EN PASTA 10.5 ONZAS (297G)</v>
          </cell>
          <cell r="C24060">
            <v>8</v>
          </cell>
        </row>
        <row r="24061">
          <cell r="A24061" t="str">
            <v>TWT238</v>
          </cell>
          <cell r="B24061" t="str">
            <v>TURTLE WAX REMOVEDOR DE RASPADURAS Y MARCAS  11FL OZ (325.3ML)</v>
          </cell>
          <cell r="C24061">
            <v>17</v>
          </cell>
        </row>
        <row r="24062">
          <cell r="A24062" t="str">
            <v>TWT241A</v>
          </cell>
          <cell r="B24062" t="str">
            <v>TURTLE WAX C. PARA PULIR Y REMOVER RASPADURAS EN PASTA 10.5 ONZAS (297G)</v>
          </cell>
        </row>
        <row r="24063">
          <cell r="A24063" t="str">
            <v>TWT241AS</v>
          </cell>
          <cell r="B24063" t="str">
            <v>COMPUESTO PARA PULIR Y REMOVERRASPADURAS PASTA 10.5OZ (297G)</v>
          </cell>
        </row>
        <row r="24064">
          <cell r="A24064" t="str">
            <v>TWT244R1</v>
          </cell>
          <cell r="B24064" t="str">
            <v>TURTLE WAX LIMPIADOR DE TAPICERÍA 18OZ DE PESO (510.3G)</v>
          </cell>
          <cell r="C24064">
            <v>1</v>
          </cell>
        </row>
        <row r="24065">
          <cell r="A24065" t="str">
            <v>TWT246R1</v>
          </cell>
          <cell r="B24065" t="str">
            <v>TURTLE WAX LIMPIADOR DE TAPICERÍA 18OZ DE PESO (510.3G)</v>
          </cell>
          <cell r="C24065">
            <v>1</v>
          </cell>
        </row>
        <row r="24066">
          <cell r="A24066" t="str">
            <v>TWT246R1S</v>
          </cell>
          <cell r="B24066" t="str">
            <v>LIMPIADOR DE TAPICERIA 18OZ DEPESO (510.3G)</v>
          </cell>
        </row>
        <row r="24067">
          <cell r="A24067" t="str">
            <v>TWT270R1</v>
          </cell>
          <cell r="B24067" t="str">
            <v>TURTLE WAX CERA LIQUIDA PARA RESTAURAR EL COLOR EN 1 PASO 16 FL OZ (473ML)</v>
          </cell>
          <cell r="C24067">
            <v>1</v>
          </cell>
        </row>
        <row r="24068">
          <cell r="A24068" t="str">
            <v>TWT319</v>
          </cell>
          <cell r="B24068" t="str">
            <v>DETALLADOR PARA AUTO NEGRO</v>
          </cell>
        </row>
        <row r="24069">
          <cell r="A24069" t="str">
            <v>TWT4119</v>
          </cell>
          <cell r="B24069" t="str">
            <v>KIT TURTLE WAX PADRES (ROCIADDOR + CERA LêQUIDA + SILICONA)</v>
          </cell>
        </row>
        <row r="24070">
          <cell r="A24070" t="str">
            <v>TWT49R1</v>
          </cell>
          <cell r="B24070" t="str">
            <v>TURTLE WAX ESPUMA PARA BRILLAR NEUMATICOS 18 ONZAS DE PESO (510.3G)</v>
          </cell>
          <cell r="C24070">
            <v>5</v>
          </cell>
        </row>
        <row r="24071">
          <cell r="A24071" t="str">
            <v>TWT6A</v>
          </cell>
          <cell r="B24071" t="str">
            <v>TURTLE WAX CERA LÍQUIDA CON CARNAUBA 16 FL OZ (473ML)</v>
          </cell>
        </row>
        <row r="24072">
          <cell r="A24072" t="str">
            <v>TWT75A</v>
          </cell>
          <cell r="B24072" t="str">
            <v>TURTLE WAX CHAMPÚ Y CERA PARA AUTOS 16 FL OZ  (473ML)</v>
          </cell>
          <cell r="C24072">
            <v>17</v>
          </cell>
        </row>
        <row r="24073">
          <cell r="A24073" t="str">
            <v>TWT79S</v>
          </cell>
          <cell r="B24073" t="str">
            <v>CHAMPU Y CERA PARA AUTOS 64 FLOZ (1892.7ML)</v>
          </cell>
        </row>
        <row r="24074">
          <cell r="A24074" t="str">
            <v>TWT8</v>
          </cell>
          <cell r="B24074" t="str">
            <v>TURTLE WAX CHAMPÚ LIBRE DE ENJUAGUE 33.8 FL OZ (999.59ML)</v>
          </cell>
          <cell r="C24074">
            <v>2</v>
          </cell>
        </row>
        <row r="24075">
          <cell r="A24075" t="str">
            <v>TWT96RI</v>
          </cell>
          <cell r="B24075" t="str">
            <v>TURTLE WAX SILICONA NEUTRAL F21 10.4 FL OZ (307.5ML)</v>
          </cell>
        </row>
        <row r="24076">
          <cell r="A24076" t="str">
            <v>VIC035</v>
          </cell>
          <cell r="B24076" t="str">
            <v>VICTOR TRAMPA MADERA P/RATON 2PACK</v>
          </cell>
        </row>
        <row r="24077">
          <cell r="A24077" t="str">
            <v>VIC181</v>
          </cell>
          <cell r="B24077" t="str">
            <v>VICTOR TRAMPA PEGAJOSA P/RATON2 PACK</v>
          </cell>
        </row>
        <row r="24078">
          <cell r="A24078" t="str">
            <v>VIC771</v>
          </cell>
          <cell r="B24078" t="str">
            <v>VICTOR CHAROLA PEG P/RATON 2 PACK</v>
          </cell>
        </row>
        <row r="24079">
          <cell r="A24079" t="str">
            <v>VIC773</v>
          </cell>
          <cell r="B24079" t="str">
            <v>VICTOR CHAROLA PEG P/RATA 2 PACK</v>
          </cell>
        </row>
        <row r="24080">
          <cell r="A24080" t="str">
            <v>WD2440110</v>
          </cell>
          <cell r="B24080" t="str">
            <v>""ACEITE 3-EN-UNO® AEROSOL 135ML/110G/4</v>
          </cell>
          <cell r="C24080">
            <v>1</v>
          </cell>
        </row>
        <row r="24081">
          <cell r="A24081" t="str">
            <v>WD403</v>
          </cell>
          <cell r="B24081" t="str">
            <v>WD-40 Aerosol 3 oz</v>
          </cell>
        </row>
        <row r="24082">
          <cell r="A24082" t="str">
            <v>WD4132</v>
          </cell>
          <cell r="B24082" t="str">
            <v>WD-40® AEROSOL 458ML /374G/13.2OZ</v>
          </cell>
        </row>
        <row r="24083">
          <cell r="A24083" t="str">
            <v>WD4132K</v>
          </cell>
          <cell r="B24083" t="str">
            <v>KIT WD4132 + WD52036</v>
          </cell>
        </row>
        <row r="24084">
          <cell r="A24084" t="str">
            <v>WD44L</v>
          </cell>
          <cell r="B24084" t="str">
            <v>WD-40 1 GALLON</v>
          </cell>
        </row>
        <row r="24085">
          <cell r="A24085" t="str">
            <v>WD466</v>
          </cell>
          <cell r="B24085" t="str">
            <v>WD-40 Aerosol 6.6 oz</v>
          </cell>
        </row>
        <row r="24086">
          <cell r="A24086" t="str">
            <v>WD466K</v>
          </cell>
          <cell r="B24086" t="str">
            <v>KIT WD466 + 31LDC</v>
          </cell>
        </row>
        <row r="24087">
          <cell r="A24087" t="str">
            <v>WD466TP</v>
          </cell>
          <cell r="B24087" t="str">
            <v>TWIN PACK 6.6 ONZ OFERTA</v>
          </cell>
        </row>
        <row r="24088">
          <cell r="A24088" t="str">
            <v>WD496</v>
          </cell>
          <cell r="B24088" t="str">
            <v>""WD-40® AEROSOL 326ML/9</v>
          </cell>
          <cell r="C24088">
            <v>8</v>
          </cell>
        </row>
        <row r="24089">
          <cell r="A24089" t="str">
            <v>WD52036</v>
          </cell>
          <cell r="B24089" t="str">
            <v>TECNICO LIMPIADOR DE CONTACTOS 300 ml / 10.1 fl oz</v>
          </cell>
          <cell r="C24089">
            <v>1</v>
          </cell>
        </row>
        <row r="24090">
          <cell r="A24090" t="str">
            <v>WD52036K</v>
          </cell>
          <cell r="B24090" t="str">
            <v>KIT TECNICO LIM. CONTACTOS</v>
          </cell>
        </row>
        <row r="24091">
          <cell r="A24091" t="str">
            <v>WD57030</v>
          </cell>
          <cell r="B24091" t="str">
            <v>ACEITE 3-EN-UNO® GOTERO 30 ML</v>
          </cell>
          <cell r="C24091">
            <v>2</v>
          </cell>
        </row>
        <row r="24092">
          <cell r="A24092" t="str">
            <v>WD92001</v>
          </cell>
          <cell r="B24092" t="str">
            <v>WD-40® AEROSOL TAMAÑO 382 ML / 311 G / 11 OZ.</v>
          </cell>
        </row>
        <row r="24093">
          <cell r="A24093" t="str">
            <v>WD927</v>
          </cell>
          <cell r="B24093" t="str">
            <v>WD-40® AEROSOL 272ML/226G/ 8 OZ</v>
          </cell>
        </row>
        <row r="24094">
          <cell r="A24094" t="str">
            <v>WD929</v>
          </cell>
          <cell r="B24094" t="str">
            <v>ACEITE 3-EN-UNO® GOTERO 90 ML</v>
          </cell>
          <cell r="C24094">
            <v>7</v>
          </cell>
        </row>
        <row r="24095">
          <cell r="A24095" t="str">
            <v>WD931</v>
          </cell>
          <cell r="B24095" t="str">
            <v>WD-40® AEROSOL 191ML/155G / 5.5 OZ</v>
          </cell>
        </row>
        <row r="24096">
          <cell r="A24096" t="str">
            <v>WD931CK</v>
          </cell>
          <cell r="B24096" t="str">
            <v>PACK 6 WD40 5.5 OZ. GRATIS</v>
          </cell>
          <cell r="C24096">
            <v>1</v>
          </cell>
        </row>
        <row r="24097">
          <cell r="A24097" t="str">
            <v>WD931TP</v>
          </cell>
          <cell r="B24097" t="str">
            <v>TWIN PACK 2 UND S 5.5 GTS 3 EN</v>
          </cell>
        </row>
        <row r="24098">
          <cell r="A24098" t="str">
            <v>WF0009</v>
          </cell>
          <cell r="B24098" t="str">
            <v>LLAVE AJUSTABLE CROMADA CON GRIPM 5"</v>
          </cell>
        </row>
        <row r="24099">
          <cell r="A24099" t="str">
            <v>WF0010</v>
          </cell>
          <cell r="B24099" t="str">
            <v>LLAVE AJUSTABLE CROMADA CON GRIPM 6"</v>
          </cell>
        </row>
        <row r="24100">
          <cell r="A24100" t="str">
            <v>WF0011</v>
          </cell>
          <cell r="B24100" t="str">
            <v>FUMIGADOR DE MOCHILA</v>
          </cell>
        </row>
        <row r="24101">
          <cell r="A24101" t="str">
            <v>WF0012</v>
          </cell>
          <cell r="B24101" t="str">
            <v>FUMIGADOR JARDINERO 5 L (1 Gal</v>
          </cell>
        </row>
        <row r="24102">
          <cell r="A24102" t="str">
            <v>WF0013</v>
          </cell>
          <cell r="B24102" t="str">
            <v>FUMIGADOR DOMESTICO 1.2L (0.3</v>
          </cell>
        </row>
        <row r="24103">
          <cell r="A24103" t="str">
            <v>WF0014</v>
          </cell>
          <cell r="B24103" t="str">
            <v>GUANTE POLIESTER RECUBIERTO DE LATEX</v>
          </cell>
        </row>
        <row r="24104">
          <cell r="A24104" t="str">
            <v>WF0017</v>
          </cell>
          <cell r="B24104" t="str">
            <v>GUANTES DE HULE MULTIUSOS MEDIANOS</v>
          </cell>
        </row>
        <row r="24105">
          <cell r="A24105" t="str">
            <v>WF0035</v>
          </cell>
          <cell r="B24105" t="str">
            <v>""FLOTA ESPONJA 4"" X 9"" X 3/4"" ACABADO ASPERO"</v>
          </cell>
        </row>
        <row r="24106">
          <cell r="A24106" t="str">
            <v>WF0049</v>
          </cell>
          <cell r="B24106" t="str">
            <v>""TIJERA PARA PELUQUERO CON GANCHO 5"""</v>
          </cell>
        </row>
        <row r="24107">
          <cell r="A24107" t="str">
            <v>WF0050</v>
          </cell>
          <cell r="B24107" t="str">
            <v>""TIJERA PARA PELUQUERO CON GANCHO 7"""</v>
          </cell>
          <cell r="C24107">
            <v>9</v>
          </cell>
        </row>
        <row r="24108">
          <cell r="A24108" t="str">
            <v>WF0051</v>
          </cell>
          <cell r="B24108" t="str">
            <v>""TIJERA PARA PELUQUERO CON GANCHO 5"" PULIDA"</v>
          </cell>
        </row>
        <row r="24109">
          <cell r="A24109" t="str">
            <v>WF0052</v>
          </cell>
          <cell r="B24109" t="str">
            <v>""TIJERA PARA PELUQUERO CON GANCHO 7"" PULIDA"</v>
          </cell>
        </row>
        <row r="24110">
          <cell r="A24110" t="str">
            <v>WF0053</v>
          </cell>
          <cell r="B24110" t="str">
            <v>""TIJERA PARA PELUQUERO SIN GANCHO 5"""</v>
          </cell>
        </row>
        <row r="24111">
          <cell r="A24111" t="str">
            <v>WF0054</v>
          </cell>
          <cell r="B24111" t="str">
            <v>""TIJERA PARA PELUQUERO SIN GANCHO 7"""</v>
          </cell>
        </row>
        <row r="24112">
          <cell r="A24112" t="str">
            <v>WF0055</v>
          </cell>
          <cell r="B24112" t="str">
            <v>""TIJERA PARA PELUQUERO SIN GANCHO 5 1/2"" PULIDA"</v>
          </cell>
        </row>
        <row r="24113">
          <cell r="A24113" t="str">
            <v>WF0056</v>
          </cell>
          <cell r="B24113" t="str">
            <v>""TIJERA PARA PELUQUERO SIN GANCHO 7 1/2"" PULIDA              "</v>
          </cell>
        </row>
        <row r="24114">
          <cell r="A24114" t="str">
            <v>WF0057</v>
          </cell>
          <cell r="B24114" t="str">
            <v>""TIJERA PARA COSTURA/OFICINA 4"""</v>
          </cell>
        </row>
        <row r="24115">
          <cell r="A24115" t="str">
            <v>WF0058</v>
          </cell>
          <cell r="B24115" t="str">
            <v>""TIJERA PARA COSTURA/OFICINA 5"""</v>
          </cell>
        </row>
        <row r="24116">
          <cell r="A24116" t="str">
            <v>WF0059</v>
          </cell>
          <cell r="B24116" t="str">
            <v>""TIJERA PARA COSTURA/OFICINA 6"""</v>
          </cell>
        </row>
        <row r="24117">
          <cell r="A24117" t="str">
            <v>WF0060</v>
          </cell>
          <cell r="B24117" t="str">
            <v>""TIJERA PARA COSTURA/OFICINA 7"""</v>
          </cell>
        </row>
        <row r="24118">
          <cell r="A24118" t="str">
            <v>WF0061</v>
          </cell>
          <cell r="B24118" t="str">
            <v>""TIJERA PARA COSTURA/OFICINA 8""                              "</v>
          </cell>
        </row>
        <row r="24119">
          <cell r="A24119" t="str">
            <v>WF0062</v>
          </cell>
          <cell r="B24119" t="str">
            <v>""TIJERA PARA COSTURA OJO GRANDE6"""</v>
          </cell>
        </row>
        <row r="24120">
          <cell r="A24120" t="str">
            <v>WF0063</v>
          </cell>
          <cell r="B24120" t="str">
            <v>""TIJERA PARA COSTURA OJO GRANDE7"""</v>
          </cell>
        </row>
        <row r="24121">
          <cell r="A24121" t="str">
            <v>WF0064</v>
          </cell>
          <cell r="B24121" t="str">
            <v>TIJERA INDUSTRIAL OJO NEGRO PARA SASTRE 8"""</v>
          </cell>
        </row>
        <row r="24122">
          <cell r="A24122" t="str">
            <v>WF0065</v>
          </cell>
          <cell r="B24122" t="str">
            <v>""TIJERA PARA SASTRE 10"""</v>
          </cell>
        </row>
        <row r="24123">
          <cell r="A24123" t="str">
            <v>WF0066</v>
          </cell>
          <cell r="B24123" t="str">
            <v>TIJERA INDUSTRIAL OJO NEGRO PARA SASTRE 12"""</v>
          </cell>
          <cell r="C24123">
            <v>10</v>
          </cell>
        </row>
        <row r="24124">
          <cell r="A24124" t="str">
            <v>WF0067</v>
          </cell>
          <cell r="B24124" t="str">
            <v>""TIJERA PARA ENTRESACAR  7 1/2""                              "</v>
          </cell>
        </row>
        <row r="24125">
          <cell r="A24125" t="str">
            <v>WF0068</v>
          </cell>
          <cell r="B24125" t="str">
            <v>""TIJERA PARA CUTICULA 3 1/2"""</v>
          </cell>
        </row>
        <row r="24126">
          <cell r="A24126" t="str">
            <v>WF0069</v>
          </cell>
          <cell r="B24126" t="str">
            <v>""TIJERA PARA U„AS 3 1/2""                                     "</v>
          </cell>
        </row>
        <row r="24127">
          <cell r="A24127" t="str">
            <v>WF0070</v>
          </cell>
          <cell r="B24127" t="str">
            <v>""ALICATA PARA PEDICURE 5 1/2""                                "</v>
          </cell>
        </row>
        <row r="24128">
          <cell r="A24128" t="str">
            <v>WF0071</v>
          </cell>
          <cell r="B24128" t="str">
            <v>""ALICATA CORTA U„AS 4 3/4"""</v>
          </cell>
        </row>
        <row r="24129">
          <cell r="A24129" t="str">
            <v>WF0072</v>
          </cell>
          <cell r="B24129" t="str">
            <v>TIJERA TIPO ESCOLAR</v>
          </cell>
        </row>
        <row r="24130">
          <cell r="A24130" t="str">
            <v>WF0073</v>
          </cell>
          <cell r="B24130" t="str">
            <v>""TIJERA ESPECIAL PARA BORDAR 4""                              "</v>
          </cell>
        </row>
        <row r="24131">
          <cell r="A24131" t="str">
            <v>WF0074</v>
          </cell>
          <cell r="B24131" t="str">
            <v>TIJERA CASA/OFICINA 6"</v>
          </cell>
        </row>
        <row r="24132">
          <cell r="A24132" t="str">
            <v>WF0075</v>
          </cell>
          <cell r="B24132" t="str">
            <v>TIJERA CASA/OFICINA 7"</v>
          </cell>
        </row>
        <row r="24133">
          <cell r="A24133" t="str">
            <v>WF0076</v>
          </cell>
          <cell r="B24133" t="str">
            <v>""TIJERA CASA/OFICINA 9"""</v>
          </cell>
        </row>
        <row r="24134">
          <cell r="A24134" t="str">
            <v>WF0077</v>
          </cell>
          <cell r="B24134" t="str">
            <v>TIJERA ROTTER MULTIUSOS 8.5"</v>
          </cell>
        </row>
        <row r="24135">
          <cell r="A24135" t="str">
            <v>WF0083</v>
          </cell>
          <cell r="B24135" t="str">
            <v>PINZA PELACABLE 9 1/2"</v>
          </cell>
        </row>
        <row r="24136">
          <cell r="A24136" t="str">
            <v>WF0084</v>
          </cell>
          <cell r="B24136" t="str">
            <v>FORMONES SET X  3PZS</v>
          </cell>
        </row>
        <row r="24137">
          <cell r="A24137" t="str">
            <v>WF0086</v>
          </cell>
          <cell r="B24137" t="str">
            <v>JUEGO TRES MINI CEPILLOS ALAMBRE 20 PINCELES</v>
          </cell>
        </row>
        <row r="24138">
          <cell r="A24138" t="str">
            <v>WF0087</v>
          </cell>
          <cell r="B24138" t="str">
            <v>""LLAVE PARA TUBO 24"""</v>
          </cell>
        </row>
        <row r="24139">
          <cell r="A24139" t="str">
            <v>WF0106</v>
          </cell>
          <cell r="B24139" t="str">
            <v>PINZA MINIATURA DE PUNTA Y</v>
          </cell>
          <cell r="C24139">
            <v>2</v>
          </cell>
        </row>
        <row r="24140">
          <cell r="A24140" t="str">
            <v>WF0107</v>
          </cell>
          <cell r="B24140" t="str">
            <v>PINZA MINIATURA DE CORTE DIAGONAL</v>
          </cell>
        </row>
        <row r="24141">
          <cell r="A24141" t="str">
            <v>WF0109</v>
          </cell>
          <cell r="B24141" t="str">
            <v>PINZA MINIATURA PUNTA DE AGUJA</v>
          </cell>
        </row>
        <row r="24142">
          <cell r="A24142" t="str">
            <v>WF0110</v>
          </cell>
          <cell r="B24142" t="str">
            <v>PINZA MINIATURA ELECTRICISTA</v>
          </cell>
        </row>
        <row r="24143">
          <cell r="A24143" t="str">
            <v>WF0112</v>
          </cell>
          <cell r="B24143" t="str">
            <v>PINZA MINIATURA PUNTA REDONDA</v>
          </cell>
        </row>
        <row r="24144">
          <cell r="A24144" t="str">
            <v>WF0118</v>
          </cell>
          <cell r="B24144" t="str">
            <v>""PINZA PRESION CURVA 7"""</v>
          </cell>
        </row>
        <row r="24145">
          <cell r="A24145" t="str">
            <v>WF0119</v>
          </cell>
          <cell r="B24145" t="str">
            <v>""PINZA PRESION CURVA 10"""</v>
          </cell>
        </row>
        <row r="24146">
          <cell r="A24146" t="str">
            <v>WF0121</v>
          </cell>
          <cell r="B24146" t="str">
            <v>""LLAVE PERICA PAVONADA 6"""</v>
          </cell>
        </row>
        <row r="24147">
          <cell r="A24147" t="str">
            <v>WF0122</v>
          </cell>
          <cell r="B24147" t="str">
            <v>""LLAVE PERICA PAVONADA 8"""</v>
          </cell>
        </row>
        <row r="24148">
          <cell r="A24148" t="str">
            <v>WF0123</v>
          </cell>
          <cell r="B24148" t="str">
            <v>""LLAVE PERICA PAVONADA 10"""</v>
          </cell>
        </row>
        <row r="24149">
          <cell r="A24149" t="str">
            <v>WF0124</v>
          </cell>
          <cell r="B24149" t="str">
            <v>""LLAVE PERICA PAVONADA 12"""</v>
          </cell>
        </row>
        <row r="24150">
          <cell r="A24150" t="str">
            <v>WF0125</v>
          </cell>
          <cell r="B24150" t="str">
            <v>COMPRESOR DE AIRE HORIZONTAL 2.5 HP 40 L</v>
          </cell>
        </row>
        <row r="24151">
          <cell r="A24151" t="str">
            <v>WF0126</v>
          </cell>
          <cell r="B24151" t="str">
            <v>COMPRESOR DE AIRE HORIZONTAL 2HP 24 LTS</v>
          </cell>
        </row>
        <row r="24152">
          <cell r="A24152" t="str">
            <v>WF0132</v>
          </cell>
          <cell r="B24152" t="str">
            <v>SELLADOR ACRILICO TRANSLòCIDO280 ML</v>
          </cell>
        </row>
        <row r="24153">
          <cell r="A24153" t="str">
            <v>WF0142</v>
          </cell>
          <cell r="B24153" t="str">
            <v>CORTADORA DE AZULEJOS 16" (400</v>
          </cell>
        </row>
        <row r="24154">
          <cell r="A24154" t="str">
            <v>WF0143</v>
          </cell>
          <cell r="B24154" t="str">
            <v>CORTADORA DE AZULEJOS 24" (600MM)</v>
          </cell>
        </row>
        <row r="24155">
          <cell r="A24155" t="str">
            <v>WF0144</v>
          </cell>
          <cell r="B24155" t="str">
            <v>""CORTADORA DE AZULEJOS 16"" (400MM) 4 EN 1"</v>
          </cell>
        </row>
        <row r="24156">
          <cell r="A24156" t="str">
            <v>WF0145</v>
          </cell>
          <cell r="B24156" t="str">
            <v>CORTADORA DE AZULEJOS 24" (600MM) 4 EN 1</v>
          </cell>
        </row>
        <row r="24157">
          <cell r="A24157" t="str">
            <v>WF0146</v>
          </cell>
          <cell r="B24157" t="str">
            <v>ACOPLE RAPIDO DE ACERO CROMADO1/4" HEMBRA</v>
          </cell>
        </row>
        <row r="24158">
          <cell r="A24158" t="str">
            <v>WF0147</v>
          </cell>
          <cell r="B24158" t="str">
            <v>ACOPLE RAPIDO DE ACERO CROMADO1/4" MACHO</v>
          </cell>
        </row>
        <row r="24159">
          <cell r="A24159" t="str">
            <v>WF0148</v>
          </cell>
          <cell r="B24159" t="str">
            <v>JUEGO DE ACCESORIOS NEUMATICO</v>
          </cell>
        </row>
        <row r="24160">
          <cell r="A24160" t="str">
            <v>WF0149</v>
          </cell>
          <cell r="B24160" t="str">
            <v>JUEGO DE ACCESORIOS NEUMATICO17 PZAS</v>
          </cell>
        </row>
        <row r="24161">
          <cell r="A24161" t="str">
            <v>WF0150</v>
          </cell>
          <cell r="B24161" t="str">
            <v>""INFLADOR DE CABEZA DOBLE 1/4"""</v>
          </cell>
        </row>
        <row r="24162">
          <cell r="A24162" t="str">
            <v>WF0151</v>
          </cell>
          <cell r="B24162" t="str">
            <v>ACOPLE DE ACERO 1/4" HEMBRA</v>
          </cell>
        </row>
        <row r="24163">
          <cell r="A24163" t="str">
            <v>WF0152</v>
          </cell>
          <cell r="B24163" t="str">
            <v>ACOPLE DE ACERO 1/4" MACHO</v>
          </cell>
        </row>
        <row r="24164">
          <cell r="A24164" t="str">
            <v>WF0153</v>
          </cell>
          <cell r="B24164" t="str">
            <v>ACOPLES PARA MANGUERA DE AIRE 1/4"" CROMADO"</v>
          </cell>
        </row>
        <row r="24165">
          <cell r="A24165" t="str">
            <v>WF0156</v>
          </cell>
          <cell r="B24165" t="str">
            <v>""LLAVE COMBINADA ESTANDAR 1/4"""</v>
          </cell>
        </row>
        <row r="24166">
          <cell r="A24166" t="str">
            <v>WF0157</v>
          </cell>
          <cell r="B24166" t="str">
            <v>LLAVE COMBINADA ESTANDAR 5/16"</v>
          </cell>
        </row>
        <row r="24167">
          <cell r="A24167" t="str">
            <v>WF0158</v>
          </cell>
          <cell r="B24167" t="str">
            <v>""LLAVE COMBINADA ESTANDAR 3/8"""</v>
          </cell>
        </row>
        <row r="24168">
          <cell r="A24168" t="str">
            <v>WF0159</v>
          </cell>
          <cell r="B24168" t="str">
            <v>LLAVE COMBINADA ESTANDAR 7/16"</v>
          </cell>
        </row>
        <row r="24169">
          <cell r="A24169" t="str">
            <v>WF0160</v>
          </cell>
          <cell r="B24169" t="str">
            <v>LLAVE COMBINADA ESTANDAR 1/2"</v>
          </cell>
        </row>
        <row r="24170">
          <cell r="A24170" t="str">
            <v>WF0161</v>
          </cell>
          <cell r="B24170" t="str">
            <v>LLAVE COMBINADA ESTANDAR 9/16"</v>
          </cell>
        </row>
        <row r="24171">
          <cell r="A24171" t="str">
            <v>WF0162</v>
          </cell>
          <cell r="B24171" t="str">
            <v>""LLAVE COMBINADA ESTANDAR 5/8"""</v>
          </cell>
        </row>
        <row r="24172">
          <cell r="A24172" t="str">
            <v>WF0163</v>
          </cell>
          <cell r="B24172" t="str">
            <v>""LLAVE COMBINADA ESTANDAR 11/16"""</v>
          </cell>
        </row>
        <row r="24173">
          <cell r="A24173" t="str">
            <v>WF0164</v>
          </cell>
          <cell r="B24173" t="str">
            <v>LLAVE COMBINADA ESTANDAR 3/4"</v>
          </cell>
        </row>
        <row r="24174">
          <cell r="A24174" t="str">
            <v>WF0165</v>
          </cell>
          <cell r="B24174" t="str">
            <v>""LLAVE COMBINADA ESTANDAR 13/16"""</v>
          </cell>
        </row>
        <row r="24175">
          <cell r="A24175" t="str">
            <v>WF0166</v>
          </cell>
          <cell r="B24175" t="str">
            <v>LLAVE COMBINADA ESTANDAR 7/8"</v>
          </cell>
        </row>
        <row r="24176">
          <cell r="A24176" t="str">
            <v>WF0167</v>
          </cell>
          <cell r="B24176" t="str">
            <v>LLAVE COMBINADA ESTANDAR 15/16"</v>
          </cell>
        </row>
        <row r="24177">
          <cell r="A24177" t="str">
            <v>WF0168</v>
          </cell>
          <cell r="B24177" t="str">
            <v>LLAVE COMBINADA ESTANDAR 1"</v>
          </cell>
        </row>
        <row r="24178">
          <cell r="A24178" t="str">
            <v>WF0169</v>
          </cell>
          <cell r="B24178" t="str">
            <v>LLAVE COMBINADA MILIMETRICA 6MM</v>
          </cell>
          <cell r="C24178">
            <v>6</v>
          </cell>
        </row>
        <row r="24179">
          <cell r="A24179" t="str">
            <v>WF0170</v>
          </cell>
          <cell r="B24179" t="str">
            <v>LLAVE COMBINADA MILIMETRICA 7MM</v>
          </cell>
        </row>
        <row r="24180">
          <cell r="A24180" t="str">
            <v>WF0171</v>
          </cell>
          <cell r="B24180" t="str">
            <v>LLAVE COMBINADA MILIMETRICA 8MM</v>
          </cell>
          <cell r="C24180">
            <v>9</v>
          </cell>
        </row>
        <row r="24181">
          <cell r="A24181" t="str">
            <v>WF0172</v>
          </cell>
          <cell r="B24181" t="str">
            <v>LLAVE COMBINADA MILIMETRICA 11MM</v>
          </cell>
        </row>
        <row r="24182">
          <cell r="A24182" t="str">
            <v>WF0173</v>
          </cell>
          <cell r="B24182" t="str">
            <v>LLAVE COMBINADA MILIMETRICA 12MM</v>
          </cell>
        </row>
        <row r="24183">
          <cell r="A24183" t="str">
            <v>WF0174</v>
          </cell>
          <cell r="B24183" t="str">
            <v>LLAVE COMBINADA MILIMETRICA 14MM</v>
          </cell>
        </row>
        <row r="24184">
          <cell r="A24184" t="str">
            <v>WF0175</v>
          </cell>
          <cell r="B24184" t="str">
            <v>LLAVE COMBINADA MILIMETRICA 15MM</v>
          </cell>
        </row>
        <row r="24185">
          <cell r="A24185" t="str">
            <v>WF0176</v>
          </cell>
          <cell r="B24185" t="str">
            <v>LLAVE COMBINADA MILIMETRICA 16MM</v>
          </cell>
        </row>
        <row r="24186">
          <cell r="A24186" t="str">
            <v>WF0177</v>
          </cell>
          <cell r="B24186" t="str">
            <v>LLAVE COMBINADA MILIMETRICA 17MM</v>
          </cell>
        </row>
        <row r="24187">
          <cell r="A24187" t="str">
            <v>WF0178</v>
          </cell>
          <cell r="B24187" t="str">
            <v>LLAVE COMBINADA MILIMETRICA 18MM</v>
          </cell>
        </row>
        <row r="24188">
          <cell r="A24188" t="str">
            <v>WF0179</v>
          </cell>
          <cell r="B24188" t="str">
            <v>LLAVE COMBINADA MILIMETRICA 19MM</v>
          </cell>
        </row>
        <row r="24189">
          <cell r="A24189" t="str">
            <v>WF0180</v>
          </cell>
          <cell r="B24189" t="str">
            <v>""LLAVE ESPA„OLA ESTANDAR 5/16""X3/8"""</v>
          </cell>
        </row>
        <row r="24190">
          <cell r="A24190" t="str">
            <v>WF0181</v>
          </cell>
          <cell r="B24190" t="str">
            <v>""LLAVE ESPA„OLA ESTANDAR 3/8"" X7/16"""</v>
          </cell>
        </row>
        <row r="24191">
          <cell r="A24191" t="str">
            <v>WF0182</v>
          </cell>
          <cell r="B24191" t="str">
            <v>""LLAVE ESPA„OLA ESTANDAR 7/16""X1/2"""</v>
          </cell>
        </row>
        <row r="24192">
          <cell r="A24192" t="str">
            <v>WF0183</v>
          </cell>
          <cell r="B24192" t="str">
            <v>""LLAVE ESPAÑOLA ESTANDAR 1/2""X"</v>
          </cell>
          <cell r="C24192">
            <v>3</v>
          </cell>
        </row>
        <row r="24193">
          <cell r="A24193" t="str">
            <v>WF0184</v>
          </cell>
          <cell r="B24193" t="str">
            <v>""LLAVE ESPA„OLA ESTANDAR 9/16""X5/8"""</v>
          </cell>
        </row>
        <row r="24194">
          <cell r="A24194" t="str">
            <v>WF0185</v>
          </cell>
          <cell r="B24194" t="str">
            <v>""LLAVE ESPA„OLA ESTANDAR 5/8""X3/4"""</v>
          </cell>
        </row>
        <row r="24195">
          <cell r="A24195" t="str">
            <v>WF0186</v>
          </cell>
          <cell r="B24195" t="str">
            <v>""LLAVE ESPA„OLA ESTANDAR 5/8"" X11/16"""</v>
          </cell>
        </row>
        <row r="24196">
          <cell r="A24196" t="str">
            <v>WF0187</v>
          </cell>
          <cell r="B24196" t="str">
            <v>""LLAVE ESPA„OLA ESTANDAR 11/16""X 3/4"""</v>
          </cell>
        </row>
        <row r="24197">
          <cell r="A24197" t="str">
            <v>WF0188</v>
          </cell>
          <cell r="B24197" t="str">
            <v>LLAVE ESPA„OLA MILIMETRICA 8X9MM</v>
          </cell>
        </row>
        <row r="24198">
          <cell r="A24198" t="str">
            <v>WF0189</v>
          </cell>
          <cell r="B24198" t="str">
            <v>LLAVE ESPA„OLA MILIMETRICA 10X11MM</v>
          </cell>
        </row>
        <row r="24199">
          <cell r="A24199" t="str">
            <v>WF0190</v>
          </cell>
          <cell r="B24199" t="str">
            <v>LLAVE ESPA„OLA MILIMETRICA 12X13MM</v>
          </cell>
        </row>
        <row r="24200">
          <cell r="A24200" t="str">
            <v>WF0191</v>
          </cell>
          <cell r="B24200" t="str">
            <v>LLAVE ESPA„OLA MILIMETRICA 14X15MM</v>
          </cell>
        </row>
        <row r="24201">
          <cell r="A24201" t="str">
            <v>WF0192</v>
          </cell>
          <cell r="B24201" t="str">
            <v>LLAVE ESPA„OLA MILIMETRICA 16X17MM</v>
          </cell>
        </row>
        <row r="24202">
          <cell r="A24202" t="str">
            <v>WF0193</v>
          </cell>
          <cell r="B24202" t="str">
            <v>LLAVE ESPA„OLA MILIMETRICA 18X 19MM</v>
          </cell>
        </row>
        <row r="24203">
          <cell r="A24203" t="str">
            <v>WF0194</v>
          </cell>
          <cell r="B24203" t="str">
            <v>LLAVE COMBINADA MILIMETRICA 9MM</v>
          </cell>
        </row>
        <row r="24204">
          <cell r="A24204" t="str">
            <v>WF0195</v>
          </cell>
          <cell r="B24204" t="str">
            <v>LLAVE COMBINADA MILIMETRICA 10MM</v>
          </cell>
          <cell r="C24204">
            <v>6</v>
          </cell>
        </row>
        <row r="24205">
          <cell r="A24205" t="str">
            <v>WF0196</v>
          </cell>
          <cell r="B24205" t="str">
            <v>LLAVE COMBINADA MILIMETRICA 13MM</v>
          </cell>
        </row>
        <row r="24206">
          <cell r="A24206" t="str">
            <v>WF0197</v>
          </cell>
          <cell r="B24206" t="str">
            <v>JUEGO DE 5 LLAVES COMBINADAS ESTANDAR</v>
          </cell>
        </row>
        <row r="24207">
          <cell r="A24207" t="str">
            <v>WF0198</v>
          </cell>
          <cell r="B24207" t="str">
            <v>JUEGO DE 5 LLAVES COMBINADASMILIMETRICAS</v>
          </cell>
        </row>
        <row r="24208">
          <cell r="A24208" t="str">
            <v>WF0199</v>
          </cell>
          <cell r="B24208" t="str">
            <v>JUEGO DE 9 LLAVES COMBINADAS S</v>
          </cell>
        </row>
        <row r="24209">
          <cell r="A24209" t="str">
            <v>WF0200</v>
          </cell>
          <cell r="B24209" t="str">
            <v>JUEGO DE 9 LLAVES COMBINADAS M</v>
          </cell>
        </row>
        <row r="24210">
          <cell r="A24210" t="str">
            <v>WF0201</v>
          </cell>
          <cell r="B24210" t="str">
            <v>JUEGO DE 11 LLAVES COMBINADASESTANDAR</v>
          </cell>
        </row>
        <row r="24211">
          <cell r="A24211" t="str">
            <v>WF0202</v>
          </cell>
          <cell r="B24211" t="str">
            <v>JUEGO DE 11 LLAVES COMBINADAS MILIMETRICAS</v>
          </cell>
        </row>
        <row r="24212">
          <cell r="A24212" t="str">
            <v>WF0203</v>
          </cell>
          <cell r="B24212" t="str">
            <v>JUEGO DE 5 LLAVES ESPA„OLAS ESTANDARD</v>
          </cell>
        </row>
        <row r="24213">
          <cell r="A24213" t="str">
            <v>WF0204</v>
          </cell>
          <cell r="B24213" t="str">
            <v>JUEGO DE 5 LLAVES ESPA„OLAS MILIMETRICAS</v>
          </cell>
        </row>
        <row r="24214">
          <cell r="A24214" t="str">
            <v>WF0205</v>
          </cell>
          <cell r="B24214" t="str">
            <v>BROCA HSS PARA HIERRO ZANCO RECTO 1/32"</v>
          </cell>
        </row>
        <row r="24215">
          <cell r="A24215" t="str">
            <v>WF0206</v>
          </cell>
          <cell r="B24215" t="str">
            <v>BROCA HSS PARA HIERRO ZANCO RECTO 3/64"</v>
          </cell>
        </row>
        <row r="24216">
          <cell r="A24216" t="str">
            <v>WF0207</v>
          </cell>
          <cell r="B24216" t="str">
            <v>BROCA HSS PARA HIERRO ZANCO RECTO 1/16"</v>
          </cell>
        </row>
        <row r="24217">
          <cell r="A24217" t="str">
            <v>WF0208</v>
          </cell>
          <cell r="B24217" t="str">
            <v>""BROCA HSS PARA FIERRO 5/64"" ZANCO RECTO"</v>
          </cell>
        </row>
        <row r="24218">
          <cell r="A24218" t="str">
            <v>WF0209</v>
          </cell>
          <cell r="B24218" t="str">
            <v>""BROCA HSS PARA FIERRO 3/32"" ZANCO RECTO"</v>
          </cell>
        </row>
        <row r="24219">
          <cell r="A24219" t="str">
            <v>WF0210</v>
          </cell>
          <cell r="B24219" t="str">
            <v>BROCA HSS PARA HIERRO ZANCO RECTO 7/64"</v>
          </cell>
        </row>
        <row r="24220">
          <cell r="A24220" t="str">
            <v>WF0211</v>
          </cell>
          <cell r="B24220" t="str">
            <v>""BROCA HSS PARA FIERRO 1/8"" ZANCO RECTO"</v>
          </cell>
        </row>
        <row r="24221">
          <cell r="A24221" t="str">
            <v>WF0212</v>
          </cell>
          <cell r="B24221" t="str">
            <v>""BROCA HSS PARA FIERRO 9/64"" ZANCO RECTO"</v>
          </cell>
        </row>
        <row r="24222">
          <cell r="A24222" t="str">
            <v>WF0213</v>
          </cell>
          <cell r="B24222" t="str">
            <v>BROCA HSS ACERO COLOR NEGRO FOSFATADO M-2 / M-7 DE ALTA VELOCIDAD = 5/32"""" """</v>
          </cell>
        </row>
        <row r="24223">
          <cell r="A24223" t="str">
            <v>WF0214</v>
          </cell>
          <cell r="B24223" t="str">
            <v>""BROCA HSS PARA FIERRO 11/64"" ZANCO RECTO"</v>
          </cell>
        </row>
        <row r="24224">
          <cell r="A24224" t="str">
            <v>WF0215</v>
          </cell>
          <cell r="B24224" t="str">
            <v>""BROCA HSS PARA FIERRO 3/16"" ZANCO RECTO"</v>
          </cell>
          <cell r="C24224">
            <v>10</v>
          </cell>
        </row>
        <row r="24225">
          <cell r="A24225" t="str">
            <v>WF0216</v>
          </cell>
          <cell r="B24225" t="str">
            <v>""BROCA HSS PARA FIERRO 13/64"" ZANCO RECTO"</v>
          </cell>
        </row>
        <row r="24226">
          <cell r="A24226" t="str">
            <v>WF0217</v>
          </cell>
          <cell r="B24226" t="str">
            <v>""BROCA HSS PARA FIERRO 7/32"" ZANCO RECTO"</v>
          </cell>
        </row>
        <row r="24227">
          <cell r="A24227" t="str">
            <v>WF0218</v>
          </cell>
          <cell r="B24227" t="str">
            <v>""BROCA HSS PARA FIERRO 15/64"" ZANCO RECTO"</v>
          </cell>
        </row>
        <row r="24228">
          <cell r="A24228" t="str">
            <v>WF0219</v>
          </cell>
          <cell r="B24228" t="str">
            <v>BROCA HSS ACERO COLOR NEGRO FOSFATADO M-2 / M-7 DE ALTA VELOCIDAD = 1/4"""" """</v>
          </cell>
        </row>
        <row r="24229">
          <cell r="A24229" t="str">
            <v>WF0220</v>
          </cell>
          <cell r="B24229" t="str">
            <v>""BROCA HSS PARA FIERRO 9/32"" ZANCO RECTO"</v>
          </cell>
        </row>
        <row r="24230">
          <cell r="A24230" t="str">
            <v>WF0221</v>
          </cell>
          <cell r="B24230" t="str">
            <v>""BROCA HSS ACERO COLOR NEGRO FOSFATADO M-2 / M-7 DE ALTA VELOCIDAD = 5/16"""""""" """""""</v>
          </cell>
          <cell r="C24230">
            <v>2</v>
          </cell>
        </row>
        <row r="24231">
          <cell r="A24231" t="str">
            <v>WF0222</v>
          </cell>
          <cell r="B24231" t="str">
            <v>""BROCA HSS PARA FIERRO 11/32"" ZANCO RECTO                    "</v>
          </cell>
        </row>
        <row r="24232">
          <cell r="A24232" t="str">
            <v>WF0223</v>
          </cell>
          <cell r="B24232" t="str">
            <v>""BROCA HSS PARA FIERRO 3/8"" ZANCO RECTO"</v>
          </cell>
        </row>
        <row r="24233">
          <cell r="A24233" t="str">
            <v>WF0224</v>
          </cell>
          <cell r="B24233" t="str">
            <v>""BROCA HSS PARA FIERRO 7/16"" ZANCO RECTO"</v>
          </cell>
        </row>
        <row r="24234">
          <cell r="A24234" t="str">
            <v>WF0225</v>
          </cell>
          <cell r="B24234" t="str">
            <v>""BROCA HSS PARA FIERRO 1/2"" ZANCO RECTO"</v>
          </cell>
        </row>
        <row r="24235">
          <cell r="A24235" t="str">
            <v>WF0226</v>
          </cell>
          <cell r="B24235" t="str">
            <v>""BROCA PARA CONCRETO 3/16"" X 6""ÊZANCO RECTO"</v>
          </cell>
        </row>
        <row r="24236">
          <cell r="A24236" t="str">
            <v>WF0227</v>
          </cell>
          <cell r="B24236" t="str">
            <v>""BROCA PARA CONCRETO 5/16"" X 12"" ZANCO RECTO"</v>
          </cell>
        </row>
        <row r="24237">
          <cell r="A24237" t="str">
            <v>WF0228</v>
          </cell>
          <cell r="B24237" t="str">
            <v>""BROCA PARA CONCRETO 3/8"" X 12""ÊZANCO RECTO"</v>
          </cell>
        </row>
        <row r="24238">
          <cell r="A24238" t="str">
            <v>WF0229</v>
          </cell>
          <cell r="B24238" t="str">
            <v>""BROCA PARA CONCRETO 1/2"" X 12""ÊZANCO RECTO"</v>
          </cell>
        </row>
        <row r="24239">
          <cell r="A24239" t="str">
            <v>WF0230</v>
          </cell>
          <cell r="B24239" t="str">
            <v>""BROCA PARA CONCRETO 5/8"" X 6""ZANCO RECTO"</v>
          </cell>
        </row>
        <row r="24240">
          <cell r="A24240" t="str">
            <v>WF0283</v>
          </cell>
          <cell r="B24240" t="str">
            <v>CHALECO DE SEGURIDAD NARANJA</v>
          </cell>
        </row>
        <row r="24241">
          <cell r="A24241" t="str">
            <v>WF0284</v>
          </cell>
          <cell r="B24241" t="str">
            <v>CHALECO DE SEGURIDAD AMARILLO</v>
          </cell>
        </row>
        <row r="24242">
          <cell r="A24242" t="str">
            <v>WF0285</v>
          </cell>
          <cell r="B24242" t="str">
            <v>CHALECO DE SEGURIDAD CONCINTAS REFLEJANTES NARANJA</v>
          </cell>
        </row>
        <row r="24243">
          <cell r="A24243" t="str">
            <v>WF0286</v>
          </cell>
          <cell r="B24243" t="str">
            <v>CHALECO DE SEGURIDAD CONCINTAS REFLEJANTES AMARILLO</v>
          </cell>
        </row>
        <row r="24244">
          <cell r="A24244" t="str">
            <v>WF0287</v>
          </cell>
          <cell r="B24244" t="str">
            <v>MULTIHERRAMIENTA DE 14 FUNCION</v>
          </cell>
          <cell r="C24244">
            <v>8</v>
          </cell>
        </row>
        <row r="24245">
          <cell r="A24245" t="str">
            <v>WF0288</v>
          </cell>
          <cell r="B24245" t="str">
            <v>MULTIHERRAMIENTA DE 13 FUNCION</v>
          </cell>
        </row>
        <row r="24246">
          <cell r="A24246" t="str">
            <v>WF0289</v>
          </cell>
          <cell r="B24246" t="str">
            <v>""LLAVE ""L"" PARA NEUMATICO CON MANERAL TELESCOPICO"</v>
          </cell>
        </row>
        <row r="24247">
          <cell r="A24247" t="str">
            <v>WF0301</v>
          </cell>
          <cell r="B24247" t="str">
            <v>ADAPTADOR 'Y' DE PLASTICO MANG</v>
          </cell>
        </row>
        <row r="24248">
          <cell r="A24248" t="str">
            <v>WF0305</v>
          </cell>
          <cell r="B24248" t="str">
            <v>PISTOLA PARA MANGUERA DE 5 1/2" DE PLASTICO</v>
          </cell>
        </row>
        <row r="24249">
          <cell r="A24249" t="str">
            <v>WF0307</v>
          </cell>
          <cell r="B24249" t="str">
            <v>EMPAQUE DE HULE PARA MANGUERA</v>
          </cell>
        </row>
        <row r="24250">
          <cell r="A24250" t="str">
            <v>WF0308</v>
          </cell>
          <cell r="B24250" t="str">
            <v>PISTOLA PARA MANGUERA DE PLASTICO CON 4 FUNCIONES</v>
          </cell>
        </row>
        <row r="24251">
          <cell r="A24251" t="str">
            <v>WF0309</v>
          </cell>
          <cell r="B24251" t="str">
            <v>PISTOLA PARA MANGUERA DE PLASTICO CON 6 FUNCIONES</v>
          </cell>
          <cell r="C24251">
            <v>4</v>
          </cell>
        </row>
        <row r="24252">
          <cell r="A24252" t="str">
            <v>WF0310</v>
          </cell>
          <cell r="B24252" t="str">
            <v>CHIFLON DE PLASTICO PARA MANGUERA</v>
          </cell>
        </row>
        <row r="24253">
          <cell r="A24253" t="str">
            <v>WF0311</v>
          </cell>
          <cell r="B24253" t="str">
            <v>""PISTOLA PARA MANGUERA DE 4 1/2"" DE PLASTICO"</v>
          </cell>
        </row>
        <row r="24254">
          <cell r="A24254" t="str">
            <v>WF0531</v>
          </cell>
          <cell r="B24254" t="str">
            <v>MARCO TUBULAR AJUSTABLE CON SEGUETA</v>
          </cell>
        </row>
        <row r="24255">
          <cell r="A24255" t="str">
            <v>WF0532</v>
          </cell>
          <cell r="B24255" t="str">
            <v>ARCO ACERO 12" CON SEGUETA</v>
          </cell>
        </row>
        <row r="24256">
          <cell r="A24256" t="str">
            <v>WF0533</v>
          </cell>
          <cell r="B24256" t="str">
            <v>""ARCO SOLERA AJUSTABLE 12"" CONÊSEGUETA"</v>
          </cell>
        </row>
        <row r="24257">
          <cell r="A24257" t="str">
            <v>WF0540</v>
          </cell>
          <cell r="B24257" t="str">
            <v>""MARCO PARA CALAR MARQUETERO""""""""ROTTER""""""""  6 1/2"""""""" CON SEGUETA (M/PLASTICO)"""""""</v>
          </cell>
          <cell r="C24257">
            <v>7</v>
          </cell>
        </row>
        <row r="24258">
          <cell r="A24258" t="str">
            <v>WF0564</v>
          </cell>
          <cell r="B24258" t="str">
            <v>JUEGO DE CABLES PASACORRIENTE10 AWG 2M LARGO</v>
          </cell>
        </row>
        <row r="24259">
          <cell r="A24259" t="str">
            <v>WF0565</v>
          </cell>
          <cell r="B24259" t="str">
            <v>LINTERNA LED CON PILAS 2 AA</v>
          </cell>
        </row>
        <row r="24260">
          <cell r="A24260" t="str">
            <v>WF0566</v>
          </cell>
          <cell r="B24260" t="str">
            <v>LINTERNA LED CON PILAS 2 D</v>
          </cell>
        </row>
        <row r="24261">
          <cell r="A24261" t="str">
            <v>WF0567</v>
          </cell>
          <cell r="B24261" t="str">
            <v>LINTERNA LED CON PILAS 3 D</v>
          </cell>
        </row>
        <row r="24262">
          <cell r="A24262" t="str">
            <v>WF0568</v>
          </cell>
          <cell r="B24262" t="str">
            <v>LINTERNA LED DE ALUMINIO CON PILAS 3 AAA</v>
          </cell>
        </row>
        <row r="24263">
          <cell r="A24263" t="str">
            <v>WF0569</v>
          </cell>
          <cell r="B24263" t="str">
            <v>LINTERNA LED RECARGABLE 50 LUMENS</v>
          </cell>
        </row>
        <row r="24264">
          <cell r="A24264" t="str">
            <v>WF0572</v>
          </cell>
          <cell r="B24264" t="str">
            <v>JUEGO DE 13 LLAVES ALLEN STAND</v>
          </cell>
          <cell r="C24264">
            <v>1</v>
          </cell>
        </row>
        <row r="24265">
          <cell r="A24265" t="str">
            <v>WF0573</v>
          </cell>
          <cell r="B24265" t="str">
            <v>JUEGO DE 13 LLAVES ALLEN MILIMETRICAS</v>
          </cell>
        </row>
        <row r="24266">
          <cell r="A24266" t="str">
            <v>WF0574</v>
          </cell>
          <cell r="B24266" t="str">
            <v>JUEGO DE 10 LLAVES ALLEN STAND</v>
          </cell>
        </row>
        <row r="24267">
          <cell r="A24267" t="str">
            <v>WF0575</v>
          </cell>
          <cell r="B24267" t="str">
            <v>JUEGO DE 10 LLAVES ALLEN MILIM</v>
          </cell>
        </row>
        <row r="24268">
          <cell r="A24268" t="str">
            <v>WF0576</v>
          </cell>
          <cell r="B24268" t="str">
            <v>MARTILLO MINI 10 OZ</v>
          </cell>
        </row>
        <row r="24269">
          <cell r="A24269" t="str">
            <v>WF0578</v>
          </cell>
          <cell r="B24269" t="str">
            <v>""BISTURI TIPO NAVAJA CUTTER 5"""""""</v>
          </cell>
          <cell r="C24269">
            <v>10</v>
          </cell>
        </row>
        <row r="24270">
          <cell r="A24270" t="str">
            <v>WF0579</v>
          </cell>
          <cell r="B24270" t="str">
            <v>JUEGO DE EXACTOS HOBBY</v>
          </cell>
        </row>
        <row r="24271">
          <cell r="A24271" t="str">
            <v>WF0580</v>
          </cell>
          <cell r="B24271" t="str">
            <v>NAVAJA CUTTER 18MM ALMA METALI</v>
          </cell>
          <cell r="C24271">
            <v>20</v>
          </cell>
        </row>
        <row r="24272">
          <cell r="A24272" t="str">
            <v>WF0591</v>
          </cell>
          <cell r="B24272" t="str">
            <v>DISCO DIAMANTADO CORTE CONTINUO 4 1/2"</v>
          </cell>
          <cell r="C24272">
            <v>36</v>
          </cell>
        </row>
        <row r="24273">
          <cell r="A24273" t="str">
            <v>WF0592</v>
          </cell>
          <cell r="B24273" t="str">
            <v>DISCO DIAMANTADO CORTE CONTINUO 7"</v>
          </cell>
        </row>
        <row r="24274">
          <cell r="A24274" t="str">
            <v>WF0593</v>
          </cell>
          <cell r="B24274" t="str">
            <v>DISCO DIAMANTADO CORTE SEGMENT</v>
          </cell>
          <cell r="C24274">
            <v>7</v>
          </cell>
        </row>
        <row r="24275">
          <cell r="A24275" t="str">
            <v>WF0594</v>
          </cell>
          <cell r="B24275" t="str">
            <v>DISCO DIAMANTADO CORTE SEGMENTADO 7"</v>
          </cell>
        </row>
        <row r="24276">
          <cell r="A24276" t="str">
            <v>WF0597</v>
          </cell>
          <cell r="B24276" t="str">
            <v>TABURETE DOS PELDAÃ‘OS</v>
          </cell>
        </row>
        <row r="24277">
          <cell r="A24277" t="str">
            <v>WF0598</v>
          </cell>
          <cell r="B24277" t="str">
            <v>PISTOLA ELECTRICA PARA PINTAR110W</v>
          </cell>
        </row>
        <row r="24278">
          <cell r="A24278" t="str">
            <v>WF0599</v>
          </cell>
          <cell r="B24278" t="str">
            <v>CALIBRADOR VERNIER ESCOLAR</v>
          </cell>
        </row>
        <row r="24279">
          <cell r="A24279" t="str">
            <v>WF0601</v>
          </cell>
          <cell r="B24279" t="str">
            <v>JUEGO CUCHILLAS CORTADOR DE TUBO</v>
          </cell>
        </row>
        <row r="24280">
          <cell r="A24280" t="str">
            <v>WF0602</v>
          </cell>
          <cell r="B24280" t="str">
            <v>ASPERSOR PARA RIEGO CON ESTACADE PLASTICO</v>
          </cell>
        </row>
        <row r="24281">
          <cell r="A24281" t="str">
            <v>WF0603</v>
          </cell>
          <cell r="B24281" t="str">
            <v>PINZA PELACABLE AUTOMATICA 7"</v>
          </cell>
        </row>
        <row r="24282">
          <cell r="A24282" t="str">
            <v>WF0604</v>
          </cell>
          <cell r="B24282" t="str">
            <v>JUEGO DE LIMAS CON MANGO 5 PZS</v>
          </cell>
        </row>
        <row r="24283">
          <cell r="A24283" t="str">
            <v>WF0605</v>
          </cell>
          <cell r="B24283" t="str">
            <v>JUEGO LIMAS 12 PZS</v>
          </cell>
        </row>
        <row r="24284">
          <cell r="A24284" t="str">
            <v>WF0606</v>
          </cell>
          <cell r="B24284" t="str">
            <v>JUEGO LIMAS MOTOSIERRA 3 PZS</v>
          </cell>
        </row>
        <row r="24285">
          <cell r="A24285" t="str">
            <v>WF0607</v>
          </cell>
          <cell r="B24285" t="str">
            <v>JUEGO LIMAS 3 PZS</v>
          </cell>
        </row>
        <row r="24286">
          <cell r="A24286" t="str">
            <v>WF0608</v>
          </cell>
          <cell r="B24286" t="str">
            <v>JUEGO LIMAS JOYERO 12 PZS</v>
          </cell>
        </row>
        <row r="24287">
          <cell r="A24287" t="str">
            <v>WF0609</v>
          </cell>
          <cell r="B24287" t="str">
            <v>""SERRUCHO 12"" CAJA INGLETE"</v>
          </cell>
        </row>
        <row r="24288">
          <cell r="A24288" t="str">
            <v>WF0610</v>
          </cell>
          <cell r="B24288" t="str">
            <v>JUEGO HERRAMIENTAS 3 PIEZAS</v>
          </cell>
        </row>
        <row r="24289">
          <cell r="A24289" t="str">
            <v>WF0611</v>
          </cell>
          <cell r="B24289" t="str">
            <v>JUEGO HERRAMIENTAS 4 PIEZAS</v>
          </cell>
        </row>
        <row r="24290">
          <cell r="A24290" t="str">
            <v>WF0612</v>
          </cell>
          <cell r="B24290" t="str">
            <v>HIDROLAVADORA ELECTRICA VERTICAL 1600 PSI</v>
          </cell>
        </row>
        <row r="24291">
          <cell r="A24291" t="str">
            <v>WF0612CK</v>
          </cell>
          <cell r="B24291" t="str">
            <v>KIT HIDROLAVADORA ELECTRICAVERTICAL 1600PSI GRATIS SHAMPO</v>
          </cell>
        </row>
        <row r="24292">
          <cell r="A24292" t="str">
            <v>WF0612F</v>
          </cell>
          <cell r="B24292" t="str">
            <v>HIDROLAVADORA ELECTRICA VERTICAL 1600PSI FILTRO</v>
          </cell>
        </row>
        <row r="24293">
          <cell r="A24293" t="str">
            <v>WF0612L</v>
          </cell>
          <cell r="B24293" t="str">
            <v>HIDROLAVADORA ELECTRICA VERTICAL 1600PSI LANZA</v>
          </cell>
        </row>
        <row r="24294">
          <cell r="A24294" t="str">
            <v>WF0612M</v>
          </cell>
          <cell r="B24294" t="str">
            <v>MANGUERA 5M HIDROLAVADORA</v>
          </cell>
          <cell r="C24294">
            <v>1</v>
          </cell>
        </row>
        <row r="24295">
          <cell r="A24295" t="str">
            <v>WF0612P</v>
          </cell>
          <cell r="B24295" t="str">
            <v>HIDROLAVADORA ELECTRICA VERTICAL 1600PSI PISTOLA</v>
          </cell>
        </row>
        <row r="24296">
          <cell r="A24296" t="str">
            <v>WF0614</v>
          </cell>
          <cell r="B24296" t="str">
            <v>""PIEDRA ASENTAR COMBINADA 6"" X"</v>
          </cell>
        </row>
        <row r="24297">
          <cell r="A24297" t="str">
            <v>WF0615</v>
          </cell>
          <cell r="B24297" t="str">
            <v>""PIEDRA ASENTAR COMBINADA 8"" X2"" X 1"""</v>
          </cell>
        </row>
        <row r="24298">
          <cell r="A24298" t="str">
            <v>WF0616</v>
          </cell>
          <cell r="B24298" t="str">
            <v>""MANGUERA BICAPA JARDIN 1/2"" X100M"</v>
          </cell>
          <cell r="C24298">
            <v>2</v>
          </cell>
        </row>
        <row r="24299">
          <cell r="A24299" t="str">
            <v>WF0617</v>
          </cell>
          <cell r="B24299" t="str">
            <v>KIT REMACHADORA 40 REMACHES</v>
          </cell>
        </row>
        <row r="24300">
          <cell r="A24300" t="str">
            <v>WF0618</v>
          </cell>
          <cell r="B24300" t="str">
            <v>""SERRUCHO MANGO MADERA 16"""</v>
          </cell>
        </row>
        <row r="24301">
          <cell r="A24301" t="str">
            <v>WF0620</v>
          </cell>
          <cell r="B24301" t="str">
            <v>MANGUERA EXPANDIBLE 22.5M</v>
          </cell>
        </row>
        <row r="24302">
          <cell r="A24302" t="str">
            <v>WF0621</v>
          </cell>
          <cell r="B24302" t="str">
            <v>CHAROLA PLASTICA</v>
          </cell>
        </row>
        <row r="24303">
          <cell r="A24303" t="str">
            <v>WF0622</v>
          </cell>
          <cell r="B24303" t="str">
            <v>""JUEGO RODILLO 9"" Y CHAROLA                                  "</v>
          </cell>
        </row>
        <row r="24304">
          <cell r="A24304" t="str">
            <v>WF0623</v>
          </cell>
          <cell r="B24304" t="str">
            <v>""JUEGO RODILLO 9"" BROCHA 2"" Y CHAROLA                        "</v>
          </cell>
        </row>
        <row r="24305">
          <cell r="A24305" t="str">
            <v>WF0635</v>
          </cell>
          <cell r="B24305" t="str">
            <v>""DISCO LAMINADO DE 4 1/2"" GRANOÊ40"</v>
          </cell>
        </row>
        <row r="24306">
          <cell r="A24306" t="str">
            <v>WF0636</v>
          </cell>
          <cell r="B24306" t="str">
            <v>""DISCO LAMINADO DE 4 1/2"" GRANOÊ60"</v>
          </cell>
        </row>
        <row r="24307">
          <cell r="A24307" t="str">
            <v>WF0637</v>
          </cell>
          <cell r="B24307" t="str">
            <v>""DISCO LAMINADO DE 4 1/2"" GRANOÊ80                           "</v>
          </cell>
        </row>
        <row r="24308">
          <cell r="A24308" t="str">
            <v>WF0638</v>
          </cell>
          <cell r="B24308" t="str">
            <v>""DISCO LAMINADO DE 4 1/2"" GRANOÊ120"</v>
          </cell>
        </row>
        <row r="24309">
          <cell r="A24309" t="str">
            <v>WF0639</v>
          </cell>
          <cell r="B24309" t="str">
            <v>""DISCO LAMINADO DE 7"" GRANO 40"</v>
          </cell>
        </row>
        <row r="24310">
          <cell r="A24310" t="str">
            <v>WF0640</v>
          </cell>
          <cell r="B24310" t="str">
            <v>""DISCO LAMINADO DE 7"" GRANO 60"</v>
          </cell>
        </row>
        <row r="24311">
          <cell r="A24311" t="str">
            <v>WF0641</v>
          </cell>
          <cell r="B24311" t="str">
            <v>""DISCO LAMINADO DE 7"" GRANO 80"</v>
          </cell>
        </row>
        <row r="24312">
          <cell r="A24312" t="str">
            <v>WF0642</v>
          </cell>
          <cell r="B24312" t="str">
            <v>""DISCO LAMINADO DE 7"" GRANO 120"</v>
          </cell>
        </row>
        <row r="24313">
          <cell r="A24313" t="str">
            <v>WF0643</v>
          </cell>
          <cell r="B24313" t="str">
            <v>PINZA PORTAELECTRODO 300 AMPERES</v>
          </cell>
          <cell r="C24313">
            <v>1</v>
          </cell>
        </row>
        <row r="24314">
          <cell r="A24314" t="str">
            <v>WF0644</v>
          </cell>
          <cell r="B24314" t="str">
            <v>PINZA PORTAELECTRODO 500 AMPERES</v>
          </cell>
        </row>
        <row r="24315">
          <cell r="A24315" t="str">
            <v>WF0645</v>
          </cell>
          <cell r="B24315" t="str">
            <v>PINZA PARA TIERRA 300 AMPERES</v>
          </cell>
        </row>
        <row r="24316">
          <cell r="A24316" t="str">
            <v>WF0646</v>
          </cell>
          <cell r="B24316" t="str">
            <v>PINZA PARA TIERRA 500 AMPERES</v>
          </cell>
        </row>
        <row r="24317">
          <cell r="A24317" t="str">
            <v>WF0673</v>
          </cell>
          <cell r="B24317" t="str">
            <v>JUEGO DE HERRAMIENTAS 143PZS</v>
          </cell>
        </row>
        <row r="24318">
          <cell r="A24318" t="str">
            <v>WF0674</v>
          </cell>
          <cell r="B24318" t="str">
            <v>SET LIJAS ESMERIL NEGRA 10PZS</v>
          </cell>
        </row>
        <row r="24319">
          <cell r="A24319" t="str">
            <v>WF0676</v>
          </cell>
          <cell r="B24319" t="str">
            <v>SET LIJAS AGUA NEGRA 7 PZS</v>
          </cell>
        </row>
        <row r="24320">
          <cell r="A24320" t="str">
            <v>WF0679</v>
          </cell>
          <cell r="B24320" t="str">
            <v>PINTURA AEROSOL NEGRO BRILLANTE</v>
          </cell>
          <cell r="C24320">
            <v>15</v>
          </cell>
        </row>
        <row r="24321">
          <cell r="A24321" t="str">
            <v>WF0680</v>
          </cell>
          <cell r="B24321" t="str">
            <v>PINTURA AEROSOL BLANCO BRILLANTE</v>
          </cell>
        </row>
        <row r="24322">
          <cell r="A24322" t="str">
            <v>WF0681</v>
          </cell>
          <cell r="B24322" t="str">
            <v>PINTURA AEROSOL NEGRO MATE</v>
          </cell>
        </row>
        <row r="24323">
          <cell r="A24323" t="str">
            <v>WF0682</v>
          </cell>
          <cell r="B24323" t="str">
            <v>PINTURA AEROSOL ROJO BRILLANTE</v>
          </cell>
        </row>
        <row r="24324">
          <cell r="A24324" t="str">
            <v>WF0684</v>
          </cell>
          <cell r="B24324" t="str">
            <v>PINTURA AEROSOL METALICA CROMADO</v>
          </cell>
        </row>
        <row r="24325">
          <cell r="A24325" t="str">
            <v>WF0685</v>
          </cell>
          <cell r="B24325" t="str">
            <v>PINTURA AEROSOL AZUL REAL</v>
          </cell>
        </row>
        <row r="24326">
          <cell r="A24326" t="str">
            <v>WF0686</v>
          </cell>
          <cell r="B24326" t="str">
            <v>PINTURA AEROSOL METALICA ORO BRILLANTE</v>
          </cell>
        </row>
        <row r="24327">
          <cell r="A24327" t="str">
            <v>WF0687</v>
          </cell>
          <cell r="B24327" t="str">
            <v>PINTURA AEROSOL GRIS MAQUINA</v>
          </cell>
        </row>
        <row r="24328">
          <cell r="A24328" t="str">
            <v>WF0688</v>
          </cell>
          <cell r="B24328" t="str">
            <v>PINTURA AEROSOL BLANCO MATE</v>
          </cell>
        </row>
        <row r="24329">
          <cell r="A24329" t="str">
            <v>WF0689</v>
          </cell>
          <cell r="B24329" t="str">
            <v>PINTURA AEROSOL VERDE BOSQUE</v>
          </cell>
          <cell r="C24329">
            <v>24</v>
          </cell>
        </row>
        <row r="24330">
          <cell r="A24330" t="str">
            <v>WF0691</v>
          </cell>
          <cell r="B24330" t="str">
            <v>PINTURA AEROSOL CAFE MADERA</v>
          </cell>
          <cell r="C24330">
            <v>1</v>
          </cell>
        </row>
        <row r="24331">
          <cell r="A24331" t="str">
            <v>WF0692</v>
          </cell>
          <cell r="B24331" t="str">
            <v>PINTURA AEROSOL ACRILICO CLARO</v>
          </cell>
        </row>
        <row r="24332">
          <cell r="A24332" t="str">
            <v>WF0693</v>
          </cell>
          <cell r="B24332" t="str">
            <v>PINTURA AEROSOL AMARILLO GIRASOL</v>
          </cell>
        </row>
        <row r="24333">
          <cell r="A24333" t="str">
            <v>WF0698</v>
          </cell>
          <cell r="B24333" t="str">
            <v>""DISCO CORTE EXTRAFINO DE METAL4 1/2"" 1MM"</v>
          </cell>
          <cell r="C24333">
            <v>50</v>
          </cell>
        </row>
        <row r="24334">
          <cell r="A24334" t="str">
            <v>WF0699</v>
          </cell>
          <cell r="B24334" t="str">
            <v>""DISCO CORTE EXTRAFINO DE METALÊ4 1/2"" 1.2MM"</v>
          </cell>
        </row>
        <row r="24335">
          <cell r="A24335" t="str">
            <v>WF0700</v>
          </cell>
          <cell r="B24335" t="str">
            <v>""DISCO CORTE EXTRAFINO DE METALÊ4 1/2"" 1.6MM"</v>
          </cell>
        </row>
        <row r="24336">
          <cell r="A24336" t="str">
            <v>WF0701</v>
          </cell>
          <cell r="B24336" t="str">
            <v>""DISCO CORTE EXTRAFINO DE METALÊ7"" 1.5MM"</v>
          </cell>
          <cell r="C24336">
            <v>40</v>
          </cell>
        </row>
        <row r="24337">
          <cell r="A24337" t="str">
            <v>WF0702</v>
          </cell>
          <cell r="B24337" t="str">
            <v>""DISCO CORTE EXTRAFINO DE METALÊ7"" 1.8MM"</v>
          </cell>
        </row>
        <row r="24338">
          <cell r="A24338" t="str">
            <v>WF0703</v>
          </cell>
          <cell r="B24338" t="str">
            <v>""DISCO CORTE EXTRAFINO DE METALÊ9"" 2MM"</v>
          </cell>
        </row>
        <row r="24339">
          <cell r="A24339" t="str">
            <v>WF0704</v>
          </cell>
          <cell r="B24339" t="str">
            <v>""DISCO CORTE EXTRAFINO DE METALÊ14"" 2.8MM"</v>
          </cell>
          <cell r="C24339">
            <v>10</v>
          </cell>
        </row>
        <row r="24340">
          <cell r="A24340" t="str">
            <v>WF0705</v>
          </cell>
          <cell r="B24340" t="str">
            <v>PINTURA AEROSOL PLATA METALICA</v>
          </cell>
        </row>
        <row r="24341">
          <cell r="A24341" t="str">
            <v>WF0706</v>
          </cell>
          <cell r="B24341" t="str">
            <v>PINTURA AEROSOL NEGRO SATINADO</v>
          </cell>
        </row>
        <row r="24342">
          <cell r="A24342" t="str">
            <v>WF0707</v>
          </cell>
          <cell r="B24342" t="str">
            <v>PARRILLA DE GAS LP CUATRO QUEM</v>
          </cell>
        </row>
        <row r="24343">
          <cell r="A24343" t="str">
            <v>WF0708</v>
          </cell>
          <cell r="B24343" t="str">
            <v>""PRENSA RAPIDA 6"""</v>
          </cell>
        </row>
        <row r="24344">
          <cell r="A24344" t="str">
            <v>WF0709</v>
          </cell>
          <cell r="B24344" t="str">
            <v>""PRENSA RAPIDA 12"""</v>
          </cell>
        </row>
        <row r="24345">
          <cell r="A24345" t="str">
            <v>WF0710</v>
          </cell>
          <cell r="B24345" t="str">
            <v>""SET PRENSA RESORTE 1"" 6PACK"</v>
          </cell>
        </row>
        <row r="24346">
          <cell r="A24346" t="str">
            <v>WF0711</v>
          </cell>
          <cell r="B24346" t="str">
            <v>""SET PRENSA RESORTE 2"" 2PACK"</v>
          </cell>
        </row>
        <row r="24347">
          <cell r="A24347" t="str">
            <v>WF0713</v>
          </cell>
          <cell r="B24347" t="str">
            <v>""CAJA CON HERRAMIENTAS 19"" WOLFOX 4 PIEZAS"</v>
          </cell>
        </row>
        <row r="24348">
          <cell r="A24348" t="str">
            <v>WF0714</v>
          </cell>
          <cell r="B24348" t="str">
            <v>CARETA ELECTRONICA PARA SOLDARÊNEGRA</v>
          </cell>
        </row>
        <row r="24349">
          <cell r="A24349" t="str">
            <v>WF0724</v>
          </cell>
          <cell r="B24349" t="str">
            <v>DIABLO PLEGABLE 90KG</v>
          </cell>
        </row>
        <row r="24350">
          <cell r="A24350" t="str">
            <v>WF0725</v>
          </cell>
          <cell r="B24350" t="str">
            <v>""CINTA BARRICADA ""PRECAUCION' 90MTS"</v>
          </cell>
        </row>
        <row r="24351">
          <cell r="A24351" t="str">
            <v>WF0727</v>
          </cell>
          <cell r="B24351" t="str">
            <v>MICA REPUESTO CARETA ELECTRONICA (2 MICAS)</v>
          </cell>
        </row>
        <row r="24352">
          <cell r="A24352" t="str">
            <v>WF0728</v>
          </cell>
          <cell r="B24352" t="str">
            <v>""CINTA TAPAGOTERA 4"" X 10M"</v>
          </cell>
        </row>
        <row r="24353">
          <cell r="A24353" t="str">
            <v>WF0735</v>
          </cell>
          <cell r="B24353" t="str">
            <v>COMPRESOR AIRE HORIZONTAL 2HP 40L</v>
          </cell>
        </row>
        <row r="24354">
          <cell r="A24354" t="str">
            <v>WF0735C</v>
          </cell>
          <cell r="B24354" t="str">
            <v>KIT COMPRESOR  2HP40L +4</v>
          </cell>
        </row>
        <row r="24355">
          <cell r="A24355" t="str">
            <v>WF0735K</v>
          </cell>
          <cell r="B24355" t="str">
            <v>COMPRESOR DE AIRE HORIZONTAL 2HP 40 LTS,KIT MANGUERA Y PISTOLA</v>
          </cell>
        </row>
        <row r="24356">
          <cell r="A24356" t="str">
            <v>WF0736</v>
          </cell>
          <cell r="B24356" t="str">
            <v>COMPRESOR AIRE HORIZONTAL 2HP 24L</v>
          </cell>
          <cell r="C24356">
            <v>1</v>
          </cell>
        </row>
        <row r="24357">
          <cell r="A24357" t="str">
            <v>WF0736C</v>
          </cell>
          <cell r="B24357" t="str">
            <v>KIT COMPRESOR AIRE 2HP 24L + S</v>
          </cell>
        </row>
        <row r="24358">
          <cell r="A24358" t="str">
            <v>WF0736K</v>
          </cell>
          <cell r="B24358" t="str">
            <v>COMPRESOR DE AIRE HORIZONTAL 2HP 24 LTS,KIT CON MANGUERA Y PISTOLA</v>
          </cell>
        </row>
        <row r="24359">
          <cell r="A24359" t="str">
            <v>WF0777</v>
          </cell>
          <cell r="B24359" t="str">
            <v>""ROTOMARTILLO 3/8"" 500W "</v>
          </cell>
        </row>
        <row r="24360">
          <cell r="A24360" t="str">
            <v>WF0778</v>
          </cell>
          <cell r="B24360" t="str">
            <v>""ROTOMARTILLO 1/2"" 500W                                      "</v>
          </cell>
        </row>
        <row r="24361">
          <cell r="A24361" t="str">
            <v>WF0779</v>
          </cell>
          <cell r="B24361" t="str">
            <v>""ESMERILADORA ANGULAR 4  1/2 "" 500W"</v>
          </cell>
        </row>
        <row r="24362">
          <cell r="A24362" t="str">
            <v>WF0780</v>
          </cell>
          <cell r="B24362" t="str">
            <v>""ESMERILADORA ANGULAR 4 1/2"" 710W                            "</v>
          </cell>
        </row>
        <row r="24363">
          <cell r="A24363" t="str">
            <v>WF0781</v>
          </cell>
          <cell r="B24363" t="str">
            <v>SIERRA CALADORA 450W</v>
          </cell>
        </row>
        <row r="24364">
          <cell r="A24364" t="str">
            <v>WF0783</v>
          </cell>
          <cell r="B24364" t="str">
            <v>JUEGO LINTERNAS BICICLETA DELANTERA Y TRASERA</v>
          </cell>
        </row>
        <row r="24365">
          <cell r="A24365" t="str">
            <v>WF0784</v>
          </cell>
          <cell r="B24365" t="str">
            <v>MANGUERA EXPANDIBLE 15M</v>
          </cell>
          <cell r="C24365">
            <v>6</v>
          </cell>
        </row>
        <row r="24366">
          <cell r="A24366" t="str">
            <v>WF0828</v>
          </cell>
          <cell r="B24366" t="str">
            <v>PINZA ELECTRICISTA DE 8" USO</v>
          </cell>
        </row>
        <row r="24367">
          <cell r="A24367" t="str">
            <v>WF0829</v>
          </cell>
          <cell r="B24367" t="str">
            <v>""PINZA ELECTRICISTA 9"" USORUDO"</v>
          </cell>
        </row>
        <row r="24368">
          <cell r="A24368" t="str">
            <v>WF0857</v>
          </cell>
          <cell r="B24368" t="str">
            <v>ALICATE ELECTRICISTA DE = 7"""</v>
          </cell>
        </row>
        <row r="24369">
          <cell r="A24369" t="str">
            <v>WF0858</v>
          </cell>
          <cell r="B24369" t="str">
            <v>ALICATE ELECTRICISTA DE 8"</v>
          </cell>
        </row>
        <row r="24370">
          <cell r="A24370" t="str">
            <v>WF0866</v>
          </cell>
          <cell r="B24370" t="str">
            <v>PINZA PUNTA Y CORTE 6"</v>
          </cell>
        </row>
        <row r="24371">
          <cell r="A24371" t="str">
            <v>WF0868</v>
          </cell>
          <cell r="B24371" t="str">
            <v>ALICATE DE PUNTA Y CORTE DE = 8"""</v>
          </cell>
        </row>
        <row r="24372">
          <cell r="A24372" t="str">
            <v>WF0876</v>
          </cell>
          <cell r="B24372" t="str">
            <v>""PINZA DE CHOFER (MECANICA) 6"""</v>
          </cell>
        </row>
        <row r="24373">
          <cell r="A24373" t="str">
            <v>WF0878</v>
          </cell>
          <cell r="B24373" t="str">
            <v>""PINZA DE CHOFER (MECANICA) 8"""</v>
          </cell>
        </row>
        <row r="24374">
          <cell r="A24374" t="str">
            <v>WF0879</v>
          </cell>
          <cell r="B24374" t="str">
            <v>PINZA CORTE DIAGONAL DE 6"</v>
          </cell>
        </row>
        <row r="24375">
          <cell r="A24375" t="str">
            <v>WF0880</v>
          </cell>
          <cell r="B24375" t="str">
            <v>PINZA 8" CORTE DIAGONAL</v>
          </cell>
        </row>
        <row r="24376">
          <cell r="A24376" t="str">
            <v>WF0890</v>
          </cell>
          <cell r="B24376" t="str">
            <v>""PINZA PRESION RECTA 7""                                      "</v>
          </cell>
        </row>
        <row r="24377">
          <cell r="A24377" t="str">
            <v>WF0891</v>
          </cell>
          <cell r="B24377" t="str">
            <v>""PINZA PRESION RECTA 10"""</v>
          </cell>
        </row>
        <row r="24378">
          <cell r="A24378" t="str">
            <v>WF0901</v>
          </cell>
          <cell r="B24378" t="str">
            <v>BROCHA CERDA NEGRA MANGO PLASTICO ROTTER (CAJA X 12 UNDS.) =  1/2"""""""</v>
          </cell>
        </row>
        <row r="24379">
          <cell r="A24379" t="str">
            <v>WF0902</v>
          </cell>
          <cell r="B24379" t="str">
            <v>""BROCHA CERDA NEGRA MANGO PLASTICO ROTTER (CAJA X 12 UNDS.) =  1"""""""""""""""</v>
          </cell>
        </row>
        <row r="24380">
          <cell r="A24380" t="str">
            <v>WF0903</v>
          </cell>
          <cell r="B24380" t="str">
            <v>""BROCHA CERDA NEGRA MANGO PLASTICO ROTTER (CAJA X 12 UNDS.) =  1 1/2"""""""""""""""</v>
          </cell>
        </row>
        <row r="24381">
          <cell r="A24381" t="str">
            <v>WF0904</v>
          </cell>
          <cell r="B24381" t="str">
            <v>""BROCHA CERDA NEGRA MANGO PLASTICO ROTTER (CAJA X 12 UNDS.) =  2"""""""""""""""</v>
          </cell>
        </row>
        <row r="24382">
          <cell r="A24382" t="str">
            <v>WF0905</v>
          </cell>
          <cell r="B24382" t="str">
            <v>BROCHA CERDA NEGRA MANGO PLASTICO ROTTER (CAJA X 12 UNDS.) =  2 1/2"""""""</v>
          </cell>
        </row>
        <row r="24383">
          <cell r="A24383" t="str">
            <v>WF0906</v>
          </cell>
          <cell r="B24383" t="str">
            <v>BROCHA CERDA NEGRA MANGO PLASTICO ROTTER (CAJA X 12 UNDS.) =  3"""""""</v>
          </cell>
        </row>
        <row r="24384">
          <cell r="A24384" t="str">
            <v>WF0907</v>
          </cell>
          <cell r="B24384" t="str">
            <v>""BROCHA MANGO PLASTICO  4"""</v>
          </cell>
        </row>
        <row r="24385">
          <cell r="A24385" t="str">
            <v>WF0908</v>
          </cell>
          <cell r="B24385" t="str">
            <v>""BROCHA MANGO PLASTICO  5"""</v>
          </cell>
        </row>
        <row r="24386">
          <cell r="A24386" t="str">
            <v>WF0909</v>
          </cell>
          <cell r="B24386" t="str">
            <v>""BROCHA MANGO PLASTICO  6"""</v>
          </cell>
        </row>
        <row r="24387">
          <cell r="A24387" t="str">
            <v>WF1001</v>
          </cell>
          <cell r="B24387" t="str">
            <v>BOMBA DE PIE PARA INFLAR CON MANOMETRO</v>
          </cell>
        </row>
        <row r="24388">
          <cell r="A24388" t="str">
            <v>WF1005</v>
          </cell>
          <cell r="B24388" t="str">
            <v>""BOMBA DE MANO PARA INFLAR LLANTAS DE 15"""""""</v>
          </cell>
          <cell r="C24388">
            <v>2</v>
          </cell>
        </row>
        <row r="24389">
          <cell r="A24389" t="str">
            <v>WF1006</v>
          </cell>
          <cell r="B24389" t="str">
            <v>BOMBA DE MANO PARA INFLAR LLANTAS DE 20"""</v>
          </cell>
        </row>
        <row r="24390">
          <cell r="A24390" t="str">
            <v>WF1010</v>
          </cell>
          <cell r="B24390" t="str">
            <v>COMPRESOR DE PARA AIRE AUTOMOVIL """"ROTTER"""" 3 EN 1 C/M  300 PSI 12 VOLT."""</v>
          </cell>
        </row>
        <row r="24391">
          <cell r="A24391" t="str">
            <v>WF1011</v>
          </cell>
          <cell r="B24391" t="str">
            <v>COMPRESOR AIRE 300PSI</v>
          </cell>
        </row>
        <row r="24392">
          <cell r="A24392" t="str">
            <v>WF1101</v>
          </cell>
          <cell r="B24392" t="str">
            <v>""BROCA PARA CONCRETO 3/16"" X 4"""</v>
          </cell>
        </row>
        <row r="24393">
          <cell r="A24393" t="str">
            <v>WF1103</v>
          </cell>
          <cell r="B24393" t="str">
            <v>""BROCA PARA CONCRETO 1/4"" X 4"""</v>
          </cell>
        </row>
        <row r="24394">
          <cell r="A24394" t="str">
            <v>WF1104</v>
          </cell>
          <cell r="B24394" t="str">
            <v>BROCA PARA CONCRETO = 1/4"" X 6"""</v>
          </cell>
          <cell r="C24394">
            <v>1</v>
          </cell>
        </row>
        <row r="24395">
          <cell r="A24395" t="str">
            <v>WF1106</v>
          </cell>
          <cell r="B24395" t="str">
            <v>""BROCA PARA CONCRETO 1/4"" X 12""                              "</v>
          </cell>
        </row>
        <row r="24396">
          <cell r="A24396" t="str">
            <v>WF1107</v>
          </cell>
          <cell r="B24396" t="str">
            <v>""BROCA PARA CONCRETO 5/16"" X 4"""</v>
          </cell>
        </row>
        <row r="24397">
          <cell r="A24397" t="str">
            <v>WF1109</v>
          </cell>
          <cell r="B24397" t="str">
            <v>""BROCA PARA CONCRETO 5/16"" X 6"""</v>
          </cell>
        </row>
        <row r="24398">
          <cell r="A24398" t="str">
            <v>WF1110</v>
          </cell>
          <cell r="B24398" t="str">
            <v>CABLES PARA VEHICULO PASA-CORRIENTE 10 AWG 3M LARGO ROTTER</v>
          </cell>
          <cell r="C24398">
            <v>5</v>
          </cell>
        </row>
        <row r="24399">
          <cell r="A24399" t="str">
            <v>WF1112</v>
          </cell>
          <cell r="B24399" t="str">
            <v>""BROCA PARA CONCRETO 3/8"" X 4"""</v>
          </cell>
        </row>
        <row r="24400">
          <cell r="A24400" t="str">
            <v>WF1113</v>
          </cell>
          <cell r="B24400" t="str">
            <v>""BROCA PARA CONCRETO 3/8"" X 6"""</v>
          </cell>
        </row>
        <row r="24401">
          <cell r="A24401" t="str">
            <v>WF1118</v>
          </cell>
          <cell r="B24401" t="str">
            <v>""BROCA PARA CONCRETO 1/2"" X 6"""</v>
          </cell>
        </row>
        <row r="24402">
          <cell r="A24402" t="str">
            <v>WF1119</v>
          </cell>
          <cell r="B24402" t="str">
            <v>BROCA PARA CONCRETO SET 4 PIEZAS</v>
          </cell>
        </row>
        <row r="24403">
          <cell r="A24403" t="str">
            <v>WF1201</v>
          </cell>
          <cell r="B24403" t="str">
            <v>BOTIQUIN METALICO PORTATIL</v>
          </cell>
        </row>
        <row r="24404">
          <cell r="A24404" t="str">
            <v>WF1202</v>
          </cell>
          <cell r="B24404" t="str">
            <v>BUZON METALICO EXTERNO</v>
          </cell>
        </row>
        <row r="24405">
          <cell r="A24405" t="str">
            <v>WF1348</v>
          </cell>
          <cell r="B24405" t="str">
            <v>""NAVAJA DE 5"" CON 13 PUNTAS"</v>
          </cell>
        </row>
        <row r="24406">
          <cell r="A24406" t="str">
            <v>WF1349</v>
          </cell>
          <cell r="B24406" t="str">
            <v>BISTURI TIPO NAVAJA DE 6 1/2"" CON 8 PUNTAS"</v>
          </cell>
        </row>
        <row r="24407">
          <cell r="A24407" t="str">
            <v>WF1350</v>
          </cell>
          <cell r="B24407" t="str">
            <v>""PICAHIELO 7"""</v>
          </cell>
        </row>
        <row r="24408">
          <cell r="A24408" t="str">
            <v>WF1372</v>
          </cell>
          <cell r="B24408" t="str">
            <v>""BISTURI TIPO NAVAJA MULTIUSOS DE 6"""""""</v>
          </cell>
        </row>
        <row r="24409">
          <cell r="A24409" t="str">
            <v>WF1428</v>
          </cell>
          <cell r="B24409" t="str">
            <v>CEPILLO PARA CARPINTERO ASTRIA</v>
          </cell>
        </row>
        <row r="24410">
          <cell r="A24410" t="str">
            <v>WF1429</v>
          </cell>
          <cell r="B24410" t="str">
            <v>CEPILLO PARA CARPINTERO ASTRIADO #5</v>
          </cell>
        </row>
        <row r="24411">
          <cell r="A24411" t="str">
            <v>WF1622</v>
          </cell>
          <cell r="B24411" t="str">
            <v>MARTILLO TUBULAR U„A CURVA PULIDO 16OZ</v>
          </cell>
        </row>
        <row r="24412">
          <cell r="A24412" t="str">
            <v>WF1623</v>
          </cell>
          <cell r="B24412" t="str">
            <v>""CORTAPERNOS TUBULAR 18"""</v>
          </cell>
        </row>
        <row r="24413">
          <cell r="A24413" t="str">
            <v>WF1624</v>
          </cell>
          <cell r="B24413" t="str">
            <v>""CORTAPERNOS TUBULAR 24"""</v>
          </cell>
        </row>
        <row r="24414">
          <cell r="A24414" t="str">
            <v>WF1625</v>
          </cell>
          <cell r="B24414" t="str">
            <v>""CORTAPERNOS TUBULAR 30"""</v>
          </cell>
        </row>
        <row r="24415">
          <cell r="A24415" t="str">
            <v>WF1637</v>
          </cell>
          <cell r="B24415" t="str">
            <v>LINTERNA DE MANO RECARGABLE 3 LED</v>
          </cell>
          <cell r="C24415">
            <v>4</v>
          </cell>
        </row>
        <row r="24416">
          <cell r="A24416" t="str">
            <v>WF1639</v>
          </cell>
          <cell r="B24416" t="str">
            <v>LINTERNA DE MANO RECARGABLE 4LED</v>
          </cell>
        </row>
        <row r="24417">
          <cell r="A24417" t="str">
            <v>WF1640</v>
          </cell>
          <cell r="B24417" t="str">
            <v>MOLINO DE PRENSA PARA CARNE #5</v>
          </cell>
        </row>
        <row r="24418">
          <cell r="A24418" t="str">
            <v>WF1641</v>
          </cell>
          <cell r="B24418" t="str">
            <v>MOLINO DE PRENSA PARA CARNE #8</v>
          </cell>
        </row>
        <row r="24419">
          <cell r="A24419" t="str">
            <v>WF1642</v>
          </cell>
          <cell r="B24419" t="str">
            <v>MOLINO DE PRENSA PARA CARNE#10</v>
          </cell>
        </row>
        <row r="24420">
          <cell r="A24420" t="str">
            <v>WF1643</v>
          </cell>
          <cell r="B24420" t="str">
            <v>MOLINO MONTABLE PARA CARNE #12</v>
          </cell>
        </row>
        <row r="24421">
          <cell r="A24421" t="str">
            <v>WF1644</v>
          </cell>
          <cell r="B24421" t="str">
            <v>MOLINO MONTABLE PARA CARNE #22</v>
          </cell>
        </row>
        <row r="24422">
          <cell r="A24422" t="str">
            <v>WF1645</v>
          </cell>
          <cell r="B24422" t="str">
            <v>MOLINO MONTABLE PARA CARNE #32</v>
          </cell>
        </row>
        <row r="24423">
          <cell r="A24423" t="str">
            <v>WF1654</v>
          </cell>
          <cell r="B24423" t="str">
            <v>""CADENA PARA PERRO CORREA AZUL2MM X 1.2M (48"")               "</v>
          </cell>
        </row>
        <row r="24424">
          <cell r="A24424" t="str">
            <v>WF1655</v>
          </cell>
          <cell r="B24424" t="str">
            <v>""CADENA PARA PERRO CORREA AZUL2.5MM X 1.2M (48"")             "</v>
          </cell>
        </row>
        <row r="24425">
          <cell r="A24425" t="str">
            <v>WF1656</v>
          </cell>
          <cell r="B24425" t="str">
            <v>""CADENA PARA PERRO CORREA AZUL3MM X 1.2M (48"")"</v>
          </cell>
        </row>
        <row r="24426">
          <cell r="A24426" t="str">
            <v>WF1657</v>
          </cell>
          <cell r="B24426" t="str">
            <v>""CADENA PARA PERRO CORREA AZUL3.5MM X 1.2M (48"")"</v>
          </cell>
        </row>
        <row r="24427">
          <cell r="A24427" t="str">
            <v>WF1658</v>
          </cell>
          <cell r="B24427" t="str">
            <v>""CADENA PARA PERRO CORREA AZUL4MM X 1.2M (48"")"</v>
          </cell>
        </row>
        <row r="24428">
          <cell r="A24428" t="str">
            <v>WF1659</v>
          </cell>
          <cell r="B24428" t="str">
            <v>""CADENA DE CASTIGO 2MM X 40CM(16"")"</v>
          </cell>
        </row>
        <row r="24429">
          <cell r="A24429" t="str">
            <v>WF1660</v>
          </cell>
          <cell r="B24429" t="str">
            <v>""CADENA DE CASTIGO 2.5MM X 45CM(18"")"</v>
          </cell>
        </row>
        <row r="24430">
          <cell r="A24430" t="str">
            <v>WF1661</v>
          </cell>
          <cell r="B24430" t="str">
            <v>""CADENA DE CASTIGO 3MM X 50CM(20"")"</v>
          </cell>
        </row>
        <row r="24431">
          <cell r="A24431" t="str">
            <v>WF1662</v>
          </cell>
          <cell r="B24431" t="str">
            <v>""CADENA DE CASTIGO 3.5MM X 55CM(22"")"</v>
          </cell>
        </row>
        <row r="24432">
          <cell r="A24432" t="str">
            <v>WF1663</v>
          </cell>
          <cell r="B24432" t="str">
            <v>""CADENA DE CASTIGO 4MM X 65CM(26"")"</v>
          </cell>
        </row>
        <row r="24433">
          <cell r="A24433" t="str">
            <v>WF1664</v>
          </cell>
          <cell r="B24433" t="str">
            <v>""MAQUINA CORTA PELO """"ROTTER"""" (KIT FAMILIAR)"""</v>
          </cell>
          <cell r="C24433">
            <v>2</v>
          </cell>
        </row>
        <row r="24434">
          <cell r="A24434" t="str">
            <v>WF1665</v>
          </cell>
          <cell r="B24434" t="str">
            <v>MAQUINA CORTAPELO GAMA KIT</v>
          </cell>
        </row>
        <row r="24435">
          <cell r="A24435" t="str">
            <v>WF1666</v>
          </cell>
          <cell r="B24435" t="str">
            <v>""SERRUCHO MANGO MADERA 18"""</v>
          </cell>
        </row>
        <row r="24436">
          <cell r="A24436" t="str">
            <v>WF1667</v>
          </cell>
          <cell r="B24436" t="str">
            <v>""SERRUCHO MANGO MADERA 20"""</v>
          </cell>
        </row>
        <row r="24437">
          <cell r="A24437" t="str">
            <v>WF1668</v>
          </cell>
          <cell r="B24437" t="str">
            <v>""SERRUCHO MANGO MADERA 22"""</v>
          </cell>
        </row>
        <row r="24438">
          <cell r="A24438" t="str">
            <v>WF1681</v>
          </cell>
          <cell r="B24438" t="str">
            <v>""CAUTIN """"ROTTER"""" 30 W TIPO LAPIZ (CON ACCESORIOS)"""</v>
          </cell>
          <cell r="C24438">
            <v>1</v>
          </cell>
        </row>
        <row r="24439">
          <cell r="A24439" t="str">
            <v>WF1684</v>
          </cell>
          <cell r="B24439" t="str">
            <v>ASPERSOR PLASTICO DE TRES BRAZOS</v>
          </cell>
        </row>
        <row r="24440">
          <cell r="A24440" t="str">
            <v>WF1685</v>
          </cell>
          <cell r="B24440" t="str">
            <v>JUEGO DE DESARMADOR CON 6 PUNTAS</v>
          </cell>
        </row>
        <row r="24441">
          <cell r="A24441" t="str">
            <v>WF1686</v>
          </cell>
          <cell r="B24441" t="str">
            <v>JUEGO DE DESARMADOR TIPO MATRACA 34 PZAS</v>
          </cell>
        </row>
        <row r="24442">
          <cell r="A24442" t="str">
            <v>WF1687</v>
          </cell>
          <cell r="B24442" t="str">
            <v>JUEGO DE DESARMADOR TIPO MATRACA 53 PZAS</v>
          </cell>
          <cell r="C24442">
            <v>1</v>
          </cell>
        </row>
        <row r="24443">
          <cell r="A24443" t="str">
            <v>WF1690</v>
          </cell>
          <cell r="B24443" t="str">
            <v>PLOMADA ZAMAC CON CENTRO # 1</v>
          </cell>
        </row>
        <row r="24444">
          <cell r="A24444" t="str">
            <v>WF1691</v>
          </cell>
          <cell r="B24444" t="str">
            <v>PLOMADA ZAMAC CON CENTRO # 2</v>
          </cell>
          <cell r="C24444">
            <v>6</v>
          </cell>
        </row>
        <row r="24445">
          <cell r="A24445" t="str">
            <v>WF1692</v>
          </cell>
          <cell r="B24445" t="str">
            <v>PLOMADA ZAMAC CON CENTRO # 3</v>
          </cell>
        </row>
        <row r="24446">
          <cell r="A24446" t="str">
            <v>WF1693</v>
          </cell>
          <cell r="B24446" t="str">
            <v>PLOMADA ZAMAC CON CENTRO # 4</v>
          </cell>
        </row>
        <row r="24447">
          <cell r="A24447" t="str">
            <v>WF1696</v>
          </cell>
          <cell r="B24447" t="str">
            <v>DESTAPADOR DE CAÑERIAS ""ROTTER"" (TIPO CHUPA) DE = 5´´"</v>
          </cell>
        </row>
        <row r="24448">
          <cell r="A24448" t="str">
            <v>WF1697</v>
          </cell>
          <cell r="B24448" t="str">
            <v>""LLANA MANGO DE PLASTICO """"FLOTA"""" DE HULE 9 1/2´´ NEGRA"""</v>
          </cell>
          <cell r="C24448">
            <v>2</v>
          </cell>
        </row>
        <row r="24449">
          <cell r="A24449" t="str">
            <v>WF1698</v>
          </cell>
          <cell r="B24449" t="str">
            <v>TIJERA PARA PODA 19««</v>
          </cell>
          <cell r="C24449">
            <v>2</v>
          </cell>
        </row>
        <row r="24450">
          <cell r="A24450" t="str">
            <v>WF1701</v>
          </cell>
          <cell r="B24450" t="str">
            <v>CUCHILLO DE MESA CORTE SIERRAMANGO DE MADERA</v>
          </cell>
        </row>
        <row r="24451">
          <cell r="A24451" t="str">
            <v>WF1702</v>
          </cell>
          <cell r="B24451" t="str">
            <v>CUCHILLO DE MESA CORTE LISO MANGO DE MADERA</v>
          </cell>
        </row>
        <row r="24452">
          <cell r="A24452" t="str">
            <v>WF1703</v>
          </cell>
          <cell r="B24452" t="str">
            <v>""CUCHILLO DE COCINA MANGO MADERA 5"""</v>
          </cell>
        </row>
        <row r="24453">
          <cell r="A24453" t="str">
            <v>WF1704</v>
          </cell>
          <cell r="B24453" t="str">
            <v>CUCHILLO DE COCINA MANGO MADERA 6"</v>
          </cell>
        </row>
        <row r="24454">
          <cell r="A24454" t="str">
            <v>WF1705</v>
          </cell>
          <cell r="B24454" t="str">
            <v>""CUCHILLO DE COCINA MANGO MADERA 7"""</v>
          </cell>
        </row>
        <row r="24455">
          <cell r="A24455" t="str">
            <v>WF1706</v>
          </cell>
          <cell r="B24455" t="str">
            <v>""CUCHILLO DE COCINA MANGO MADERA 8"""</v>
          </cell>
        </row>
        <row r="24456">
          <cell r="A24456" t="str">
            <v>WF1707</v>
          </cell>
          <cell r="B24456" t="str">
            <v>""CUCHILLO CEBOLLERO MANGO MADERA 5"""</v>
          </cell>
        </row>
        <row r="24457">
          <cell r="A24457" t="str">
            <v>WF1708</v>
          </cell>
          <cell r="B24457" t="str">
            <v>CUCHILLO CARNICERO CROMADO MANGO MADERA = 6"""</v>
          </cell>
        </row>
        <row r="24458">
          <cell r="A24458" t="str">
            <v>WF1709</v>
          </cell>
          <cell r="B24458" t="str">
            <v>""CUCHILLO CEBOLLERO MANGO MADERA 7"""</v>
          </cell>
        </row>
        <row r="24459">
          <cell r="A24459" t="str">
            <v>WF1710</v>
          </cell>
          <cell r="B24459" t="str">
            <v>""CUCHILLO CEBOLLERO MANGO MADERA 8"""</v>
          </cell>
        </row>
        <row r="24460">
          <cell r="A24460" t="str">
            <v>WF1711</v>
          </cell>
          <cell r="B24460" t="str">
            <v>""CUCHILLO CEBOLLERO MANGO MADERA 9"""</v>
          </cell>
        </row>
        <row r="24461">
          <cell r="A24461" t="str">
            <v>WF1712</v>
          </cell>
          <cell r="B24461" t="str">
            <v>CUCHILLO DE COCINA MANGO PLASTICO 6"</v>
          </cell>
          <cell r="C24461">
            <v>20</v>
          </cell>
        </row>
        <row r="24462">
          <cell r="A24462" t="str">
            <v>WF1713</v>
          </cell>
          <cell r="B24462" t="str">
            <v>CUCHILLO DE COCINA CROMADO MANGO PLASTICO =  7"""</v>
          </cell>
        </row>
        <row r="24463">
          <cell r="A24463" t="str">
            <v>WF1714</v>
          </cell>
          <cell r="B24463" t="str">
            <v>""CUCHILLO DE COCINA MANGO PLASTICO 8"""</v>
          </cell>
        </row>
        <row r="24464">
          <cell r="A24464" t="str">
            <v>WF1715</v>
          </cell>
          <cell r="B24464" t="str">
            <v>CUCHILLO DE MESA CORTE SIERRAÊÊMANGO PLASTICO</v>
          </cell>
        </row>
        <row r="24465">
          <cell r="A24465" t="str">
            <v>WF1716</v>
          </cell>
          <cell r="B24465" t="str">
            <v>CUCHILLO DE MESA CORTE LISO MANGO BAQUELITA</v>
          </cell>
        </row>
        <row r="24466">
          <cell r="A24466" t="str">
            <v>WF1801</v>
          </cell>
          <cell r="B24466" t="str">
            <v>CORTADOR DE TUBO ""ROTTER"" DE 1/8"" - 1 1/8"""</v>
          </cell>
        </row>
        <row r="24467">
          <cell r="A24467" t="str">
            <v>WF1890</v>
          </cell>
          <cell r="B24467" t="str">
            <v>CONTADOR DE MANO DE 4 DIGITOS</v>
          </cell>
        </row>
        <row r="24468">
          <cell r="A24468" t="str">
            <v>WF1911</v>
          </cell>
          <cell r="B24468" t="str">
            <v>""CUCHARA PHILADELPHIA PARAALBA„IL DE 11"""</v>
          </cell>
        </row>
        <row r="24469">
          <cell r="A24469" t="str">
            <v>WF2009</v>
          </cell>
          <cell r="B24469" t="str">
            <v>""JUEGO DE 9 DADOS 3/8"" MILIMETRICOS"</v>
          </cell>
        </row>
        <row r="24470">
          <cell r="A24470" t="str">
            <v>WF2010</v>
          </cell>
          <cell r="B24470" t="str">
            <v>""JUEGO DE 9 DADOS 3/8"" ESTANDARD"</v>
          </cell>
        </row>
        <row r="24471">
          <cell r="A24471" t="str">
            <v>WF2019</v>
          </cell>
          <cell r="B24471" t="str">
            <v>""COPAS M-1/2"""""""" DE 6 PUNTAS MILIMETRICAS SENCILLO 13-24 MM.(JUEGO X 6 PIEZAS)"""""""</v>
          </cell>
          <cell r="C24471">
            <v>2</v>
          </cell>
        </row>
        <row r="24472">
          <cell r="A24472" t="str">
            <v>WF2025</v>
          </cell>
          <cell r="B24472" t="str">
            <v>JUEGO DE DADO CON MANERAL AUTOCLE 25 PIEZAS</v>
          </cell>
        </row>
        <row r="24473">
          <cell r="A24473" t="str">
            <v>WF2029</v>
          </cell>
          <cell r="B24473" t="str">
            <v>COPAS M-1/2"""" DE 6 PUNTAS  PULGADAS SENCILLO  1/2-15/16"""" (JUEGO X 8 PIEZAS)"""</v>
          </cell>
        </row>
        <row r="24474">
          <cell r="A24474" t="str">
            <v>WF2040</v>
          </cell>
          <cell r="B24474" t="str">
            <v>COPAS M-3/8"" USO AUTOMOTRIZ ESTUCHE RIGIDO (JUEGO X 40 PIEZAS)"</v>
          </cell>
        </row>
        <row r="24475">
          <cell r="A24475" t="str">
            <v>WF2102</v>
          </cell>
          <cell r="B24475" t="str">
            <v>""DESARMADOR PLANO 3/16"" X 4"""</v>
          </cell>
        </row>
        <row r="24476">
          <cell r="A24476" t="str">
            <v>WF2104</v>
          </cell>
          <cell r="B24476" t="str">
            <v>""DESARMADOR PLANO 1/4"" X 4"""</v>
          </cell>
        </row>
        <row r="24477">
          <cell r="A24477" t="str">
            <v>WF2106</v>
          </cell>
          <cell r="B24477" t="str">
            <v>""DESARMADOR PLANO 1/4"" X 6"""</v>
          </cell>
        </row>
        <row r="24478">
          <cell r="A24478" t="str">
            <v>WF2113</v>
          </cell>
          <cell r="B24478" t="str">
            <v>""DESTORNILLADOR PHILLIPS =  3/16 x 3"""""""</v>
          </cell>
        </row>
        <row r="24479">
          <cell r="A24479" t="str">
            <v>WF2116</v>
          </cell>
          <cell r="B24479" t="str">
            <v>""DESARMADOR PHILLIPS 3/16"" X 6"</v>
          </cell>
        </row>
        <row r="24480">
          <cell r="A24480" t="str">
            <v>WF2118</v>
          </cell>
          <cell r="B24480" t="str">
            <v>""DESARMADOR PHILLIPS 3/16"" X 8"""</v>
          </cell>
        </row>
        <row r="24481">
          <cell r="A24481" t="str">
            <v>WF2124</v>
          </cell>
          <cell r="B24481" t="str">
            <v>""DESARMADOR PHILLIPS 1/4"" X 4"""</v>
          </cell>
        </row>
        <row r="24482">
          <cell r="A24482" t="str">
            <v>WF2126</v>
          </cell>
          <cell r="B24482" t="str">
            <v>DESTORNILLADOR PHILLIPS =  1/4 x 6"""</v>
          </cell>
        </row>
        <row r="24483">
          <cell r="A24483" t="str">
            <v>WF2128</v>
          </cell>
          <cell r="B24483" t="str">
            <v>""DESARMADOR PHILLIPS 1/4"" X 8"""</v>
          </cell>
        </row>
        <row r="24484">
          <cell r="A24484" t="str">
            <v>WF2134</v>
          </cell>
          <cell r="B24484" t="str">
            <v>""DESARMADOR TIPO GABINETE 1/8""X4"""</v>
          </cell>
        </row>
        <row r="24485">
          <cell r="A24485" t="str">
            <v>WF2136</v>
          </cell>
          <cell r="B24485" t="str">
            <v>""DESARMADOR TIPO GABINETE 1/8""X6"""</v>
          </cell>
        </row>
        <row r="24486">
          <cell r="A24486" t="str">
            <v>WF2138</v>
          </cell>
          <cell r="B24486" t="str">
            <v>""DESARMADOR TIPO GABINETE 1/8""X8"""</v>
          </cell>
        </row>
        <row r="24487">
          <cell r="A24487" t="str">
            <v>WF2144</v>
          </cell>
          <cell r="B24487" t="str">
            <v>""DESARMADOR TIPO GABINETE 3/16""X4"""</v>
          </cell>
        </row>
        <row r="24488">
          <cell r="A24488" t="str">
            <v>WF2146</v>
          </cell>
          <cell r="B24488" t="str">
            <v>""DESARMADOR TIPO GABINETE 3/16""X 6"""</v>
          </cell>
        </row>
        <row r="24489">
          <cell r="A24489" t="str">
            <v>WF2148</v>
          </cell>
          <cell r="B24489" t="str">
            <v>""DESARMADOR TIPO GABINETE 3/16""X 8"""</v>
          </cell>
        </row>
        <row r="24490">
          <cell r="A24490" t="str">
            <v>WF2184</v>
          </cell>
          <cell r="B24490" t="str">
            <v>JUEGO DE DESARMADORES 4 PIEZAS</v>
          </cell>
        </row>
        <row r="24491">
          <cell r="A24491" t="str">
            <v>WF2186</v>
          </cell>
          <cell r="B24491" t="str">
            <v>JUEGO DE DESARMADORES 6 PIEZAS</v>
          </cell>
        </row>
        <row r="24492">
          <cell r="A24492" t="str">
            <v>WF2187</v>
          </cell>
          <cell r="B24492" t="str">
            <v>JUEGO DE DESARMADORES DE GOLPE7 PIEZAS</v>
          </cell>
        </row>
        <row r="24493">
          <cell r="A24493" t="str">
            <v>WF2190</v>
          </cell>
          <cell r="B24493" t="str">
            <v>DESARMADORES DE PRECISION JUEGO DE 6 PIEZAS</v>
          </cell>
        </row>
        <row r="24494">
          <cell r="A24494" t="str">
            <v>WF2250</v>
          </cell>
          <cell r="B24494" t="str">
            <v>""CINTA DE TEFLON """"ROTTER"""" (1/2"""")  (ECONOMICA)"""</v>
          </cell>
        </row>
        <row r="24495">
          <cell r="A24495" t="str">
            <v>WF2541</v>
          </cell>
          <cell r="B24495" t="str">
            <v>MOLINO MANUAL PARA GRANO</v>
          </cell>
        </row>
        <row r="24496">
          <cell r="A24496" t="str">
            <v>WF2980</v>
          </cell>
          <cell r="B24496" t="str">
            <v>ESCOBA METALICA PARA JARDIN 15DIENTES</v>
          </cell>
        </row>
        <row r="24497">
          <cell r="A24497" t="str">
            <v>WF3101</v>
          </cell>
          <cell r="B24497" t="str">
            <v>""ESPATULA FLEXIBLE MANGODE PLASTICO 1"""</v>
          </cell>
        </row>
        <row r="24498">
          <cell r="A24498" t="str">
            <v>WF3102</v>
          </cell>
          <cell r="B24498" t="str">
            <v>""ESPATULA FLEXIBLE MANGODE PLASTICO 2"""</v>
          </cell>
        </row>
        <row r="24499">
          <cell r="A24499" t="str">
            <v>WF3103</v>
          </cell>
          <cell r="B24499" t="str">
            <v>""ESPATULA FLEXIBLE MANGOPLASTICO 3"""</v>
          </cell>
        </row>
        <row r="24500">
          <cell r="A24500" t="str">
            <v>WF3104</v>
          </cell>
          <cell r="B24500" t="str">
            <v>ESPATULA FLEXIBLE MANGO DE PLASTICO 4"</v>
          </cell>
        </row>
        <row r="24501">
          <cell r="A24501" t="str">
            <v>WF3105</v>
          </cell>
          <cell r="B24501" t="str">
            <v>""ESPATULA FLEXIBLE MANGOPLASTICO 5"""</v>
          </cell>
        </row>
        <row r="24502">
          <cell r="A24502" t="str">
            <v>WF3107</v>
          </cell>
          <cell r="B24502" t="str">
            <v>""ESPATULA RIGIDA MANGODE PLASTICO 2"""</v>
          </cell>
        </row>
        <row r="24503">
          <cell r="A24503" t="str">
            <v>WF3108</v>
          </cell>
          <cell r="B24503" t="str">
            <v>""ESPATULA RIGIDA MANGODE PLASTICO 3"""</v>
          </cell>
        </row>
        <row r="24504">
          <cell r="A24504" t="str">
            <v>WF3270</v>
          </cell>
          <cell r="B24504" t="str">
            <v>CAJA DE HERRAMIENTAS PLASTICA ""TITAN"" = 19"" X 15 Kg."</v>
          </cell>
        </row>
        <row r="24505">
          <cell r="A24505" t="str">
            <v>WF3271</v>
          </cell>
          <cell r="B24505" t="str">
            <v>""CAJA DE HERRAMIENTAS PLASTICA """"TITAN"""" = 22"""" x 17 Kg."""</v>
          </cell>
          <cell r="C24505">
            <v>1</v>
          </cell>
        </row>
        <row r="24506">
          <cell r="A24506" t="str">
            <v>WF3272</v>
          </cell>
          <cell r="B24506" t="str">
            <v>CAJA DE HERRAMIENTAS 16" TITAN</v>
          </cell>
        </row>
        <row r="24507">
          <cell r="A24507" t="str">
            <v>WF3503</v>
          </cell>
          <cell r="B24507" t="str">
            <v>FLEXOMETRO AZUL 3 MTS</v>
          </cell>
        </row>
        <row r="24508">
          <cell r="A24508" t="str">
            <v>WF3505</v>
          </cell>
          <cell r="B24508" t="str">
            <v>""FLEXOMETRO 5M X 19MM (3/4"")AZUL"</v>
          </cell>
        </row>
        <row r="24509">
          <cell r="A24509" t="str">
            <v>WF3506</v>
          </cell>
          <cell r="B24509" t="str">
            <v>FLEXOMETRO AZUL 7.5 MTS</v>
          </cell>
          <cell r="C24509">
            <v>4</v>
          </cell>
        </row>
        <row r="24510">
          <cell r="A24510" t="str">
            <v>WF3513</v>
          </cell>
          <cell r="B24510" t="str">
            <v>""FLEXOMETRO 3M X 12.7MM (1/2"")12PZ VERDE NEON"</v>
          </cell>
        </row>
        <row r="24511">
          <cell r="A24511" t="str">
            <v>WF3515</v>
          </cell>
          <cell r="B24511" t="str">
            <v>FLEXOMETRO ""VERDE NEON"" =  5 MTS  (TERJ. X 9 UND.)"</v>
          </cell>
        </row>
        <row r="24512">
          <cell r="A24512" t="str">
            <v>WF3523</v>
          </cell>
          <cell r="B24512" t="str">
            <v>FLEXOMETRO """"COLORES SURTIDOS"""" (AMARILLO. NARANJA Y VERDE NEON)=  3 MTS (TERJ. X 12 UND.)"""</v>
          </cell>
          <cell r="C24512">
            <v>1</v>
          </cell>
        </row>
        <row r="24513">
          <cell r="A24513" t="str">
            <v>WF3525</v>
          </cell>
          <cell r="B24513" t="str">
            <v>FLEXOMETRO """"COLORES SURTIDOS"""" (AMARILLO. NARANJA Y VERDE NEON)=  5 MTS  (TERJ. X 9 UND.)"""</v>
          </cell>
        </row>
        <row r="24514">
          <cell r="A24514" t="str">
            <v>WF3606</v>
          </cell>
          <cell r="B24514" t="str">
            <v>GUANTE DESECHABLE CAJA 25 PZ</v>
          </cell>
        </row>
        <row r="24515">
          <cell r="A24515" t="str">
            <v>WF4506</v>
          </cell>
          <cell r="B24515" t="str">
            <v>""LLAVE PERICA CROMADA 6"""</v>
          </cell>
        </row>
        <row r="24516">
          <cell r="A24516" t="str">
            <v>WF4508</v>
          </cell>
          <cell r="B24516" t="str">
            <v>LLAVE AJUSTABLE ""ROTTER"" CROMADA 8"""</v>
          </cell>
        </row>
        <row r="24517">
          <cell r="A24517" t="str">
            <v>WF4510</v>
          </cell>
          <cell r="B24517" t="str">
            <v>LLAVE PERICA CROMADA 10"</v>
          </cell>
        </row>
        <row r="24518">
          <cell r="A24518" t="str">
            <v>WF4512</v>
          </cell>
          <cell r="B24518" t="str">
            <v>""LLAVE PERICA CROMADA 12"""</v>
          </cell>
        </row>
        <row r="24519">
          <cell r="A24519" t="str">
            <v>WF4542</v>
          </cell>
          <cell r="B24519" t="str">
            <v>LLAVES HEXAGONAL TIPO ALLEN PLEGABLES PULDADAS (JUEGO X 8 PIEZAS)</v>
          </cell>
          <cell r="C24519">
            <v>3</v>
          </cell>
        </row>
        <row r="24520">
          <cell r="A24520" t="str">
            <v>WF4545</v>
          </cell>
          <cell r="B24520" t="str">
            <v>LLAVES TORX PLEGABLES (JUEGO X 7 PIEZAS)</v>
          </cell>
          <cell r="C24520">
            <v>1</v>
          </cell>
        </row>
        <row r="24521">
          <cell r="A24521" t="str">
            <v>WF4571</v>
          </cell>
          <cell r="B24521" t="str">
            <v>LLAVES HEXAGONAL TIPO ALLEN PLEGABLES MILIMETRICA (JUEGO X 8 PIEZAS)</v>
          </cell>
        </row>
        <row r="24522">
          <cell r="A24522" t="str">
            <v>WF4608</v>
          </cell>
          <cell r="B24522" t="str">
            <v>LLAVE PARA TUBO ""ROTTER"" =   8"""</v>
          </cell>
          <cell r="C24522">
            <v>1</v>
          </cell>
        </row>
        <row r="24523">
          <cell r="A24523" t="str">
            <v>WF4610</v>
          </cell>
          <cell r="B24523" t="str">
            <v>LLAVE PARA TUBO 10"</v>
          </cell>
        </row>
        <row r="24524">
          <cell r="A24524" t="str">
            <v>WF4612</v>
          </cell>
          <cell r="B24524" t="str">
            <v>LLAVE PARA TUBO 12"</v>
          </cell>
        </row>
        <row r="24525">
          <cell r="A24525" t="str">
            <v>WF4614</v>
          </cell>
          <cell r="B24525" t="str">
            <v>LLAVE PARA TUBO 14"</v>
          </cell>
        </row>
        <row r="24526">
          <cell r="A24526" t="str">
            <v>WF4618</v>
          </cell>
          <cell r="B24526" t="str">
            <v>LLAVE PARA TUBO ""ROTTER"" =   18"""</v>
          </cell>
        </row>
        <row r="24527">
          <cell r="A24527" t="str">
            <v>WF4650</v>
          </cell>
          <cell r="B24527" t="str">
            <v>LLAVE DE CRUZ 14"</v>
          </cell>
          <cell r="C24527">
            <v>1</v>
          </cell>
        </row>
        <row r="24528">
          <cell r="A24528" t="str">
            <v>WF4898</v>
          </cell>
          <cell r="B24528" t="str">
            <v>MANGUERA EXPANDIBLE 15M</v>
          </cell>
        </row>
        <row r="24529">
          <cell r="A24529" t="str">
            <v>WF5111</v>
          </cell>
          <cell r="B24529" t="str">
            <v>JUEGO DE 3 HERRAMIENTAS PARAJARDIN</v>
          </cell>
        </row>
        <row r="24530">
          <cell r="A24530" t="str">
            <v>WF5301</v>
          </cell>
          <cell r="B24530" t="str">
            <v>MATRACA CABEZA REDONDA 1/2"</v>
          </cell>
        </row>
        <row r="24531">
          <cell r="A24531" t="str">
            <v>WF5302</v>
          </cell>
          <cell r="B24531" t="str">
            <v>RACHET CABEZA REDONDA 1/4"</v>
          </cell>
        </row>
        <row r="24532">
          <cell r="A24532" t="str">
            <v>WF5303</v>
          </cell>
          <cell r="B24532" t="str">
            <v>RACHET CABEZA REDONDA  3/8"</v>
          </cell>
        </row>
        <row r="24533">
          <cell r="A24533" t="str">
            <v>WF5304</v>
          </cell>
          <cell r="B24533" t="str">
            <v>""MATRACA CABEZA DE PERA 1/2"""</v>
          </cell>
        </row>
        <row r="24534">
          <cell r="A24534" t="str">
            <v>WF5305</v>
          </cell>
          <cell r="B24534" t="str">
            <v>""MATRACA CABEZA DE PERA 1/4"""</v>
          </cell>
        </row>
        <row r="24535">
          <cell r="A24535" t="str">
            <v>WF5306</v>
          </cell>
          <cell r="B24535" t="str">
            <v>""MATRACA CABEZA DE PERA  3/8"""</v>
          </cell>
        </row>
        <row r="24536">
          <cell r="A24536" t="str">
            <v>WF5901</v>
          </cell>
          <cell r="B24536" t="str">
            <v>ESTUCHE CON 10 PARCHES PARA</v>
          </cell>
        </row>
        <row r="24537">
          <cell r="A24537" t="str">
            <v>WF6009</v>
          </cell>
          <cell r="B24537" t="str">
            <v>LONA AZUL 6' X 8'</v>
          </cell>
        </row>
        <row r="24538">
          <cell r="A24538" t="str">
            <v>WF6010</v>
          </cell>
          <cell r="B24538" t="str">
            <v>LONA AZUL 10' X 10'</v>
          </cell>
        </row>
        <row r="24539">
          <cell r="A24539" t="str">
            <v>WF6016</v>
          </cell>
          <cell r="B24539" t="str">
            <v>LONA AZUL 10' X 16'</v>
          </cell>
        </row>
        <row r="24540">
          <cell r="A24540" t="str">
            <v>WF6020</v>
          </cell>
          <cell r="B24540" t="str">
            <v>LONA AZUL 10' X 20'</v>
          </cell>
        </row>
        <row r="24541">
          <cell r="A24541" t="str">
            <v>WF6022</v>
          </cell>
          <cell r="B24541" t="str">
            <v>LONA AZUL 16' X 20'</v>
          </cell>
        </row>
        <row r="24542">
          <cell r="A24542" t="str">
            <v>WF6023</v>
          </cell>
          <cell r="B24542" t="str">
            <v>LONA AZUL 20' X 20'</v>
          </cell>
        </row>
        <row r="24543">
          <cell r="A24543" t="str">
            <v>WF6101</v>
          </cell>
          <cell r="B24543" t="str">
            <v>CA„A CON CARRETE 1.8M</v>
          </cell>
        </row>
        <row r="24544">
          <cell r="A24544" t="str">
            <v>WF6102</v>
          </cell>
          <cell r="B24544" t="str">
            <v>CAÑA PARA PESCAR X DOS PIEZAS CON CARRETEL DE 2,1 MTS.</v>
          </cell>
        </row>
        <row r="24545">
          <cell r="A24545" t="str">
            <v>WF6103</v>
          </cell>
          <cell r="B24545" t="str">
            <v>CA„A TELESCOPICA CON CARRETE YÊACCESORIOS 1.8M</v>
          </cell>
        </row>
        <row r="24546">
          <cell r="A24546" t="str">
            <v>WF6104</v>
          </cell>
          <cell r="B24546" t="str">
            <v>CA„A TELESCOPICA CON CARRETE YÊACCESORIOS 2.1M</v>
          </cell>
        </row>
        <row r="24547">
          <cell r="A24547" t="str">
            <v>WF6301</v>
          </cell>
          <cell r="B24547" t="str">
            <v>PISTOLA CALAFATEADORA CON CREM</v>
          </cell>
        </row>
        <row r="24548">
          <cell r="A24548" t="str">
            <v>WF6302</v>
          </cell>
          <cell r="B24548" t="str">
            <v>PISTOLA CALAFATEADORA TIPO ESQUELETO</v>
          </cell>
        </row>
        <row r="24549">
          <cell r="A24549" t="str">
            <v>WF6320</v>
          </cell>
          <cell r="B24549" t="str">
            <v>""PISTOLA PEGAMENTO = PARA BARRA DE SILICONA ELECTRICA 1/2""""""""    """"""""GRANDE"""""""""""""""</v>
          </cell>
        </row>
        <row r="24550">
          <cell r="A24550" t="str">
            <v>WF6321</v>
          </cell>
          <cell r="B24550" t="str">
            <v>PISTOLA PEGAMENTO = PARA BARRA DE SILICONA ELECTRICA 5/16"""" """"MINI"""""""</v>
          </cell>
        </row>
        <row r="24551">
          <cell r="A24551" t="str">
            <v>WF6330</v>
          </cell>
          <cell r="B24551" t="str">
            <v>""JUEGO DE 6 BARRAS DE PEGAMENTO1/2"""</v>
          </cell>
        </row>
        <row r="24552">
          <cell r="A24552" t="str">
            <v>WF6331</v>
          </cell>
          <cell r="B24552" t="str">
            <v>""JUEGO DE 12 BARRAS DE PEGAMENTO 5/16"""</v>
          </cell>
        </row>
        <row r="24553">
          <cell r="A24553" t="str">
            <v>WF6416</v>
          </cell>
          <cell r="B24553" t="str">
            <v>MARTILLO U„A CURVA 16OZ</v>
          </cell>
        </row>
        <row r="24554">
          <cell r="A24554" t="str">
            <v>WF6417</v>
          </cell>
          <cell r="B24554" t="str">
            <v>MARTILLO  U„A RECTA 16OZ</v>
          </cell>
        </row>
        <row r="24555">
          <cell r="A24555" t="str">
            <v>WF6430</v>
          </cell>
          <cell r="B24555" t="str">
            <v>JUEGO DE 3 MAZOS DE HULE(8OZ)</v>
          </cell>
        </row>
        <row r="24556">
          <cell r="A24556" t="str">
            <v>WF6438</v>
          </cell>
          <cell r="B24556" t="str">
            <v>MAZO DE HULE 8OZ</v>
          </cell>
        </row>
        <row r="24557">
          <cell r="A24557" t="str">
            <v>WF6446</v>
          </cell>
          <cell r="B24557" t="str">
            <v>MAZO DE HULE 16OZ</v>
          </cell>
        </row>
        <row r="24558">
          <cell r="A24558" t="str">
            <v>WF6454</v>
          </cell>
          <cell r="B24558" t="str">
            <v>MAZO DE HULE 24OZ</v>
          </cell>
        </row>
        <row r="24559">
          <cell r="A24559" t="str">
            <v>WF6601</v>
          </cell>
          <cell r="B24559" t="str">
            <v>REMACHADORA TRABAJO PESADO ""ROTTER"""</v>
          </cell>
        </row>
        <row r="24560">
          <cell r="A24560" t="str">
            <v>WF6709</v>
          </cell>
          <cell r="B24560" t="str">
            <v>NIVEL TORPEDO ""ROTTER"" DE 9"" "</v>
          </cell>
        </row>
        <row r="24561">
          <cell r="A24561" t="str">
            <v>WF6714</v>
          </cell>
          <cell r="B24561" t="str">
            <v>""NIVEL DE ALUMINIO 14"""</v>
          </cell>
        </row>
        <row r="24562">
          <cell r="A24562" t="str">
            <v>WF6719</v>
          </cell>
          <cell r="B24562" t="str">
            <v>NIVEL DE ALUMINIO ""ROTTER"" =  18"""</v>
          </cell>
        </row>
        <row r="24563">
          <cell r="A24563" t="str">
            <v>WF6724</v>
          </cell>
          <cell r="B24563" t="str">
            <v>""NIVEL DE ALUMINIO 24"""</v>
          </cell>
        </row>
        <row r="24564">
          <cell r="A24564" t="str">
            <v>WF7208</v>
          </cell>
          <cell r="B24564" t="str">
            <v>SEGUETAS PARA CALADORA SET 8 PIEZAS</v>
          </cell>
        </row>
        <row r="24565">
          <cell r="A24565" t="str">
            <v>WF7708</v>
          </cell>
          <cell r="B24565" t="str">
            <v>TIJERA PARA PODAR HOJA CURVA 8</v>
          </cell>
        </row>
        <row r="24566">
          <cell r="A24566" t="str">
            <v>WF8201</v>
          </cell>
          <cell r="B24566" t="str">
            <v>VALVULA PARA INFLAR BALONES</v>
          </cell>
        </row>
        <row r="24567">
          <cell r="A24567" t="str">
            <v>WF8907</v>
          </cell>
          <cell r="B24567" t="str">
            <v>CANDADO PARA BICICLETA 58CM</v>
          </cell>
        </row>
        <row r="24568">
          <cell r="A24568" t="str">
            <v>WF9349</v>
          </cell>
          <cell r="B24568" t="str">
            <v>CONO LIGERO DE 68CM</v>
          </cell>
        </row>
        <row r="24569">
          <cell r="A24569" t="str">
            <v>WF9350</v>
          </cell>
          <cell r="B24569" t="str">
            <v>JUEGO DE DESARMADORES DE PVC 4PIEZAS</v>
          </cell>
        </row>
        <row r="24570">
          <cell r="A24570" t="str">
            <v>WF9351</v>
          </cell>
          <cell r="B24570" t="str">
            <v>JUEGO DE DESARMADORES DE PVC 6PIEZAS</v>
          </cell>
        </row>
        <row r="24571">
          <cell r="A24571" t="str">
            <v>WF9352</v>
          </cell>
          <cell r="B24571" t="str">
            <v>JUEGO DE 3 PINZAS</v>
          </cell>
        </row>
        <row r="24572">
          <cell r="A24572" t="str">
            <v>WF9353</v>
          </cell>
          <cell r="B24572" t="str">
            <v>JUEGO DE 4 PINZAS</v>
          </cell>
        </row>
        <row r="24573">
          <cell r="A24573" t="str">
            <v>WF9354</v>
          </cell>
          <cell r="B24573" t="str">
            <v>CADENA PLASTICA (CARRETE X 25 METROS) DE 6 MM = 1/4"""" COLOR = BLANCA"""</v>
          </cell>
        </row>
        <row r="24574">
          <cell r="A24574" t="str">
            <v>WF9355</v>
          </cell>
          <cell r="B24574" t="str">
            <v>CADENA PLASTICA AMARILLA 1/4" 25M</v>
          </cell>
        </row>
        <row r="24575">
          <cell r="A24575" t="str">
            <v>WF9356</v>
          </cell>
          <cell r="B24575" t="str">
            <v>CADENA PLASTICA NARANJA 1/4"25</v>
          </cell>
        </row>
        <row r="24576">
          <cell r="A24576" t="str">
            <v>WF9357</v>
          </cell>
          <cell r="B24576" t="str">
            <v>CADENA PLASTICA NEGRA 1/4" 25M</v>
          </cell>
        </row>
        <row r="24577">
          <cell r="A24577" t="str">
            <v>WF9358</v>
          </cell>
          <cell r="B24577" t="str">
            <v>""CADENA PLASTICA (CARRETE X 25 METROS) DE 8 MM = 5/16"""""""" COLOR = BLANCA"""""""</v>
          </cell>
        </row>
        <row r="24578">
          <cell r="A24578" t="str">
            <v>WF9359</v>
          </cell>
          <cell r="B24578" t="str">
            <v>CADENA PLASTICA AMARILLA 5/16"</v>
          </cell>
        </row>
        <row r="24579">
          <cell r="A24579" t="str">
            <v>WF9360</v>
          </cell>
          <cell r="B24579" t="str">
            <v>""CADENA PLASTICA NARANJA 5/16""25M"</v>
          </cell>
        </row>
        <row r="24580">
          <cell r="A24580" t="str">
            <v>WF9361</v>
          </cell>
          <cell r="B24580" t="str">
            <v>CADENA PLASTICA (CARRETE X 25 METROS) DE 8 MM = 5/16"""" COLOR = NEGRA"""</v>
          </cell>
        </row>
        <row r="24581">
          <cell r="A24581" t="str">
            <v>WF9362</v>
          </cell>
          <cell r="B24581" t="str">
            <v>MINI MARCO DE SEGUETA</v>
          </cell>
        </row>
        <row r="24582">
          <cell r="A24582" t="str">
            <v>WF9363</v>
          </cell>
          <cell r="B24582" t="str">
            <v>""ESMERIL BANCO 5"""</v>
          </cell>
        </row>
        <row r="24583">
          <cell r="A24583" t="str">
            <v>WF9365</v>
          </cell>
          <cell r="B24583" t="str">
            <v>PULIDORA ANGULAR 4 1/2"710W</v>
          </cell>
        </row>
        <row r="24584">
          <cell r="A24584" t="str">
            <v>WF9366</v>
          </cell>
          <cell r="B24584" t="str">
            <v>TALADRO INALAMBRICO 3/8"" ""ROTTER"" 12V 550 RPM CON ADAPTADOR DE CORRIENTE"</v>
          </cell>
        </row>
        <row r="24585">
          <cell r="A24585" t="str">
            <v>WF9366B</v>
          </cell>
          <cell r="B24585" t="str">
            <v>Bater’a TALADRO INALAMBRICO 12V</v>
          </cell>
        </row>
        <row r="24586">
          <cell r="A24586" t="str">
            <v>WF9366C</v>
          </cell>
          <cell r="B24586" t="str">
            <v>Cargador TALADRO INALAMBRICO 12V</v>
          </cell>
        </row>
        <row r="24587">
          <cell r="A24587" t="str">
            <v>WF9367</v>
          </cell>
          <cell r="B24587" t="str">
            <v>POLICHADORA 10"</v>
          </cell>
        </row>
        <row r="24588">
          <cell r="A24588" t="str">
            <v>WF9379</v>
          </cell>
          <cell r="B24588" t="str">
            <v>CINTA LARGA FIBRA DE VIDRIO 20M CARCASA PLËSTICA</v>
          </cell>
        </row>
        <row r="24589">
          <cell r="A24589" t="str">
            <v>WF9380</v>
          </cell>
          <cell r="B24589" t="str">
            <v>""CINTA METRICA """"ROTTER"""" EN FIBRA DE VIDRIO DE = 30 MTS."""</v>
          </cell>
        </row>
        <row r="24590">
          <cell r="A24590" t="str">
            <v>WF9381</v>
          </cell>
          <cell r="B24590" t="str">
            <v>ANZUELO EN ACERO AL CARBON (CAJA X 100 PIEZAS) = # 8</v>
          </cell>
        </row>
        <row r="24591">
          <cell r="A24591" t="str">
            <v>WF9382</v>
          </cell>
          <cell r="B24591" t="str">
            <v>ANZUELO #9 CAJA 100PZAS</v>
          </cell>
        </row>
        <row r="24592">
          <cell r="A24592" t="str">
            <v>WF9383</v>
          </cell>
          <cell r="B24592" t="str">
            <v>ANZUELO #10 CAJA 100PZAS</v>
          </cell>
        </row>
        <row r="24593">
          <cell r="A24593" t="str">
            <v>WF9384</v>
          </cell>
          <cell r="B24593" t="str">
            <v>ANZUELO #11 CAJA 100PZAS</v>
          </cell>
        </row>
        <row r="24594">
          <cell r="A24594" t="str">
            <v>WF9385</v>
          </cell>
          <cell r="B24594" t="str">
            <v>ANZUELO #12 CAJA 100PZAS</v>
          </cell>
        </row>
        <row r="24595">
          <cell r="A24595" t="str">
            <v>WF9386</v>
          </cell>
          <cell r="B24595" t="str">
            <v>ANZUELO #13 CAJA 100PZAS</v>
          </cell>
        </row>
        <row r="24596">
          <cell r="A24596" t="str">
            <v>WF9387</v>
          </cell>
          <cell r="B24596" t="str">
            <v>ANZUELO #14 CAJA 100PZAS</v>
          </cell>
        </row>
        <row r="24597">
          <cell r="A24597" t="str">
            <v>WF9388</v>
          </cell>
          <cell r="B24597" t="str">
            <v>ANZUELO EN ACERO AL CARBON (CAJA X 100 PIEZAS) = # 15</v>
          </cell>
        </row>
        <row r="24598">
          <cell r="A24598" t="str">
            <v>WF9389</v>
          </cell>
          <cell r="B24598" t="str">
            <v>ANZUELO #16 CAJA 100PZAS</v>
          </cell>
        </row>
        <row r="24599">
          <cell r="A24599" t="str">
            <v>WF9390</v>
          </cell>
          <cell r="B24599" t="str">
            <v>ANZUELO #18 CAJA 100PZAS</v>
          </cell>
        </row>
        <row r="24600">
          <cell r="A24600" t="str">
            <v>WF9391</v>
          </cell>
          <cell r="B24600" t="str">
            <v>ANZUELO #20 CAJA 100PZAS</v>
          </cell>
        </row>
        <row r="24601">
          <cell r="A24601" t="str">
            <v>WF9446</v>
          </cell>
          <cell r="B24601" t="str">
            <v>GUANTE DE TELA Y CARNAZA</v>
          </cell>
        </row>
        <row r="24602">
          <cell r="A24602" t="str">
            <v>WF9491</v>
          </cell>
          <cell r="B24602" t="str">
            <v>FLEXOMETRO  ""ROTTER"" BIMATERIAL DOBLE SEGURO CON HIMAN DE = 3 MTS"</v>
          </cell>
        </row>
        <row r="24603">
          <cell r="A24603" t="str">
            <v>WF9492</v>
          </cell>
          <cell r="B24603" t="str">
            <v>FLEXOMETRO  """"ROTTER"""" BIMATERIAL DOBLE SEGURO CON HIMAN DE = 5 MTS"""</v>
          </cell>
        </row>
        <row r="24604">
          <cell r="A24604" t="str">
            <v>WF9509</v>
          </cell>
          <cell r="B24604" t="str">
            <v>""MEZCLADORA PARA COCINA 8"""</v>
          </cell>
        </row>
        <row r="24605">
          <cell r="A24605" t="str">
            <v>WF9510</v>
          </cell>
          <cell r="B24605" t="str">
            <v>""MEZCLADORA PARA LAVABO 4"""</v>
          </cell>
        </row>
        <row r="24606">
          <cell r="A24606" t="str">
            <v>WF9512</v>
          </cell>
          <cell r="B24606" t="str">
            <v>LINTERNA DE PLASTICO CON 3 LED</v>
          </cell>
        </row>
        <row r="24607">
          <cell r="A24607" t="str">
            <v>WF9513</v>
          </cell>
          <cell r="B24607" t="str">
            <v>HILO DE NYLON PARA PESCA 0.30MM MULTICOLOR 100M</v>
          </cell>
        </row>
        <row r="24608">
          <cell r="A24608" t="str">
            <v>WF9514</v>
          </cell>
          <cell r="B24608" t="str">
            <v>HILO DE NYLON PARA PESCA 0.35MM MULTICOLOR 100M</v>
          </cell>
        </row>
        <row r="24609">
          <cell r="A24609" t="str">
            <v>WF9515</v>
          </cell>
          <cell r="B24609" t="str">
            <v>HILO DE NYLON PARA PESCA 0.40MM MULTICOLOR 100M</v>
          </cell>
        </row>
        <row r="24610">
          <cell r="A24610" t="str">
            <v>WF9516</v>
          </cell>
          <cell r="B24610" t="str">
            <v>HILO DE NYLON PARA PESCA 0.50MM MULTICOLOR 100M</v>
          </cell>
        </row>
        <row r="24611">
          <cell r="A24611" t="str">
            <v>WF9517</v>
          </cell>
          <cell r="B24611" t="str">
            <v>HILO DE NYLON PARA PESCA 0.60MM MULTICOLOR 100M</v>
          </cell>
        </row>
        <row r="24612">
          <cell r="A24612" t="str">
            <v>WF9518</v>
          </cell>
          <cell r="B24612" t="str">
            <v>HILO DE NYLON PARA PESCA 0.70MM MULTICOLOR 100M</v>
          </cell>
          <cell r="C24612">
            <v>5</v>
          </cell>
        </row>
        <row r="24613">
          <cell r="A24613" t="str">
            <v>WF9519</v>
          </cell>
          <cell r="B24613" t="str">
            <v>HILO DE NYLON PARA PESCA 0.80MM MULTICOLOR 100M</v>
          </cell>
        </row>
        <row r="24614">
          <cell r="A24614" t="str">
            <v>WF9520</v>
          </cell>
          <cell r="B24614" t="str">
            <v>NYLON PARA PESCA MULTICOLOR 100% POLIAMIDA (CARRETE X 100 MTS) = 0.90mm</v>
          </cell>
          <cell r="C24614">
            <v>5</v>
          </cell>
        </row>
        <row r="24615">
          <cell r="A24615" t="str">
            <v>WF9521</v>
          </cell>
          <cell r="B24615" t="str">
            <v>HILO DE NYLON PARA PESCA 1MM MULTICOLOR 100M</v>
          </cell>
        </row>
        <row r="24616">
          <cell r="A24616" t="str">
            <v>WF9526</v>
          </cell>
          <cell r="B24616" t="str">
            <v>""MEZCLADORA PARA LAVABO CUELLOALTO 4"""</v>
          </cell>
        </row>
        <row r="24617">
          <cell r="A24617" t="str">
            <v>WF9527</v>
          </cell>
          <cell r="B24617" t="str">
            <v>""MEZCLADORA PARA LAVABO TIPOCUBO 4"""</v>
          </cell>
        </row>
        <row r="24618">
          <cell r="A24618" t="str">
            <v>WF9528</v>
          </cell>
          <cell r="B24618" t="str">
            <v>""MEZCLADORA PARA COCINA CUELLODE COBRA 8"""</v>
          </cell>
        </row>
        <row r="24619">
          <cell r="A24619" t="str">
            <v>WF9538</v>
          </cell>
          <cell r="B24619" t="str">
            <v>BASCULA DOMESTICA 1KG</v>
          </cell>
        </row>
        <row r="24620">
          <cell r="A24620" t="str">
            <v>WF9539</v>
          </cell>
          <cell r="B24620" t="str">
            <v>BASCULA PLASTICA DOMESTICA GRADUADA "ROTTER" 3 KG</v>
          </cell>
        </row>
        <row r="24621">
          <cell r="A24621" t="str">
            <v>WF9540</v>
          </cell>
          <cell r="B24621" t="str">
            <v>BASCULA DOMESTICA 5KG</v>
          </cell>
        </row>
        <row r="24622">
          <cell r="A24622" t="str">
            <v>WF9541</v>
          </cell>
          <cell r="B24622" t="str">
            <v>ESCALERA TIJERA DE ALUMINIO S/BANDEJA TIPO "III" 3 ESCALONES</v>
          </cell>
        </row>
        <row r="24623">
          <cell r="A24623" t="str">
            <v>WF9542</v>
          </cell>
          <cell r="B24623" t="str">
            <v>ESCALERA TIJERA DE ALUMINIO S/CHAROLA TIPO III 4 ESCALONES</v>
          </cell>
        </row>
        <row r="24624">
          <cell r="A24624" t="str">
            <v>WF9543</v>
          </cell>
          <cell r="B24624" t="str">
            <v>ESCALERA TIJERA DE ALUMINIO S/CHAROLA TIPO III 5 ESCALONES</v>
          </cell>
        </row>
        <row r="24625">
          <cell r="A24625" t="str">
            <v>WF9633</v>
          </cell>
          <cell r="B24625" t="str">
            <v>PONCHO AMARILLO</v>
          </cell>
        </row>
        <row r="24626">
          <cell r="A24626" t="str">
            <v>WF9636</v>
          </cell>
          <cell r="B24626" t="str">
            <v>GOGGLE PROTECTOR TRANSPARENTE</v>
          </cell>
        </row>
        <row r="24627">
          <cell r="A24627" t="str">
            <v>WF9638</v>
          </cell>
          <cell r="B24627" t="str">
            <v>GUANTE DE TELA CON PUNTOS DE P</v>
          </cell>
          <cell r="C24627">
            <v>3</v>
          </cell>
        </row>
        <row r="24628">
          <cell r="A24628" t="str">
            <v>WF9639</v>
          </cell>
          <cell r="B24628" t="str">
            <v>CARETA PARA SOLDAR</v>
          </cell>
        </row>
        <row r="24629">
          <cell r="A24629" t="str">
            <v>WF9640</v>
          </cell>
          <cell r="B24629" t="str">
            <v>SELLADOR ACRILICO BLANCO 280 M</v>
          </cell>
        </row>
        <row r="24630">
          <cell r="A24630" t="str">
            <v>WF9641</v>
          </cell>
          <cell r="B24630" t="str">
            <v>LINTERNA ERGONOMICA RECARGABLE4 LEDS</v>
          </cell>
        </row>
        <row r="24631">
          <cell r="A24631" t="str">
            <v>WF9643</v>
          </cell>
          <cell r="B24631" t="str">
            <v>LENTE CLARO</v>
          </cell>
        </row>
        <row r="24632">
          <cell r="A24632" t="str">
            <v>WF9644</v>
          </cell>
          <cell r="B24632" t="str">
            <v>LENTE HUMO</v>
          </cell>
        </row>
        <row r="24633">
          <cell r="A24633" t="str">
            <v>WF9646</v>
          </cell>
          <cell r="B24633" t="str">
            <v>LLAVE PARA JARDIN 1/2"</v>
          </cell>
          <cell r="C24633">
            <v>5</v>
          </cell>
        </row>
        <row r="24634">
          <cell r="A24634" t="str">
            <v>WF9648</v>
          </cell>
          <cell r="B24634" t="str">
            <v>CONEXION PARA MANGUERA 1/2 HEMBRA</v>
          </cell>
          <cell r="C24634">
            <v>10</v>
          </cell>
        </row>
        <row r="24635">
          <cell r="A24635" t="str">
            <v>WF9649</v>
          </cell>
          <cell r="B24635" t="str">
            <v>""CONEXION PARA MANGUERA 1/2"" JUEGO"</v>
          </cell>
          <cell r="C24635">
            <v>16</v>
          </cell>
        </row>
        <row r="24636">
          <cell r="A24636" t="str">
            <v>WF9650</v>
          </cell>
          <cell r="B24636" t="str">
            <v>SIERRA CALADORA 450W</v>
          </cell>
        </row>
        <row r="24637">
          <cell r="A24637" t="str">
            <v>WF9651</v>
          </cell>
          <cell r="B24637" t="str">
            <v>ATORNILLADOR INALAMBRICO 4.8 V</v>
          </cell>
        </row>
        <row r="24638">
          <cell r="A24638" t="str">
            <v>WF9652</v>
          </cell>
          <cell r="B24638" t="str">
            <v>LIJADORA ORBITAL 1/3 DE HOJA150W</v>
          </cell>
        </row>
        <row r="24639">
          <cell r="A24639" t="str">
            <v>WF9653</v>
          </cell>
          <cell r="B24639" t="str">
            <v>""ESMERILADORA ANGULAR 4 1/2""500"</v>
          </cell>
        </row>
        <row r="24640">
          <cell r="A24640" t="str">
            <v>WF9653KC</v>
          </cell>
          <cell r="B24640" t="str">
            <v>PULIDORA 500W + DISCOS</v>
          </cell>
        </row>
        <row r="24641">
          <cell r="A24641" t="str">
            <v>WF9654</v>
          </cell>
          <cell r="B24641" t="str">
            <v>""ROTOMARTILLO 3/8"" 500W"</v>
          </cell>
        </row>
        <row r="24642">
          <cell r="A24642" t="str">
            <v>WF9655</v>
          </cell>
          <cell r="B24642" t="str">
            <v>TALADRO 1/2" 500W</v>
          </cell>
        </row>
        <row r="24643">
          <cell r="A24643" t="str">
            <v>WF9657</v>
          </cell>
          <cell r="B24643" t="str">
            <v>""BONETE DE LANA 10"""</v>
          </cell>
        </row>
        <row r="24644">
          <cell r="A24644" t="str">
            <v>WF9658</v>
          </cell>
          <cell r="B24644" t="str">
            <v>GUARDA POLVOS COLOR ALUMINIO 1M</v>
          </cell>
        </row>
        <row r="24645">
          <cell r="A24645" t="str">
            <v>WF9659</v>
          </cell>
          <cell r="B24645" t="str">
            <v>""LLAVE ANGULAR 1/2"" X 1/2"" "</v>
          </cell>
        </row>
        <row r="24646">
          <cell r="A24646" t="str">
            <v>WF9660</v>
          </cell>
          <cell r="B24646" t="str">
            <v>""LLAVE ANGULAR 1/2"" X 1/2"" "</v>
          </cell>
        </row>
        <row r="24647">
          <cell r="A24647" t="str">
            <v>WF9661</v>
          </cell>
          <cell r="B24647" t="str">
            <v>""LLAVE PARA TANQUE DE GAS 7/8"""</v>
          </cell>
        </row>
        <row r="24648">
          <cell r="A24648" t="str">
            <v>WF9662</v>
          </cell>
          <cell r="B24648" t="str">
            <v>ARCO SOLERA 12" CON SEGUETA</v>
          </cell>
          <cell r="C24648">
            <v>1</v>
          </cell>
        </row>
        <row r="24649">
          <cell r="A24649" t="str">
            <v>WF9663</v>
          </cell>
          <cell r="B24649" t="str">
            <v>FLEXOMETRO BIMATERIAL AMARILLO3M</v>
          </cell>
        </row>
        <row r="24650">
          <cell r="A24650" t="str">
            <v>WF9664</v>
          </cell>
          <cell r="B24650" t="str">
            <v>FLEXOMETRO BIMATERIAL AMARILLO5M</v>
          </cell>
        </row>
        <row r="24651">
          <cell r="A24651" t="str">
            <v>WF9665</v>
          </cell>
          <cell r="B24651" t="str">
            <v>FLEXOMETRO BIMATERIAL AMARILLO7.5M</v>
          </cell>
        </row>
        <row r="24652">
          <cell r="A24652" t="str">
            <v>WF9666</v>
          </cell>
          <cell r="B24652" t="str">
            <v>FLEXOMETRO BIMATERIAL VERDE7.5M</v>
          </cell>
        </row>
        <row r="24653">
          <cell r="A24653" t="str">
            <v>WF9696</v>
          </cell>
          <cell r="B24653" t="str">
            <v>HILO DE NYLON PARA PESCA 0.3MM</v>
          </cell>
        </row>
        <row r="24654">
          <cell r="A24654" t="str">
            <v>WF9697</v>
          </cell>
          <cell r="B24654" t="str">
            <v>HILO DE NYLON PARA PESCA 0.35MM AZUL 100M</v>
          </cell>
        </row>
        <row r="24655">
          <cell r="A24655" t="str">
            <v>WF9698</v>
          </cell>
          <cell r="B24655" t="str">
            <v>HILO DE NYLON PARA PESCA 0.4MM</v>
          </cell>
        </row>
        <row r="24656">
          <cell r="A24656" t="str">
            <v>WF9699</v>
          </cell>
          <cell r="B24656" t="str">
            <v>HILO DE NYLON PARA PESCA 0.5MM AZUL 100M</v>
          </cell>
        </row>
        <row r="24657">
          <cell r="A24657" t="str">
            <v>WF9700</v>
          </cell>
          <cell r="B24657" t="str">
            <v>HILO DE NYLON PARA PESCA 0.6MMAZUL 100M</v>
          </cell>
        </row>
        <row r="24658">
          <cell r="A24658" t="str">
            <v>WF9701</v>
          </cell>
          <cell r="B24658" t="str">
            <v>HILO DE NYLON PARA PESCA 0.7MMAZUL 100M</v>
          </cell>
        </row>
        <row r="24659">
          <cell r="A24659" t="str">
            <v>WF9702</v>
          </cell>
          <cell r="B24659" t="str">
            <v>HILO DE NYLON PARA PESCA 0.80MM AZUL 100M</v>
          </cell>
        </row>
        <row r="24660">
          <cell r="A24660" t="str">
            <v>WF9703</v>
          </cell>
          <cell r="B24660" t="str">
            <v>HILO DE NYLON PARA PESCA 0.90MM AZUL 100M</v>
          </cell>
        </row>
        <row r="24661">
          <cell r="A24661" t="str">
            <v>WF9704</v>
          </cell>
          <cell r="B24661" t="str">
            <v>HILO DE NYLON PARA PESCA 1.00MM AZUL 100M</v>
          </cell>
        </row>
        <row r="24662">
          <cell r="A24662" t="str">
            <v>WF9708</v>
          </cell>
          <cell r="B24662" t="str">
            <v>CARRETILLA HONDA 5FT CUBICOSLLANTA NEUMATICA REFORZADA</v>
          </cell>
        </row>
        <row r="24663">
          <cell r="A24663" t="str">
            <v>WF9710</v>
          </cell>
          <cell r="B24663" t="str">
            <v>BOMBA PERIFERICA 1/2HP</v>
          </cell>
        </row>
        <row r="24664">
          <cell r="A24664" t="str">
            <v>WF9711</v>
          </cell>
          <cell r="B24664" t="str">
            <v>REGADERA STANDARD</v>
          </cell>
        </row>
        <row r="24665">
          <cell r="A24665" t="str">
            <v>WF9716</v>
          </cell>
          <cell r="B24665" t="str">
            <v>KIT BROCAS HSS (SET 5 PZS)</v>
          </cell>
        </row>
        <row r="24666">
          <cell r="A24666" t="str">
            <v>WF9717</v>
          </cell>
          <cell r="B24666" t="str">
            <v>KIT BROCAS HSS (SET 13 PZAS)</v>
          </cell>
        </row>
        <row r="24667">
          <cell r="A24667" t="str">
            <v>WF9721</v>
          </cell>
          <cell r="B24667" t="str">
            <v>ESPATULA TIPO CU„A DE ACEROS/MANGO CH 8 X 10 CM</v>
          </cell>
        </row>
        <row r="24668">
          <cell r="A24668" t="str">
            <v>WF9722</v>
          </cell>
          <cell r="B24668" t="str">
            <v>ESPATULA TIPO CU„A DE ACEROS/MANGO GDE 10 X 13.5 CM</v>
          </cell>
        </row>
        <row r="24669">
          <cell r="A24669" t="str">
            <v>WF9723</v>
          </cell>
          <cell r="B24669" t="str">
            <v>ESPATULA TIPO CU„A DE ACEROC/MANGO CH 8 X 10 CM</v>
          </cell>
        </row>
        <row r="24670">
          <cell r="A24670" t="str">
            <v>WF9724</v>
          </cell>
          <cell r="B24670" t="str">
            <v>ESPATULA TIPO CU„A DE ACEROC/MANGO GDE 10 X 13.5 CM</v>
          </cell>
        </row>
        <row r="24671">
          <cell r="A24671" t="str">
            <v>WF9725</v>
          </cell>
          <cell r="B24671" t="str">
            <v>PIE DE REY (VERNIER) ANALOGO PLASTICO 5"</v>
          </cell>
        </row>
        <row r="24672">
          <cell r="A24672" t="str">
            <v>WF9727</v>
          </cell>
          <cell r="B24672" t="str">
            <v>ESCOBA METALICA 20 DIENTES C/MANGO DE MADERA</v>
          </cell>
        </row>
        <row r="24673">
          <cell r="A24673" t="str">
            <v>WF9729</v>
          </cell>
          <cell r="B24673" t="str">
            <v>ENCENDEDOR TIPO ANTORCHA</v>
          </cell>
        </row>
        <row r="24674">
          <cell r="A24674" t="str">
            <v>WF9730</v>
          </cell>
          <cell r="B24674" t="str">
            <v>ELIMINADOR ELECTRONICO DE MOSQUITOS ROTTER 9W</v>
          </cell>
        </row>
        <row r="24675">
          <cell r="A24675" t="str">
            <v>WF9731</v>
          </cell>
          <cell r="B24675" t="str">
            <v>RAQUETA MATA MOSQUITOS</v>
          </cell>
        </row>
        <row r="24676">
          <cell r="A24676" t="str">
            <v>WF9732</v>
          </cell>
          <cell r="B24676" t="str">
            <v>ESCALERA TABURETE TIPO III  2 ESCALONES</v>
          </cell>
        </row>
        <row r="24677">
          <cell r="A24677" t="str">
            <v>WF9733</v>
          </cell>
          <cell r="B24677" t="str">
            <v>""MEZCLADORA PARA COCINA 8""MONOMANDO"</v>
          </cell>
        </row>
        <row r="24678">
          <cell r="A24678" t="str">
            <v>WF9734</v>
          </cell>
          <cell r="B24678" t="str">
            <v>""MEZCLADORA PARA LAVABO 4""MONOMANDO"</v>
          </cell>
        </row>
        <row r="24679">
          <cell r="A24679" t="str">
            <v>WF9735</v>
          </cell>
          <cell r="B24679" t="str">
            <v>""Regadera Ahorradora 2 1/2"""</v>
          </cell>
        </row>
        <row r="24680">
          <cell r="A24680" t="str">
            <v>WF9736</v>
          </cell>
          <cell r="B24680" t="str">
            <v>REGADERA TIPO PLATILLO</v>
          </cell>
          <cell r="C24680">
            <v>2</v>
          </cell>
        </row>
        <row r="24681">
          <cell r="A24681" t="str">
            <v>WF9737</v>
          </cell>
          <cell r="B24681" t="str">
            <v>""CADENA PARA PERRO CORREA ROJA2MM X 1.2M (48"")"</v>
          </cell>
        </row>
        <row r="24682">
          <cell r="A24682" t="str">
            <v>WF9738</v>
          </cell>
          <cell r="B24682" t="str">
            <v>""CADENA PARA PERRO CORREA ROJA2.5MM X 1.2M (48"")"</v>
          </cell>
        </row>
        <row r="24683">
          <cell r="A24683" t="str">
            <v>WF9739</v>
          </cell>
          <cell r="B24683" t="str">
            <v>""CADENA PARA PERRO CORREA ROJA3MM X 1.2M (48"")"</v>
          </cell>
        </row>
        <row r="24684">
          <cell r="A24684" t="str">
            <v>WF9740</v>
          </cell>
          <cell r="B24684" t="str">
            <v>""CADENA PARA PERRO CORREA ROJA3.5MM X 1.2M (48"")"</v>
          </cell>
        </row>
        <row r="24685">
          <cell r="A24685" t="str">
            <v>WF9741</v>
          </cell>
          <cell r="B24685" t="str">
            <v>""CADENA PARA PERRO CORREA ROJA4MM X 1.2M (48"")"</v>
          </cell>
        </row>
        <row r="24686">
          <cell r="A24686" t="str">
            <v>WF9785</v>
          </cell>
          <cell r="B24686" t="str">
            <v>MARTILLO U„A CURVA 7OZ</v>
          </cell>
        </row>
        <row r="24687">
          <cell r="A24687" t="str">
            <v>WF9786</v>
          </cell>
          <cell r="B24687" t="str">
            <v>LINTERNA DE MANO RECARGABLE 7LED</v>
          </cell>
        </row>
        <row r="24688">
          <cell r="A24688" t="str">
            <v>WF9789</v>
          </cell>
          <cell r="B24688" t="str">
            <v>""MANGUERA FLEXIBLE ALUMINIO WC 1/2"" X 7/8"" X 35CM"</v>
          </cell>
        </row>
        <row r="24689">
          <cell r="A24689" t="str">
            <v>WF9790</v>
          </cell>
          <cell r="B24689" t="str">
            <v>""CINTA SELLA ROSCAS 19MM X 6M (3/4"")"</v>
          </cell>
          <cell r="C24689">
            <v>60</v>
          </cell>
        </row>
        <row r="24690">
          <cell r="A24690" t="str">
            <v>WF9811</v>
          </cell>
          <cell r="B24690" t="str">
            <v>""CORTAPERNOS TUBULAR 36"""</v>
          </cell>
        </row>
        <row r="24691">
          <cell r="A24691" t="str">
            <v>WF9813</v>
          </cell>
          <cell r="B24691" t="str">
            <v>ESCALERA TIJERA DE ALUMINIO S/CHAROLA TIPO III 6 ESCALONES</v>
          </cell>
        </row>
        <row r="24692">
          <cell r="A24692" t="str">
            <v>WF9816</v>
          </cell>
          <cell r="B24692" t="str">
            <v>GUARDAPOLVOS COLOR LATON 1M</v>
          </cell>
        </row>
        <row r="24693">
          <cell r="A24693" t="str">
            <v>WF9817</v>
          </cell>
          <cell r="B24693" t="str">
            <v>GATO PATIN 1.5 TONELADAS</v>
          </cell>
        </row>
        <row r="24694">
          <cell r="A24694" t="str">
            <v>WF9849</v>
          </cell>
          <cell r="B24694" t="str">
            <v>GATO HIDRAULICO PATIN 1.5 TONE</v>
          </cell>
        </row>
        <row r="24695">
          <cell r="A24695" t="str">
            <v>WF9871</v>
          </cell>
          <cell r="B24695" t="str">
            <v>DINAMOMETRO 12</v>
          </cell>
        </row>
        <row r="24696">
          <cell r="A24696" t="str">
            <v>WF9872</v>
          </cell>
          <cell r="B24696" t="str">
            <v>DINAMOMETRO 25</v>
          </cell>
        </row>
        <row r="24697">
          <cell r="A24697" t="str">
            <v>WF9873</v>
          </cell>
          <cell r="B24697" t="str">
            <v>DINAMOMETRO 50</v>
          </cell>
        </row>
        <row r="24698">
          <cell r="A24698" t="str">
            <v>WF9874</v>
          </cell>
          <cell r="B24698" t="str">
            <v>DINAMOMETRO 100</v>
          </cell>
        </row>
        <row r="24699">
          <cell r="A24699" t="str">
            <v>WF9884</v>
          </cell>
          <cell r="B24699" t="str">
            <v>MANGUERA TRICAPA PARA JARDIN 10 MTS</v>
          </cell>
        </row>
        <row r="24700">
          <cell r="A24700" t="str">
            <v>WF9885</v>
          </cell>
          <cell r="B24700" t="str">
            <v>MANGUERA TRICAPA PARA JARDIN 15 MTS</v>
          </cell>
        </row>
        <row r="24701">
          <cell r="A24701" t="str">
            <v>WF9892</v>
          </cell>
          <cell r="B24701" t="str">
            <v>DESBROZADORA ELECTRICA 300W</v>
          </cell>
        </row>
        <row r="24702">
          <cell r="A24702" t="str">
            <v>WF9894</v>
          </cell>
          <cell r="B24702" t="str">
            <v>CAUTIN TIPO LAPIZ 30W</v>
          </cell>
        </row>
        <row r="24703">
          <cell r="A24703" t="str">
            <v>WF9930</v>
          </cell>
          <cell r="B24703" t="str">
            <v>""TIJERA PARA RAMAS ALTAS  MANGOMADERA 16"""</v>
          </cell>
        </row>
        <row r="24704">
          <cell r="A24704" t="str">
            <v>WF9933</v>
          </cell>
          <cell r="B24704" t="str">
            <v>""MEZCLADORA ABS 4"" PARA LAVABO "</v>
          </cell>
        </row>
        <row r="24705">
          <cell r="A24705" t="str">
            <v>YD0001</v>
          </cell>
          <cell r="B24705" t="str">
            <v>""MEZCLADORA LAVABO 4"" CUELLO RECTO MANERAL REDONDO"</v>
          </cell>
        </row>
        <row r="24706">
          <cell r="A24706" t="str">
            <v>YD0002</v>
          </cell>
          <cell r="B24706" t="str">
            <v>""MEZCLADORA LAVABO 4"" CUELLO RECTO MANERAL REDONDO"</v>
          </cell>
        </row>
        <row r="24707">
          <cell r="A24707" t="str">
            <v>YD0003</v>
          </cell>
          <cell r="B24707" t="str">
            <v>""MEZCLADORA LAVABO 4"" CUELLO RECTO MANERAL PALANCA"</v>
          </cell>
        </row>
        <row r="24708">
          <cell r="A24708" t="str">
            <v>YD0004</v>
          </cell>
          <cell r="B24708" t="str">
            <v>""MEZCLADORA LAVABO 4"" CUELLO CURVO MANERAL REDONDO"</v>
          </cell>
        </row>
        <row r="24709">
          <cell r="A24709" t="str">
            <v>YD0005</v>
          </cell>
          <cell r="B24709" t="str">
            <v>""MEZCLADORA LAVABO 4"" CUELLO CURVO MANERAL ACRILICO"</v>
          </cell>
        </row>
        <row r="24710">
          <cell r="A24710" t="str">
            <v>YD0006</v>
          </cell>
          <cell r="B24710" t="str">
            <v>""MEZCLADORA LAVABO 4"" CUELLO CURVO MANERAL PALANCA"</v>
          </cell>
        </row>
        <row r="24711">
          <cell r="A24711" t="str">
            <v>YD0007</v>
          </cell>
          <cell r="B24711" t="str">
            <v>""MEZCLADORA LAVABO 4"" CUELLO BAR MANERAL REDONDO"</v>
          </cell>
        </row>
        <row r="24712">
          <cell r="A24712" t="str">
            <v>YD0008</v>
          </cell>
          <cell r="B24712" t="str">
            <v>""MEZCLADORA LAVABO 4"" CUELLO BAR MANERAL ACRILICO"</v>
          </cell>
        </row>
        <row r="24713">
          <cell r="A24713" t="str">
            <v>YD0009</v>
          </cell>
          <cell r="B24713" t="str">
            <v>""MEZCLADORA LAVABO 4"" CUELLO BAR MANERAL PALANCA"</v>
          </cell>
        </row>
        <row r="24714">
          <cell r="A24714" t="str">
            <v>YD0010</v>
          </cell>
          <cell r="B24714" t="str">
            <v>""MEZCLADORA FREGADERO 8"" CUELLO!COBRA MANERAL REDONDO"</v>
          </cell>
        </row>
        <row r="24715">
          <cell r="A24715" t="str">
            <v>YD0011</v>
          </cell>
          <cell r="B24715" t="str">
            <v>""MEZCLADORA FREGADERO 8"" CUELLO!COBRA MANERAL ACRILICO"</v>
          </cell>
        </row>
        <row r="24716">
          <cell r="A24716" t="str">
            <v>YD0012</v>
          </cell>
          <cell r="B24716" t="str">
            <v>""MEZCLADORA FREGADERO 8"" CUELLO!COBRA MANERAL PALANCA"</v>
          </cell>
        </row>
        <row r="24717">
          <cell r="A24717" t="str">
            <v>YD0013</v>
          </cell>
          <cell r="B24717" t="str">
            <v>""MEZCLADORA FREGADERO 8"" CUELLOÊLARGO MANERAL REDONDO"</v>
          </cell>
        </row>
        <row r="24718">
          <cell r="A24718" t="str">
            <v>YD0014</v>
          </cell>
          <cell r="B24718" t="str">
            <v>""MEZCLADORA FREGADERO 8"" CUELLOÊLARGO MANERAL ACRILICO"</v>
          </cell>
        </row>
        <row r="24719">
          <cell r="A24719" t="str">
            <v>YD0015</v>
          </cell>
          <cell r="B24719" t="str">
            <v>""MEZCLADORA FREGADERO 8"" CUELLOÊLARGO MANERAL PALANCA"</v>
          </cell>
        </row>
        <row r="24720">
          <cell r="A24720" t="str">
            <v>YD0016</v>
          </cell>
          <cell r="B24720" t="str">
            <v>JUEGO DE LLAVES INDIVIDUALES MANERAL REDONDO</v>
          </cell>
        </row>
        <row r="24721">
          <cell r="A24721" t="str">
            <v>YD0017</v>
          </cell>
          <cell r="B24721" t="str">
            <v>JUEGO DE LLAVES INDIVIDUALES MANERAL ACRILICO</v>
          </cell>
        </row>
        <row r="24722">
          <cell r="A24722" t="str">
            <v>YD0018</v>
          </cell>
          <cell r="B24722" t="str">
            <v>LLAVE INDIVIDUAL FREGADERO CUELLO CORTO MANERAL REDONDO</v>
          </cell>
        </row>
        <row r="24723">
          <cell r="A24723" t="str">
            <v>YD0019</v>
          </cell>
          <cell r="B24723" t="str">
            <v>LLAVE INDIVIDUAL FREGADERO CUELLO RECTO MANERAL REDONDO</v>
          </cell>
        </row>
        <row r="24724">
          <cell r="A24724" t="str">
            <v>YD0021</v>
          </cell>
          <cell r="B24724" t="str">
            <v>MANERALES REDONDOS ABS</v>
          </cell>
        </row>
        <row r="24725">
          <cell r="A24725" t="str">
            <v>YD0022</v>
          </cell>
          <cell r="B24725" t="str">
            <v>MANERALES REDONDOS</v>
          </cell>
        </row>
        <row r="24726">
          <cell r="A24726" t="str">
            <v>YD0023</v>
          </cell>
          <cell r="B24726" t="str">
            <v>MANERALES ACRILICOS</v>
          </cell>
        </row>
        <row r="24727">
          <cell r="A24727" t="str">
            <v>YD0024</v>
          </cell>
          <cell r="B24727" t="str">
            <v>MANERALES PALANCA</v>
          </cell>
        </row>
        <row r="24728">
          <cell r="A24728" t="str">
            <v>YD0025</v>
          </cell>
          <cell r="B24728" t="str">
            <v>""MANGUERA FLEXIBLE DE ALUMINIO LAVABO 1/2"" x 1/2"" 40CM"</v>
          </cell>
        </row>
        <row r="24729">
          <cell r="A24729" t="str">
            <v>YD0026</v>
          </cell>
          <cell r="B24729" t="str">
            <v>""MANGUERA FLEXIBLE DE ALUMINIO FREGADERO 1/2"" x 1/2"" 55CM"</v>
          </cell>
        </row>
        <row r="24730">
          <cell r="A24730" t="str">
            <v>YD0027</v>
          </cell>
          <cell r="B24730" t="str">
            <v>""MANGUERA FLEXIBLE DE ALUMINIO WC 1/2"" x 7/8"" 35CM "</v>
          </cell>
        </row>
        <row r="24731">
          <cell r="A24731" t="str">
            <v>YD0028</v>
          </cell>
          <cell r="B24731" t="str">
            <v>""MANGUERA FLEXIBLE ALUMINIO1/2"" X 7/8"" 50CM                  "</v>
          </cell>
        </row>
        <row r="24732">
          <cell r="A24732" t="str">
            <v>YD0037</v>
          </cell>
          <cell r="B24732" t="str">
            <v>MANGUERA FLEXIBLE DE A. INOXID</v>
          </cell>
        </row>
        <row r="24733">
          <cell r="A24733" t="str">
            <v>YD0038</v>
          </cell>
          <cell r="B24733" t="str">
            <v>MANGUERA FLEXIBLE DE A. INOXID</v>
          </cell>
        </row>
        <row r="24734">
          <cell r="A24734" t="str">
            <v>YD0052</v>
          </cell>
          <cell r="B24734" t="str">
            <v>""LLAVE JARDIN LATON 3/4"" 160G"</v>
          </cell>
        </row>
        <row r="24735">
          <cell r="A24735" t="str">
            <v>YD0053</v>
          </cell>
          <cell r="B24735" t="str">
            <v>""LLAVE JARDIN LATON 1/2"" 140G"</v>
          </cell>
        </row>
        <row r="24736">
          <cell r="A24736" t="str">
            <v>YD0054</v>
          </cell>
          <cell r="B24736" t="str">
            <v>""LLAVE JARDIN LATON CROMADO 1/2"" 130G"</v>
          </cell>
        </row>
        <row r="24737">
          <cell r="A24737" t="str">
            <v>YD0055</v>
          </cell>
          <cell r="B24737" t="str">
            <v>""LLAVE JARDIN NARIZ LATON 1/2""Ê135G"</v>
          </cell>
        </row>
        <row r="24738">
          <cell r="A24738" t="str">
            <v>YD0056</v>
          </cell>
          <cell r="B24738" t="str">
            <v>""LLAVE JARDIN ESFERA LATON 1/2""Ê130G"</v>
          </cell>
        </row>
        <row r="24739">
          <cell r="A24739" t="str">
            <v>YD0057</v>
          </cell>
          <cell r="B24739" t="str">
            <v>""CESPOL LAVABO LATON 1 1/4"" CON"</v>
          </cell>
        </row>
        <row r="24740">
          <cell r="A24740" t="str">
            <v>YD0058</v>
          </cell>
          <cell r="B24740" t="str">
            <v>""CESPOL LAVABO LATON 1 1/4"" SINCONTRA"</v>
          </cell>
        </row>
        <row r="24741">
          <cell r="A24741" t="str">
            <v>YD0059</v>
          </cell>
          <cell r="B24741" t="str">
            <v>CESPOL DE BOTE LAVABO LATON SIN CONTRA</v>
          </cell>
        </row>
        <row r="24742">
          <cell r="A24742" t="str">
            <v>YD0060</v>
          </cell>
          <cell r="B24742" t="str">
            <v>""CESPOL FREGADERO LATON 1 1/2"""</v>
          </cell>
        </row>
        <row r="24743">
          <cell r="A24743" t="str">
            <v>YD0061</v>
          </cell>
          <cell r="B24743" t="str">
            <v>CONTRA LATON PARA LAVABO TAPONÊY CADENA</v>
          </cell>
        </row>
        <row r="24744">
          <cell r="A24744" t="str">
            <v>YD0062</v>
          </cell>
          <cell r="B24744" t="str">
            <v>SISTEMA DE DESAG†E PARA LAVABO</v>
          </cell>
        </row>
        <row r="24745">
          <cell r="A24745" t="str">
            <v>YD0063</v>
          </cell>
          <cell r="B24745" t="str">
            <v>EXTENSION DE LATON PARA CESPOLÊLAVABO 15CM</v>
          </cell>
        </row>
        <row r="24746">
          <cell r="A24746" t="str">
            <v>YD0064</v>
          </cell>
          <cell r="B24746" t="str">
            <v>""EXTENSION PARA  SIFON DE LAVAMANOS   1 1/4"""</v>
          </cell>
        </row>
        <row r="24747">
          <cell r="A24747" t="str">
            <v>YD0065</v>
          </cell>
          <cell r="B24747" t="str">
            <v>EXTENSION DE COBRE PARA CESPOLLAVABO 15CM</v>
          </cell>
        </row>
        <row r="24748">
          <cell r="A24748" t="str">
            <v>YD0066</v>
          </cell>
          <cell r="B24748" t="str">
            <v>EXTENSION DE COBRE PARA CESPOLÊLAVABO 20CM</v>
          </cell>
        </row>
        <row r="24749">
          <cell r="A24749" t="str">
            <v>YD0067</v>
          </cell>
          <cell r="B24749" t="str">
            <v>CESPOL DE BOTE FREGADERO CON CONTRACANASTA</v>
          </cell>
        </row>
        <row r="24750">
          <cell r="A24750" t="str">
            <v>YD0068</v>
          </cell>
          <cell r="B24750" t="str">
            <v>CESPOL FLEXIBLE DE BOTE PARA FREGADERO CON CONTRA</v>
          </cell>
        </row>
        <row r="24751">
          <cell r="A24751" t="str">
            <v>YD0069</v>
          </cell>
          <cell r="B24751" t="str">
            <v>""CESPOL DOBLE FREGADERO 1åÊ1/2"""</v>
          </cell>
        </row>
        <row r="24752">
          <cell r="A24752" t="str">
            <v>YD0070</v>
          </cell>
          <cell r="B24752" t="str">
            <v>""CESPOL FLEXIBLE TIPO P PARA FREGADERO 1 1/2"""</v>
          </cell>
        </row>
        <row r="24753">
          <cell r="A24753" t="str">
            <v>YD0071</v>
          </cell>
          <cell r="B24753" t="str">
            <v>CESPOL FLEXIBLE SIN CONTRA BLANCO</v>
          </cell>
        </row>
        <row r="24754">
          <cell r="A24754" t="str">
            <v>YD0072</v>
          </cell>
          <cell r="B24754" t="str">
            <v>""CESPOL PARA LAVABO 1 1/2"" CONÊCUBIERTA CROMADA"</v>
          </cell>
        </row>
        <row r="24755">
          <cell r="A24755" t="str">
            <v>YD0073</v>
          </cell>
          <cell r="B24755" t="str">
            <v>""CESPOL FLEXIBLE TIPO P PARA LAVABO 1 1/4"""</v>
          </cell>
        </row>
        <row r="24756">
          <cell r="A24756" t="str">
            <v>YD0074</v>
          </cell>
          <cell r="B24756" t="str">
            <v>""CONTRA PARA LAVABO 1 1/4"" CONÊCUBIERTA CROMADA"</v>
          </cell>
        </row>
        <row r="24757">
          <cell r="A24757" t="str">
            <v>YD0075</v>
          </cell>
          <cell r="B24757" t="str">
            <v>""CESPOL FREGADERO 1 1/2"" SIN CONTRA"</v>
          </cell>
        </row>
        <row r="24758">
          <cell r="A24758" t="str">
            <v>YD0076</v>
          </cell>
          <cell r="B24758" t="str">
            <v>CONTRACANASTA ACERO INOXIDABLE</v>
          </cell>
        </row>
        <row r="24759">
          <cell r="A24759" t="str">
            <v>YD0077</v>
          </cell>
          <cell r="B24759" t="str">
            <v>CONTRACANASTA PLASTICA Y TUBO</v>
          </cell>
        </row>
        <row r="24760">
          <cell r="A24760" t="str">
            <v>YD0078</v>
          </cell>
          <cell r="B24760" t="str">
            <v>""VALVULA DE GLOBO ROSCABLE 1/2"""</v>
          </cell>
        </row>
        <row r="24761">
          <cell r="A24761" t="str">
            <v>YD0079</v>
          </cell>
          <cell r="B24761" t="str">
            <v>""VALVULA DE GLOBO ROSCABLE 3/4"""</v>
          </cell>
        </row>
        <row r="24762">
          <cell r="A24762" t="str">
            <v>YD0080</v>
          </cell>
          <cell r="B24762" t="str">
            <v>""VALVULA DE GLOBO ROSCABLE 1"""</v>
          </cell>
        </row>
        <row r="24763">
          <cell r="A24763" t="str">
            <v>YD0081</v>
          </cell>
          <cell r="B24763" t="str">
            <v>""VALVULA DE GLOBO SOLDABLE 1/2"""</v>
          </cell>
        </row>
        <row r="24764">
          <cell r="A24764" t="str">
            <v>YD0082</v>
          </cell>
          <cell r="B24764" t="str">
            <v>""VALVULA DE GLOBO SOLDABLE 3/4"""</v>
          </cell>
        </row>
        <row r="24765">
          <cell r="A24765" t="str">
            <v>YD0083</v>
          </cell>
          <cell r="B24765" t="str">
            <v>""VALVULA DE GLOBO SOLDABLE 1"""</v>
          </cell>
        </row>
        <row r="24766">
          <cell r="A24766" t="str">
            <v>YD0084</v>
          </cell>
          <cell r="B24766" t="str">
            <v>""VALVULA DE COMPUERTA ROSCABLEÊ1/2"""</v>
          </cell>
        </row>
        <row r="24767">
          <cell r="A24767" t="str">
            <v>YD0085</v>
          </cell>
          <cell r="B24767" t="str">
            <v>""VALVULA DE COMPUERTA ROSCABLEÊ3/4"""</v>
          </cell>
        </row>
        <row r="24768">
          <cell r="A24768" t="str">
            <v>YD0086</v>
          </cell>
          <cell r="B24768" t="str">
            <v>""VALVULA DE COMPUERTA ROSCABLEÊ1"""</v>
          </cell>
        </row>
        <row r="24769">
          <cell r="A24769" t="str">
            <v>YD0087</v>
          </cell>
          <cell r="B24769" t="str">
            <v>""VALVULA DE COMPUERTA SOLDABLEÊ1/2"""</v>
          </cell>
        </row>
        <row r="24770">
          <cell r="A24770" t="str">
            <v>YD0088</v>
          </cell>
          <cell r="B24770" t="str">
            <v>""VALVULA DE COMPUERTA SOLDABLEÊ3/4"""</v>
          </cell>
        </row>
        <row r="24771">
          <cell r="A24771" t="str">
            <v>YD0089</v>
          </cell>
          <cell r="B24771" t="str">
            <v>""VALVULA DE COMPUERTA SOLDABLEÊ1"""</v>
          </cell>
        </row>
        <row r="24772">
          <cell r="A24772" t="str">
            <v>YD0096</v>
          </cell>
          <cell r="B24772" t="str">
            <v>""VALVULA DE ESFERA ROSCABLE 1/2"""</v>
          </cell>
        </row>
        <row r="24773">
          <cell r="A24773" t="str">
            <v>YD0097</v>
          </cell>
          <cell r="B24773" t="str">
            <v>""VALVULA DE ESFERA ROSCABLE 3/4"""</v>
          </cell>
        </row>
        <row r="24774">
          <cell r="A24774" t="str">
            <v>YD0098</v>
          </cell>
          <cell r="B24774" t="str">
            <v>""VALVULA DE ESFERA ROSCABLE 1"""</v>
          </cell>
        </row>
        <row r="24775">
          <cell r="A24775" t="str">
            <v>YD0099</v>
          </cell>
          <cell r="B24775" t="str">
            <v>""VALVULA DE ESFERA SOLDABLE 1/2"""</v>
          </cell>
        </row>
        <row r="24776">
          <cell r="A24776" t="str">
            <v>YD0100</v>
          </cell>
          <cell r="B24776" t="str">
            <v>""VALVULA DE ESFERA SOLDABLE 3/4"""</v>
          </cell>
        </row>
        <row r="24777">
          <cell r="A24777" t="str">
            <v>YD0101</v>
          </cell>
          <cell r="B24777" t="str">
            <v>""VALVULA DE ESFERA SOLDABLE 1"""</v>
          </cell>
        </row>
        <row r="24778">
          <cell r="A24778" t="str">
            <v>YD0102</v>
          </cell>
          <cell r="B24778" t="str">
            <v>""VALVULA DE RETENCION DE COLUMPIO 1/2"""</v>
          </cell>
        </row>
        <row r="24779">
          <cell r="A24779" t="str">
            <v>YD0103</v>
          </cell>
          <cell r="B24779" t="str">
            <v>""VALVULA DE RETENCION DE COLUMPIO 3/4"""</v>
          </cell>
        </row>
        <row r="24780">
          <cell r="A24780" t="str">
            <v>YD0104</v>
          </cell>
          <cell r="B24780" t="str">
            <v>""VALVULA DE RETENCION DE COLUMPIO 1"""</v>
          </cell>
        </row>
        <row r="24781">
          <cell r="A24781" t="str">
            <v>YD0105</v>
          </cell>
          <cell r="B24781" t="str">
            <v>""VALVULA DE RETENCION DE RESORTE 1/2"""</v>
          </cell>
        </row>
        <row r="24782">
          <cell r="A24782" t="str">
            <v>YD0106</v>
          </cell>
          <cell r="B24782" t="str">
            <v>""VALVULA DE RETENCION DE RESORTE 3/4"""</v>
          </cell>
        </row>
        <row r="24783">
          <cell r="A24783" t="str">
            <v>YD0107</v>
          </cell>
          <cell r="B24783" t="str">
            <v>""VALVULA DE RETENCION DE RESORTE 1"""</v>
          </cell>
        </row>
        <row r="24784">
          <cell r="A24784" t="str">
            <v>YD0108</v>
          </cell>
          <cell r="B24784" t="str">
            <v>""VALVULA PARA FLOTADOR 3/4"""</v>
          </cell>
        </row>
        <row r="24785">
          <cell r="A24785" t="str">
            <v>YD0109</v>
          </cell>
          <cell r="B24785" t="str">
            <v>""VALVULA PARA FLOTADOR 1/2"""</v>
          </cell>
        </row>
        <row r="24786">
          <cell r="A24786" t="str">
            <v>YD0110</v>
          </cell>
          <cell r="B24786" t="str">
            <v>""VALVULA DE PIE 1/2"""</v>
          </cell>
        </row>
        <row r="24787">
          <cell r="A24787" t="str">
            <v>YD0111</v>
          </cell>
          <cell r="B24787" t="str">
            <v>""VALVULA DE PIE 3/4"""</v>
          </cell>
        </row>
        <row r="24788">
          <cell r="A24788" t="str">
            <v>YD0112</v>
          </cell>
          <cell r="B24788" t="str">
            <v>""VALVULA DE PIE 1"""</v>
          </cell>
        </row>
        <row r="24789">
          <cell r="A24789" t="str">
            <v>YD0113</v>
          </cell>
          <cell r="B24789" t="str">
            <v>""VALVULA DE PIE 1 1/4"""</v>
          </cell>
        </row>
        <row r="24790">
          <cell r="A24790" t="str">
            <v>YD0114</v>
          </cell>
          <cell r="B24790" t="str">
            <v>""VALVULA DE PIE 1 1/2"""</v>
          </cell>
        </row>
        <row r="24791">
          <cell r="A24791" t="str">
            <v>YD0115</v>
          </cell>
          <cell r="B24791" t="str">
            <v>""VALVULA DE PIE 2"""</v>
          </cell>
        </row>
        <row r="24792">
          <cell r="A24792" t="str">
            <v>YD0116</v>
          </cell>
          <cell r="B24792" t="str">
            <v>""VALVULA DE ESFERA PVC ROSCABLEÊ1/2"""</v>
          </cell>
        </row>
        <row r="24793">
          <cell r="A24793" t="str">
            <v>YD0117</v>
          </cell>
          <cell r="B24793" t="str">
            <v>VALVULA ESFERA PVC ROSCABLEåÊ3/</v>
          </cell>
        </row>
        <row r="24794">
          <cell r="A24794" t="str">
            <v>YD0118</v>
          </cell>
          <cell r="B24794" t="str">
            <v>""VALVULA DE ESFERA PVC ROSCABLEÊ1"""</v>
          </cell>
        </row>
        <row r="24795">
          <cell r="A24795" t="str">
            <v>YD0119</v>
          </cell>
          <cell r="B24795" t="str">
            <v>VALVULA ESFERA PVC CEMENTAR 1/</v>
          </cell>
        </row>
        <row r="24796">
          <cell r="A24796" t="str">
            <v>YD0120</v>
          </cell>
          <cell r="B24796" t="str">
            <v>VALVULA ESFERA PVC CEMENTAR 3/</v>
          </cell>
        </row>
        <row r="24797">
          <cell r="A24797" t="str">
            <v>YD0121</v>
          </cell>
          <cell r="B24797" t="str">
            <v>""VALVULA ESFERA PVC CEMENTAR 1"""</v>
          </cell>
        </row>
        <row r="24798">
          <cell r="A24798" t="str">
            <v>YD0122</v>
          </cell>
          <cell r="B24798" t="str">
            <v>TARJA EMPOTRAR DOBLE TINA 84 X</v>
          </cell>
        </row>
        <row r="24799">
          <cell r="A24799" t="str">
            <v>YD0123</v>
          </cell>
          <cell r="B24799" t="str">
            <v>TARJA EMPOTRAR ESCURRIDERO DER</v>
          </cell>
        </row>
        <row r="24800">
          <cell r="A24800" t="str">
            <v>YD0124</v>
          </cell>
          <cell r="B24800" t="str">
            <v>TARJA EMPOTRAR ESCURRIDERO IZQ</v>
          </cell>
        </row>
        <row r="24801">
          <cell r="A24801" t="str">
            <v>YD0125</v>
          </cell>
          <cell r="B24801" t="str">
            <v>TARJA SOBREPONER ESCURRIDERO D</v>
          </cell>
        </row>
        <row r="24802">
          <cell r="A24802" t="str">
            <v>YD0126</v>
          </cell>
          <cell r="B24802" t="str">
            <v>TARJA SOBREPONER ESCURRIDERO I</v>
          </cell>
        </row>
        <row r="24803">
          <cell r="A24803" t="str">
            <v>YD0127</v>
          </cell>
          <cell r="B24803" t="str">
            <v>TARJA EMPOTRAR SENCILLA TIPO BAR 50 X 53CM</v>
          </cell>
        </row>
        <row r="24804">
          <cell r="A24804" t="str">
            <v>YD0128</v>
          </cell>
          <cell r="B24804" t="str">
            <v>RESUMIDERO REDONDO METALICO YÊREJILLA ACERO INOXIDABLE</v>
          </cell>
        </row>
        <row r="24805">
          <cell r="A24805" t="str">
            <v>YD0129</v>
          </cell>
          <cell r="B24805" t="str">
            <v>RESUMIDERO REDONDO METALICO RE</v>
          </cell>
        </row>
        <row r="24806">
          <cell r="A24806" t="str">
            <v>YD0130</v>
          </cell>
          <cell r="B24806" t="str">
            <v>""RESUMIDERO CUADRADO METALICO Y SS 4"" x 4"""</v>
          </cell>
        </row>
        <row r="24807">
          <cell r="A24807" t="str">
            <v>YD0131</v>
          </cell>
          <cell r="B24807" t="str">
            <v>""COLADERA ABS CON SALIDA LATERAL 5"""</v>
          </cell>
        </row>
        <row r="24808">
          <cell r="A24808" t="str">
            <v>YD0132</v>
          </cell>
          <cell r="B24808" t="str">
            <v>""COLADERA REDONDA UNIVERSAL 5"""</v>
          </cell>
        </row>
        <row r="24809">
          <cell r="A24809" t="str">
            <v>YD0133</v>
          </cell>
          <cell r="B24809" t="str">
            <v>MEZCLADORA DE EMPOTRAR PARA REGADERA DE COMPRESION</v>
          </cell>
        </row>
        <row r="24810">
          <cell r="A24810" t="str">
            <v>YD0134</v>
          </cell>
          <cell r="B24810" t="str">
            <v>MEZCLADORA DE EMPOTRAR PARA REGADERA DE 1/4 DE VUELTA</v>
          </cell>
        </row>
        <row r="24811">
          <cell r="A24811" t="str">
            <v>YD0135</v>
          </cell>
          <cell r="B24811" t="str">
            <v>JUEGO DE LLAVES PARA EMPOTRARÊSOLDABLES CON MANERALES METAL</v>
          </cell>
        </row>
        <row r="24812">
          <cell r="A24812" t="str">
            <v>YD0136</v>
          </cell>
          <cell r="B24812" t="str">
            <v>JUEGO DE LLAVES PARA EMPOTRARÊROSCABLES CON MANERALES ACRIL</v>
          </cell>
        </row>
        <row r="24813">
          <cell r="A24813" t="str">
            <v>YD0137</v>
          </cell>
          <cell r="B24813" t="str">
            <v>JUEGO DE LLAVES PARA EMPOTRARSOLDABLES CON MANERALES ACRILI</v>
          </cell>
        </row>
        <row r="24814">
          <cell r="A24814" t="str">
            <v>YD0140</v>
          </cell>
          <cell r="B24814" t="str">
            <v>JUEGO DE LLAVES PARA EMPOTRARÊROSCABLES</v>
          </cell>
        </row>
        <row r="24815">
          <cell r="A24815" t="str">
            <v>YD0141</v>
          </cell>
          <cell r="B24815" t="str">
            <v>""REGADERA 5 FUNCIONES 3"" BRAZO"</v>
          </cell>
        </row>
        <row r="24816">
          <cell r="A24816" t="str">
            <v>YD0142</v>
          </cell>
          <cell r="B24816" t="str">
            <v>""Regadera Tipo TelŽfono  3"""</v>
          </cell>
        </row>
        <row r="24817">
          <cell r="A24817" t="str">
            <v>YD0143</v>
          </cell>
          <cell r="B24817" t="str">
            <v>""Regadera de Plato cuadrado  8"""</v>
          </cell>
        </row>
        <row r="24818">
          <cell r="A24818" t="str">
            <v>YD0144</v>
          </cell>
          <cell r="B24818" t="str">
            <v>""Regadera de Plato Redondo  6"""</v>
          </cell>
        </row>
        <row r="24819">
          <cell r="A24819" t="str">
            <v>YD0145</v>
          </cell>
          <cell r="B24819" t="str">
            <v>""REGADERA REDONDA 8""                                         "</v>
          </cell>
        </row>
        <row r="24820">
          <cell r="A24820" t="str">
            <v>YD0146</v>
          </cell>
          <cell r="B24820" t="str">
            <v>""REGADERA CUADRADA 8"""</v>
          </cell>
        </row>
        <row r="24821">
          <cell r="A24821" t="str">
            <v>YD0147</v>
          </cell>
          <cell r="B24821" t="str">
            <v>""REGADERA METALICA CUADRADA 2"""</v>
          </cell>
        </row>
        <row r="24822">
          <cell r="A24822" t="str">
            <v>YD0148</v>
          </cell>
          <cell r="B24822" t="str">
            <v>""Regadera Redonda  3 1/2"""</v>
          </cell>
        </row>
        <row r="24823">
          <cell r="A24823" t="str">
            <v>YD0149</v>
          </cell>
          <cell r="B24823" t="str">
            <v>""REGADERA AJUSTABLE 2"" BRAZO Y ÊCHAPETON                     "</v>
          </cell>
        </row>
        <row r="24824">
          <cell r="A24824" t="str">
            <v>YD0150</v>
          </cell>
          <cell r="B24824" t="str">
            <v>BRAZO ABS CON CHAPETîN PARA REGADERA</v>
          </cell>
        </row>
        <row r="24825">
          <cell r="A24825" t="str">
            <v>YD0151</v>
          </cell>
          <cell r="B24825" t="str">
            <v>BRAZO Y CHAPETON METALICO</v>
          </cell>
        </row>
        <row r="24826">
          <cell r="A24826" t="str">
            <v>YD0152</v>
          </cell>
          <cell r="B24826" t="str">
            <v>BRAZO Y CHAPETON TIPO L 35CM</v>
          </cell>
        </row>
        <row r="24827">
          <cell r="A24827" t="str">
            <v>YD0153</v>
          </cell>
          <cell r="B24827" t="str">
            <v>""MANGUERA REFORZADA PARAGAS 3/8""X50M"</v>
          </cell>
        </row>
        <row r="24828">
          <cell r="A24828" t="str">
            <v>YD0161</v>
          </cell>
          <cell r="B24828" t="str">
            <v>CUELLO DE CERA CON GUIA</v>
          </cell>
        </row>
        <row r="24829">
          <cell r="A24829" t="str">
            <v>YD0162</v>
          </cell>
          <cell r="B24829" t="str">
            <v>CUELLO DE CERA SIN GUIA</v>
          </cell>
        </row>
        <row r="24830">
          <cell r="A24830" t="str">
            <v>YD0165</v>
          </cell>
          <cell r="B24830" t="str">
            <v>ASIENTO ECONOMICO CERRADO BLANCO</v>
          </cell>
        </row>
        <row r="24831">
          <cell r="A24831" t="str">
            <v>YD0168</v>
          </cell>
          <cell r="B24831" t="str">
            <v>CARTUCHO MEZCLADORA METALICA</v>
          </cell>
        </row>
        <row r="24832">
          <cell r="A24832" t="str">
            <v>YD0177</v>
          </cell>
          <cell r="B24832" t="str">
            <v>PALANCA METALICA WC</v>
          </cell>
        </row>
        <row r="24833">
          <cell r="A24833" t="str">
            <v>YD0185</v>
          </cell>
          <cell r="B24833" t="str">
            <v>SAPO PVC AJUSTABLE WC</v>
          </cell>
        </row>
        <row r="24834">
          <cell r="A24834" t="str">
            <v>YD0186</v>
          </cell>
          <cell r="B24834" t="str">
            <v>""LLAVE ANGULAR COMPRESION SIN CONTRATUERCA 1/2"" X 1/2"""</v>
          </cell>
        </row>
        <row r="24835">
          <cell r="A24835" t="str">
            <v>YD0187</v>
          </cell>
          <cell r="B24835" t="str">
            <v>""LLAVE ANGULAR COMPRESION TIPO BARRIL 1/2"" X 1/2"""</v>
          </cell>
        </row>
        <row r="24836">
          <cell r="A24836" t="str">
            <v>YD0188</v>
          </cell>
          <cell r="B24836" t="str">
            <v>""LLAVE ANGULAR 1/4 VUELTA SIN CONTRATUERCA 1/2"" X 1/2"""</v>
          </cell>
        </row>
        <row r="24837">
          <cell r="A24837" t="str">
            <v>YD0189</v>
          </cell>
          <cell r="B24837" t="str">
            <v>""LLAVE ANGULAR 1/4 VUELTA TIPO BARRIL 1/2"" X 1/2"""</v>
          </cell>
        </row>
        <row r="24838">
          <cell r="A24838" t="str">
            <v>YD0191</v>
          </cell>
          <cell r="B24838" t="str">
            <v>EXTENSION PARA SIFON DE LAVA PLATOS  1 1/2"</v>
          </cell>
        </row>
        <row r="24839">
          <cell r="A24839" t="str">
            <v>YD0192</v>
          </cell>
          <cell r="B24839" t="str">
            <v>""TUBO DE EXTENSION PVC PARA FREGADERO (1 1/2"") 20CM          "</v>
          </cell>
        </row>
        <row r="24840">
          <cell r="A24840" t="str">
            <v>YD0193</v>
          </cell>
          <cell r="B24840" t="str">
            <v>""EXTENSION  PARA SIFON   DE LAVA PLATOS  1 1/4"""</v>
          </cell>
        </row>
        <row r="24841">
          <cell r="A24841" t="str">
            <v>YD0194</v>
          </cell>
          <cell r="B24841" t="str">
            <v>""EXTENSION PARA  SIFON DE LAVAMANOS   1 1/4"""</v>
          </cell>
        </row>
        <row r="24842">
          <cell r="A24842" t="str">
            <v>YE0001</v>
          </cell>
          <cell r="B24842" t="str">
            <v>""MEZCLADORA ABS LAVABO 4"" CUELLO RECTO MANERAL REDONDO"</v>
          </cell>
        </row>
        <row r="24843">
          <cell r="A24843" t="str">
            <v>YE0002</v>
          </cell>
          <cell r="B24843" t="str">
            <v>""MEZCLADORA ABS LAVABO 4"" CUELLO CURVO MANERAL REDONDO"</v>
          </cell>
        </row>
        <row r="24844">
          <cell r="A24844" t="str">
            <v>YE0003</v>
          </cell>
          <cell r="B24844" t="str">
            <v>""MEZCLADORA ABS LAVABO 4"" CUELLO BAR MANERAL REDONDO"</v>
          </cell>
        </row>
        <row r="24845">
          <cell r="A24845" t="str">
            <v>YE0004</v>
          </cell>
          <cell r="B24845" t="str">
            <v>""MEZCLADORA ABS FREGADERO 8"" CUELLO LARGO MANERAL REDONDO"</v>
          </cell>
        </row>
        <row r="24846">
          <cell r="A24846" t="str">
            <v>YE0005</v>
          </cell>
          <cell r="B24846" t="str">
            <v>MANGUERA FLEXIBLE ALUMINIO LAV</v>
          </cell>
        </row>
        <row r="24847">
          <cell r="A24847" t="str">
            <v>YE0006</v>
          </cell>
          <cell r="B24847" t="str">
            <v>""MANGUERA FLEXIBLE ALUMINIO FREGADERO 1/2"" X 1/2"" 55CM"</v>
          </cell>
        </row>
        <row r="24848">
          <cell r="A24848" t="str">
            <v>YE0007</v>
          </cell>
          <cell r="B24848" t="str">
            <v>MANGUERA FLEXIBLE ALUMINIO WC</v>
          </cell>
        </row>
        <row r="24849">
          <cell r="A24849" t="str">
            <v>YE0008</v>
          </cell>
          <cell r="B24849" t="str">
            <v>""LLAVE JARDIN LATON 1/2"" 100G"</v>
          </cell>
        </row>
        <row r="24850">
          <cell r="A24850" t="str">
            <v>YE0009</v>
          </cell>
          <cell r="B24850" t="str">
            <v>""LLAVE JARDIN LATON 1/2"" 100G BLISTER"</v>
          </cell>
        </row>
        <row r="24851">
          <cell r="A24851" t="str">
            <v>YE0010</v>
          </cell>
          <cell r="B24851" t="str">
            <v>""LLAVE JARDIN ESFERA METALICA 1/2"" 110G"</v>
          </cell>
        </row>
        <row r="24852">
          <cell r="A24852" t="str">
            <v>YE0011</v>
          </cell>
          <cell r="B24852" t="str">
            <v>LLAVE JARDIN PLASTICA 1/2</v>
          </cell>
        </row>
        <row r="24853">
          <cell r="A24853" t="str">
            <v>YE0012</v>
          </cell>
          <cell r="B24853" t="str">
            <v>""REGADERA AHORRADORA 2 1/2"" BRAZO Y CHAPETON                 "</v>
          </cell>
        </row>
        <row r="24854">
          <cell r="A24854" t="str">
            <v>YE0013</v>
          </cell>
          <cell r="B24854" t="str">
            <v>""REGADERA AHORRADORA 2"" CROMADAÊBRAZO Y CHAPETON             "</v>
          </cell>
        </row>
        <row r="24855">
          <cell r="A24855" t="str">
            <v>YE0014</v>
          </cell>
          <cell r="B24855" t="str">
            <v>""REGADERA ANTISARRO 2 1/2"" CROM"</v>
          </cell>
        </row>
        <row r="24856">
          <cell r="A24856" t="str">
            <v>YE0015</v>
          </cell>
          <cell r="B24856" t="str">
            <v>""Regadera Antisarro Tipo telŽfono 2 1/2""  "</v>
          </cell>
        </row>
        <row r="24857">
          <cell r="A24857" t="str">
            <v>YE0016</v>
          </cell>
          <cell r="B24857" t="str">
            <v>CARTUCHO MEZCLADORA abs</v>
          </cell>
        </row>
      </sheetData>
      <sheetData sheetId="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ASE"/>
      <sheetName val="producto "/>
      <sheetName val="producto sistema"/>
      <sheetName val="producto_color"/>
      <sheetName val="producto voltaje"/>
    </sheetNames>
    <sheetDataSet>
      <sheetData sheetId="0">
        <row r="2">
          <cell r="A2">
            <v>869837</v>
          </cell>
          <cell r="B2" t="str">
            <v>CUERPO ADVANCE</v>
          </cell>
          <cell r="C2" t="str">
            <v>CUERPO ADVANCE</v>
          </cell>
          <cell r="D2" t="str">
            <v>REPUESTOS</v>
          </cell>
          <cell r="E2">
            <v>3</v>
          </cell>
          <cell r="F2"/>
          <cell r="G2"/>
          <cell r="H2"/>
          <cell r="I2"/>
          <cell r="J2" t="str">
            <v>869837.jpg</v>
          </cell>
          <cell r="K2" t="str">
            <v>assets/images/products/869837.jpg</v>
          </cell>
          <cell r="L2" t="str">
            <v>assets/images/products/zoom/869837.jpg</v>
          </cell>
          <cell r="M2">
            <v>89202.4</v>
          </cell>
          <cell r="N2" t="str">
            <v>SI</v>
          </cell>
        </row>
        <row r="3">
          <cell r="A3">
            <v>869840</v>
          </cell>
          <cell r="B3" t="str">
            <v>CUERPO P/DUCHA TOP JET</v>
          </cell>
          <cell r="C3" t="str">
            <v>CUERPO P/DUCHA TOP JET</v>
          </cell>
          <cell r="D3" t="str">
            <v>REPUESTOS</v>
          </cell>
          <cell r="E3">
            <v>3</v>
          </cell>
          <cell r="F3"/>
          <cell r="G3"/>
          <cell r="H3"/>
          <cell r="I3"/>
          <cell r="J3" t="str">
            <v>869840.jpg</v>
          </cell>
          <cell r="K3" t="str">
            <v>assets/images/products/869840.jpg</v>
          </cell>
          <cell r="L3" t="str">
            <v>assets/images/products/zoom/869840.jpg</v>
          </cell>
          <cell r="M3">
            <v>47442.92</v>
          </cell>
          <cell r="N3" t="str">
            <v>NO</v>
          </cell>
        </row>
        <row r="4">
          <cell r="A4">
            <v>869842</v>
          </cell>
          <cell r="B4" t="str">
            <v>COMBO LORENBELLO+BRAZO 127V</v>
          </cell>
          <cell r="C4" t="str">
            <v xml:space="preserve">COMBO LORENBELLO+BRAZO </v>
          </cell>
          <cell r="D4" t="str">
            <v>duchas</v>
          </cell>
          <cell r="E4">
            <v>1</v>
          </cell>
          <cell r="F4"/>
          <cell r="G4"/>
          <cell r="H4">
            <v>127</v>
          </cell>
          <cell r="I4">
            <v>1</v>
          </cell>
          <cell r="J4" t="str">
            <v>869842.jpg</v>
          </cell>
          <cell r="K4" t="str">
            <v>assets/images/products/869842.jpg</v>
          </cell>
          <cell r="L4" t="str">
            <v>assets/images/products/zoom/869842.jpg</v>
          </cell>
          <cell r="M4">
            <v>53242.98</v>
          </cell>
          <cell r="N4" t="str">
            <v>NO</v>
          </cell>
        </row>
        <row r="5">
          <cell r="A5">
            <v>869899</v>
          </cell>
          <cell r="B5" t="str">
            <v>RESISTENCIA ULTRA / BELLO BANHO/ MAXI DUCHA / RELAX 127 V</v>
          </cell>
          <cell r="C5" t="str">
            <v>RESISTENCIA ULTRA / BELLO BANHO/ MAXI DUCHA / RELAX</v>
          </cell>
          <cell r="D5" t="str">
            <v>REPUESTOS</v>
          </cell>
          <cell r="E5">
            <v>3</v>
          </cell>
          <cell r="F5"/>
          <cell r="G5"/>
          <cell r="H5">
            <v>127</v>
          </cell>
          <cell r="I5">
            <v>1</v>
          </cell>
          <cell r="J5" t="str">
            <v>869899.jpg</v>
          </cell>
          <cell r="K5" t="str">
            <v>assets/images/products/869899.jpg</v>
          </cell>
          <cell r="L5" t="str">
            <v>assets/images/products/zoom/869899.jpg</v>
          </cell>
          <cell r="M5">
            <v>18988.830000000002</v>
          </cell>
          <cell r="N5" t="str">
            <v>NO</v>
          </cell>
        </row>
        <row r="6">
          <cell r="A6">
            <v>869903</v>
          </cell>
          <cell r="B6" t="str">
            <v>DUCHA MAXI DUCHA 4T 127V AZUL</v>
          </cell>
          <cell r="C6" t="str">
            <v>DUCHA MAXI DUCHA 4T</v>
          </cell>
          <cell r="D6" t="str">
            <v>duchas</v>
          </cell>
          <cell r="E6">
            <v>1</v>
          </cell>
          <cell r="F6" t="str">
            <v>AZUL</v>
          </cell>
          <cell r="G6">
            <v>7</v>
          </cell>
          <cell r="H6">
            <v>127</v>
          </cell>
          <cell r="I6">
            <v>1</v>
          </cell>
          <cell r="J6" t="str">
            <v>869903.jpg</v>
          </cell>
          <cell r="K6" t="str">
            <v>assets/images/products/869903.jpg</v>
          </cell>
          <cell r="L6" t="str">
            <v>assets/images/products/zoom/869903.jpg</v>
          </cell>
          <cell r="M6">
            <v>37001.86</v>
          </cell>
          <cell r="N6" t="str">
            <v>NO</v>
          </cell>
        </row>
        <row r="7">
          <cell r="A7">
            <v>869904</v>
          </cell>
          <cell r="B7" t="str">
            <v>DUCHA MAXI DUCHA 4T 127V GRIS</v>
          </cell>
          <cell r="C7" t="str">
            <v>DUCHA MAXI DUCHA 4T</v>
          </cell>
          <cell r="D7" t="str">
            <v>duchas</v>
          </cell>
          <cell r="E7">
            <v>1</v>
          </cell>
          <cell r="F7" t="str">
            <v>GRIS</v>
          </cell>
          <cell r="G7">
            <v>9</v>
          </cell>
          <cell r="H7">
            <v>127</v>
          </cell>
          <cell r="I7">
            <v>1</v>
          </cell>
          <cell r="J7" t="str">
            <v>869904.jpg</v>
          </cell>
          <cell r="K7" t="str">
            <v>assets/images/products/869904.jpg</v>
          </cell>
          <cell r="L7" t="str">
            <v>assets/images/products/zoom/869904.jpg</v>
          </cell>
          <cell r="M7">
            <v>41174</v>
          </cell>
          <cell r="N7" t="str">
            <v>NO</v>
          </cell>
        </row>
        <row r="8">
          <cell r="A8">
            <v>869905</v>
          </cell>
          <cell r="B8" t="str">
            <v>DUCHA MAXI DUCHA 4T 220V SALMON</v>
          </cell>
          <cell r="C8" t="str">
            <v>DUCHA MAXI DUCHA 4T</v>
          </cell>
          <cell r="D8" t="str">
            <v>duchas</v>
          </cell>
          <cell r="E8">
            <v>1</v>
          </cell>
          <cell r="F8" t="str">
            <v>SALMON</v>
          </cell>
          <cell r="G8">
            <v>8</v>
          </cell>
          <cell r="H8">
            <v>220</v>
          </cell>
          <cell r="I8">
            <v>2</v>
          </cell>
          <cell r="J8" t="str">
            <v>869905.jpg</v>
          </cell>
          <cell r="K8" t="str">
            <v>assets/images/products/869905.jpg</v>
          </cell>
          <cell r="L8" t="str">
            <v>assets/images/products/zoom/869905.jpg</v>
          </cell>
          <cell r="M8">
            <v>55938.33</v>
          </cell>
          <cell r="N8" t="str">
            <v>NO</v>
          </cell>
        </row>
        <row r="9">
          <cell r="A9">
            <v>869906</v>
          </cell>
          <cell r="B9" t="str">
            <v>DUCHA JET MULTI 127V CROMO</v>
          </cell>
          <cell r="C9" t="str">
            <v>DUCHA JET MULTITEMPERATURAS</v>
          </cell>
          <cell r="D9" t="str">
            <v>duchas</v>
          </cell>
          <cell r="E9">
            <v>1</v>
          </cell>
          <cell r="F9" t="str">
            <v>BLANCO/CROMO</v>
          </cell>
          <cell r="G9">
            <v>4</v>
          </cell>
          <cell r="H9">
            <v>127</v>
          </cell>
          <cell r="I9">
            <v>1</v>
          </cell>
          <cell r="J9" t="str">
            <v>869906.jpg</v>
          </cell>
          <cell r="K9" t="str">
            <v>assets/images/products/869906.jpg</v>
          </cell>
          <cell r="L9" t="str">
            <v>assets/images/products/zoom/869906.jpg</v>
          </cell>
          <cell r="M9">
            <v>181726.09</v>
          </cell>
          <cell r="N9" t="str">
            <v>NO</v>
          </cell>
        </row>
        <row r="10">
          <cell r="A10">
            <v>869907</v>
          </cell>
          <cell r="B10" t="str">
            <v>DUCHA JEL MULTI 220V CROMO</v>
          </cell>
          <cell r="C10" t="str">
            <v>DUCHA JET MULTITEMPERATURAS</v>
          </cell>
          <cell r="D10" t="str">
            <v>duchas</v>
          </cell>
          <cell r="E10">
            <v>1</v>
          </cell>
          <cell r="F10" t="str">
            <v>BLANCO/CROMO</v>
          </cell>
          <cell r="G10">
            <v>4</v>
          </cell>
          <cell r="H10">
            <v>220</v>
          </cell>
          <cell r="I10">
            <v>2</v>
          </cell>
          <cell r="J10" t="str">
            <v>869907.jpg</v>
          </cell>
          <cell r="K10" t="str">
            <v>assets/images/products/869907.jpg</v>
          </cell>
          <cell r="L10" t="str">
            <v>assets/images/products/zoom/869907.jpg</v>
          </cell>
          <cell r="M10">
            <v>181726.09</v>
          </cell>
          <cell r="N10" t="str">
            <v>NO</v>
          </cell>
        </row>
        <row r="11">
          <cell r="A11">
            <v>869909</v>
          </cell>
          <cell r="B11" t="str">
            <v>DUCHA MAXI DUCHA 4T 220V GRIS</v>
          </cell>
          <cell r="C11" t="str">
            <v>DUCHA MAXI DUCHA 4T</v>
          </cell>
          <cell r="D11" t="str">
            <v>duchas</v>
          </cell>
          <cell r="E11">
            <v>1</v>
          </cell>
          <cell r="F11" t="str">
            <v>GRIS</v>
          </cell>
          <cell r="G11">
            <v>9</v>
          </cell>
          <cell r="H11">
            <v>220</v>
          </cell>
          <cell r="I11">
            <v>2</v>
          </cell>
          <cell r="J11" t="str">
            <v>869910.jpg</v>
          </cell>
          <cell r="K11" t="str">
            <v>assets/images/products/869910.jpg</v>
          </cell>
          <cell r="L11" t="str">
            <v>assets/images/products/zoom/869910.jpg</v>
          </cell>
          <cell r="M11">
            <v>56192.99</v>
          </cell>
          <cell r="N11" t="str">
            <v>NO</v>
          </cell>
        </row>
        <row r="12">
          <cell r="A12">
            <v>869910</v>
          </cell>
          <cell r="B12" t="str">
            <v>DUCHA MAXI DUCHA 4T 220V VERDE</v>
          </cell>
          <cell r="C12" t="str">
            <v>DUCHA MAXI DUCHA 4T</v>
          </cell>
          <cell r="D12" t="str">
            <v>duchas</v>
          </cell>
          <cell r="E12">
            <v>1</v>
          </cell>
          <cell r="F12" t="str">
            <v>VERDE</v>
          </cell>
          <cell r="G12">
            <v>6</v>
          </cell>
          <cell r="H12">
            <v>220</v>
          </cell>
          <cell r="I12">
            <v>2</v>
          </cell>
          <cell r="J12" t="str">
            <v>869910.jpg</v>
          </cell>
          <cell r="K12" t="str">
            <v>assets/images/products/869910.jpg</v>
          </cell>
          <cell r="L12" t="str">
            <v>assets/images/products/zoom/869910.jpg</v>
          </cell>
          <cell r="M12">
            <v>56192.99</v>
          </cell>
          <cell r="N12" t="str">
            <v>NO</v>
          </cell>
        </row>
        <row r="13">
          <cell r="A13">
            <v>869911</v>
          </cell>
          <cell r="B13" t="str">
            <v>DUCHA MAXI DUCHA 4T 220V AZUL</v>
          </cell>
          <cell r="C13" t="str">
            <v>DUCHA MAXI DUCHA 4T</v>
          </cell>
          <cell r="D13" t="str">
            <v>duchas</v>
          </cell>
          <cell r="E13">
            <v>1</v>
          </cell>
          <cell r="F13" t="str">
            <v>AZUL</v>
          </cell>
          <cell r="G13">
            <v>7</v>
          </cell>
          <cell r="H13">
            <v>220</v>
          </cell>
          <cell r="I13">
            <v>2</v>
          </cell>
          <cell r="J13" t="str">
            <v>869911.jpg</v>
          </cell>
          <cell r="K13" t="str">
            <v>assets/images/products/869911.jpg</v>
          </cell>
          <cell r="L13" t="str">
            <v>assets/images/products/zoom/869911.jpg</v>
          </cell>
          <cell r="M13">
            <v>56192.99</v>
          </cell>
          <cell r="N13" t="str">
            <v>NO</v>
          </cell>
        </row>
        <row r="14">
          <cell r="A14">
            <v>869912</v>
          </cell>
          <cell r="B14" t="str">
            <v>COMBO MAXI DUCHA 4T 127V BLANCO</v>
          </cell>
          <cell r="C14" t="str">
            <v>COMBO MAXI DUCHA</v>
          </cell>
          <cell r="D14" t="str">
            <v>duchas</v>
          </cell>
          <cell r="E14">
            <v>1</v>
          </cell>
          <cell r="F14" t="str">
            <v>BLANCO</v>
          </cell>
          <cell r="G14">
            <v>1</v>
          </cell>
          <cell r="H14">
            <v>127</v>
          </cell>
          <cell r="I14">
            <v>1</v>
          </cell>
          <cell r="J14" t="str">
            <v>869912.jpg</v>
          </cell>
          <cell r="K14" t="str">
            <v>assets/images/products/869912.jpg</v>
          </cell>
          <cell r="L14" t="str">
            <v>assets/images/products/zoom/869912.jpg</v>
          </cell>
          <cell r="M14">
            <v>91989.38</v>
          </cell>
          <cell r="N14" t="str">
            <v>NO</v>
          </cell>
        </row>
        <row r="15">
          <cell r="A15">
            <v>869915</v>
          </cell>
          <cell r="B15" t="str">
            <v>RESISTENCIA CALENTADOR VERSATIL 220V</v>
          </cell>
          <cell r="C15" t="str">
            <v>RESISTENCIA CALENTADOR VERSATIL</v>
          </cell>
          <cell r="D15" t="str">
            <v>REPUESTOS</v>
          </cell>
          <cell r="E15">
            <v>3</v>
          </cell>
          <cell r="F15"/>
          <cell r="G15"/>
          <cell r="H15">
            <v>220</v>
          </cell>
          <cell r="I15">
            <v>2</v>
          </cell>
          <cell r="J15" t="str">
            <v>869915.jpg</v>
          </cell>
          <cell r="K15" t="str">
            <v>assets/images/products/869915.jpg</v>
          </cell>
          <cell r="L15" t="str">
            <v>assets/images/products/zoom/869915.jpg</v>
          </cell>
          <cell r="M15">
            <v>26583.41</v>
          </cell>
          <cell r="N15" t="str">
            <v>NO</v>
          </cell>
        </row>
        <row r="16">
          <cell r="A16">
            <v>869916</v>
          </cell>
          <cell r="B16" t="str">
            <v>COMBO MAXI DUCHA 4T 220V BLANCO</v>
          </cell>
          <cell r="C16" t="str">
            <v>COMBO MAXI DUCHA 4T</v>
          </cell>
          <cell r="D16" t="str">
            <v>duchas</v>
          </cell>
          <cell r="E16">
            <v>1</v>
          </cell>
          <cell r="F16" t="str">
            <v>BLANCO</v>
          </cell>
          <cell r="G16">
            <v>1</v>
          </cell>
          <cell r="H16">
            <v>220</v>
          </cell>
          <cell r="I16">
            <v>2</v>
          </cell>
          <cell r="J16" t="str">
            <v>869916.jpg</v>
          </cell>
          <cell r="K16" t="str">
            <v>assets/images/products/869916.jpg</v>
          </cell>
          <cell r="L16" t="str">
            <v>assets/images/products/zoom/869916.jpg</v>
          </cell>
          <cell r="M16">
            <v>91989.38</v>
          </cell>
          <cell r="N16" t="str">
            <v>NO</v>
          </cell>
        </row>
        <row r="17">
          <cell r="A17">
            <v>869917</v>
          </cell>
          <cell r="B17" t="str">
            <v>DUCHA ADVANCE TURBO ELECTRONICA 220V</v>
          </cell>
          <cell r="C17" t="str">
            <v>DUCHA ADVANCE TURBO ELECTRÓNICA</v>
          </cell>
          <cell r="D17" t="str">
            <v>duchas</v>
          </cell>
          <cell r="E17">
            <v>1</v>
          </cell>
          <cell r="F17" t="str">
            <v>BLANCO</v>
          </cell>
          <cell r="G17">
            <v>1</v>
          </cell>
          <cell r="H17">
            <v>220</v>
          </cell>
          <cell r="I17">
            <v>2</v>
          </cell>
          <cell r="J17" t="str">
            <v>869917.jpg</v>
          </cell>
          <cell r="K17" t="str">
            <v>assets/images/products/869917.jpg</v>
          </cell>
          <cell r="L17" t="str">
            <v>assets/images/products/zoom/869917.jpg</v>
          </cell>
          <cell r="M17">
            <v>299989.48</v>
          </cell>
          <cell r="N17" t="str">
            <v>NO</v>
          </cell>
        </row>
        <row r="18">
          <cell r="A18">
            <v>869918</v>
          </cell>
          <cell r="B18" t="str">
            <v>DUCHA BLINDADA ELECT 127V</v>
          </cell>
          <cell r="C18" t="str">
            <v>DUCHA BLINDADA ELECTRONICA</v>
          </cell>
          <cell r="D18" t="str">
            <v>duchas</v>
          </cell>
          <cell r="E18">
            <v>1</v>
          </cell>
          <cell r="F18" t="str">
            <v>BLANCO</v>
          </cell>
          <cell r="G18">
            <v>1</v>
          </cell>
          <cell r="H18">
            <v>127</v>
          </cell>
          <cell r="I18">
            <v>1</v>
          </cell>
          <cell r="J18" t="str">
            <v>869918.jpg</v>
          </cell>
          <cell r="K18" t="str">
            <v>assets/images/products/869918.jpg</v>
          </cell>
          <cell r="L18" t="str">
            <v>assets/images/products/zoom/869918.jpg</v>
          </cell>
          <cell r="M18">
            <v>545989.85</v>
          </cell>
          <cell r="N18" t="str">
            <v>NO</v>
          </cell>
        </row>
        <row r="19">
          <cell r="A19">
            <v>869920</v>
          </cell>
          <cell r="B19" t="str">
            <v>DUCHA ADVANCE TURBO ELECTRÓNICA 127V</v>
          </cell>
          <cell r="C19" t="str">
            <v>DUCHA ADVANCE TURBO ELECTRÓNICA</v>
          </cell>
          <cell r="D19" t="str">
            <v>duchas</v>
          </cell>
          <cell r="E19">
            <v>1</v>
          </cell>
          <cell r="F19" t="str">
            <v>BLANCO</v>
          </cell>
          <cell r="G19">
            <v>1</v>
          </cell>
          <cell r="H19">
            <v>127</v>
          </cell>
          <cell r="I19">
            <v>1</v>
          </cell>
          <cell r="J19" t="str">
            <v>869920.jpg</v>
          </cell>
          <cell r="K19" t="str">
            <v>assets/images/products/869920.jpg</v>
          </cell>
          <cell r="L19" t="str">
            <v>assets/images/products/zoom/869920.jpg</v>
          </cell>
          <cell r="M19">
            <v>299989.48</v>
          </cell>
          <cell r="N19" t="str">
            <v>NO</v>
          </cell>
        </row>
        <row r="20">
          <cell r="A20">
            <v>869921</v>
          </cell>
          <cell r="B20" t="str">
            <v>DUCHA DUO SHOWER 220V</v>
          </cell>
          <cell r="C20" t="str">
            <v>DUCHA DUO SHOWER</v>
          </cell>
          <cell r="D20" t="str">
            <v>duchas</v>
          </cell>
          <cell r="E20">
            <v>1</v>
          </cell>
          <cell r="F20" t="str">
            <v>BLANCO</v>
          </cell>
          <cell r="G20">
            <v>1</v>
          </cell>
          <cell r="H20">
            <v>220</v>
          </cell>
          <cell r="I20">
            <v>2</v>
          </cell>
          <cell r="J20" t="str">
            <v>869921.jpg</v>
          </cell>
          <cell r="K20" t="str">
            <v>assets/images/products/869921.jpg</v>
          </cell>
          <cell r="L20" t="str">
            <v>assets/images/products/zoom/869921.jpg</v>
          </cell>
          <cell r="M20">
            <v>232988.91</v>
          </cell>
          <cell r="N20" t="str">
            <v>NO</v>
          </cell>
        </row>
        <row r="21">
          <cell r="A21">
            <v>869922</v>
          </cell>
          <cell r="B21" t="str">
            <v>DUCHA DUO SHOWER 127V</v>
          </cell>
          <cell r="C21" t="str">
            <v>DUCHA DUO SHOWER</v>
          </cell>
          <cell r="D21" t="str">
            <v>duchas</v>
          </cell>
          <cell r="E21">
            <v>1</v>
          </cell>
          <cell r="F21" t="str">
            <v>BLANCO</v>
          </cell>
          <cell r="G21">
            <v>1</v>
          </cell>
          <cell r="H21">
            <v>127</v>
          </cell>
          <cell r="I21">
            <v>1</v>
          </cell>
          <cell r="J21" t="str">
            <v>869922.jpg</v>
          </cell>
          <cell r="K21" t="str">
            <v>assets/images/products/869922.jpg</v>
          </cell>
          <cell r="L21" t="str">
            <v>assets/images/products/zoom/869922.jpg</v>
          </cell>
          <cell r="M21">
            <v>232988.91</v>
          </cell>
          <cell r="N21" t="str">
            <v>NO</v>
          </cell>
        </row>
        <row r="22">
          <cell r="A22">
            <v>869924</v>
          </cell>
          <cell r="B22" t="str">
            <v>DUCHA LORENBELLO BANHO 127V</v>
          </cell>
          <cell r="C22" t="str">
            <v>DUCHA LORENBELLO BANHO</v>
          </cell>
          <cell r="D22" t="str">
            <v>duchas</v>
          </cell>
          <cell r="E22">
            <v>1</v>
          </cell>
          <cell r="F22" t="str">
            <v>BLANCO</v>
          </cell>
          <cell r="G22">
            <v>1</v>
          </cell>
          <cell r="H22">
            <v>127</v>
          </cell>
          <cell r="I22">
            <v>1</v>
          </cell>
          <cell r="J22" t="str">
            <v>869924.jpg</v>
          </cell>
          <cell r="K22" t="str">
            <v>assets/images/products/869924.jpg</v>
          </cell>
          <cell r="L22" t="str">
            <v>assets/images/products/zoom/869924.jpg</v>
          </cell>
          <cell r="M22">
            <v>74989.039999999994</v>
          </cell>
          <cell r="N22" t="str">
            <v>NO</v>
          </cell>
        </row>
        <row r="23">
          <cell r="A23">
            <v>869925</v>
          </cell>
          <cell r="B23" t="str">
            <v>DUCHA LORENBELLO BANHO 220V</v>
          </cell>
          <cell r="C23" t="str">
            <v>DUCHA LORENBELLO BANHO</v>
          </cell>
          <cell r="D23" t="str">
            <v>duchas</v>
          </cell>
          <cell r="E23">
            <v>1</v>
          </cell>
          <cell r="F23" t="str">
            <v>BLANCO</v>
          </cell>
          <cell r="G23">
            <v>1</v>
          </cell>
          <cell r="H23">
            <v>220</v>
          </cell>
          <cell r="I23">
            <v>2</v>
          </cell>
          <cell r="J23" t="str">
            <v>869925.jpg</v>
          </cell>
          <cell r="K23" t="str">
            <v>assets/images/products/869925.jpg</v>
          </cell>
          <cell r="L23" t="str">
            <v>assets/images/products/zoom/869925.jpg</v>
          </cell>
          <cell r="M23">
            <v>74989.039999999994</v>
          </cell>
          <cell r="N23" t="str">
            <v>NO</v>
          </cell>
        </row>
        <row r="24">
          <cell r="A24">
            <v>869926</v>
          </cell>
          <cell r="B24" t="str">
            <v>RESISTENCIA DUO SHOWER 127V</v>
          </cell>
          <cell r="C24" t="str">
            <v>RESISTENCIA DUO SHOWER</v>
          </cell>
          <cell r="D24" t="str">
            <v>REPUESTOS</v>
          </cell>
          <cell r="E24">
            <v>3</v>
          </cell>
          <cell r="F24"/>
          <cell r="G24"/>
          <cell r="H24">
            <v>127</v>
          </cell>
          <cell r="I24">
            <v>1</v>
          </cell>
          <cell r="J24" t="str">
            <v>869926.jpg</v>
          </cell>
          <cell r="K24" t="str">
            <v>assets/images/products/869926.jpg</v>
          </cell>
          <cell r="L24" t="str">
            <v>assets/images/products/zoom/869926.jpg</v>
          </cell>
          <cell r="M24">
            <v>29989.19</v>
          </cell>
          <cell r="N24" t="str">
            <v>NO</v>
          </cell>
        </row>
        <row r="25">
          <cell r="A25">
            <v>869927</v>
          </cell>
          <cell r="B25" t="str">
            <v>RESISTENCIA DUO SHOWER 220V</v>
          </cell>
          <cell r="C25" t="str">
            <v>RESISTENCIA DUO SHOWER</v>
          </cell>
          <cell r="D25" t="str">
            <v>REPUESTOS</v>
          </cell>
          <cell r="E25">
            <v>3</v>
          </cell>
          <cell r="F25"/>
          <cell r="G25"/>
          <cell r="H25">
            <v>220</v>
          </cell>
          <cell r="I25">
            <v>2</v>
          </cell>
          <cell r="J25" t="str">
            <v>869927.jpg</v>
          </cell>
          <cell r="K25" t="str">
            <v>assets/images/products/869927.jpg</v>
          </cell>
          <cell r="L25" t="str">
            <v>assets/images/products/zoom/869927.jpg</v>
          </cell>
          <cell r="M25">
            <v>29989.19</v>
          </cell>
          <cell r="N25" t="str">
            <v>NO</v>
          </cell>
        </row>
        <row r="26">
          <cell r="A26">
            <v>869928</v>
          </cell>
          <cell r="B26" t="str">
            <v>RESISTENCIA BELLO BANHO 127V</v>
          </cell>
          <cell r="C26" t="str">
            <v>RESISTENCIA BELLO BANHO</v>
          </cell>
          <cell r="D26" t="str">
            <v>REPUESTOS</v>
          </cell>
          <cell r="E26">
            <v>3</v>
          </cell>
          <cell r="F26"/>
          <cell r="G26"/>
          <cell r="H26">
            <v>127</v>
          </cell>
          <cell r="I26">
            <v>1</v>
          </cell>
          <cell r="J26" t="str">
            <v>869928.jpg</v>
          </cell>
          <cell r="K26" t="str">
            <v>assets/images/products/869928.jpg</v>
          </cell>
          <cell r="L26" t="str">
            <v>assets/images/products/zoom/869928.jpg</v>
          </cell>
          <cell r="M26">
            <v>16972.97</v>
          </cell>
          <cell r="N26" t="str">
            <v>NO</v>
          </cell>
        </row>
        <row r="27">
          <cell r="A27">
            <v>869929</v>
          </cell>
          <cell r="B27" t="str">
            <v>RESISTENCIA BELLO BANHO 220V</v>
          </cell>
          <cell r="C27" t="str">
            <v>RESISTENCIA BELLO BANHO</v>
          </cell>
          <cell r="D27" t="str">
            <v>REPUESTOS</v>
          </cell>
          <cell r="E27">
            <v>3</v>
          </cell>
          <cell r="F27"/>
          <cell r="G27"/>
          <cell r="H27">
            <v>220</v>
          </cell>
          <cell r="I27">
            <v>2</v>
          </cell>
          <cell r="J27" t="str">
            <v>869929.jpg</v>
          </cell>
          <cell r="K27" t="str">
            <v>assets/images/products/869929.jpg</v>
          </cell>
          <cell r="L27" t="str">
            <v>assets/images/products/zoom/869929.jpg</v>
          </cell>
          <cell r="M27">
            <v>18988.830000000002</v>
          </cell>
          <cell r="N27" t="str">
            <v>NO</v>
          </cell>
        </row>
        <row r="28">
          <cell r="A28">
            <v>869930</v>
          </cell>
          <cell r="B28" t="str">
            <v>RESISTENCIA CONVENCIONAL / BELLO BANHO / MAXI DUCHA / RELAX 220V</v>
          </cell>
          <cell r="C28" t="str">
            <v>RESISTENCIA CONVENCIONAL / BELLO BANHO / MAXI DUCHA / RELAX</v>
          </cell>
          <cell r="D28" t="str">
            <v>REPUESTOS</v>
          </cell>
          <cell r="E28">
            <v>3</v>
          </cell>
          <cell r="F28"/>
          <cell r="G28"/>
          <cell r="H28">
            <v>220</v>
          </cell>
          <cell r="I28">
            <v>2</v>
          </cell>
          <cell r="J28" t="str">
            <v>869930.jpg</v>
          </cell>
          <cell r="K28" t="str">
            <v>assets/images/products/869930.jpg</v>
          </cell>
          <cell r="L28" t="str">
            <v>assets/images/products/zoom/869930.jpg</v>
          </cell>
          <cell r="M28">
            <v>18988.830000000002</v>
          </cell>
          <cell r="N28" t="str">
            <v>NO</v>
          </cell>
        </row>
        <row r="29">
          <cell r="A29">
            <v>869931</v>
          </cell>
          <cell r="B29" t="str">
            <v>RESISTENCIA MAXI DUCHA 4T/FASHION 220V</v>
          </cell>
          <cell r="C29" t="str">
            <v>RESISTENCIA MAXI DUCHA 4T/FASHION</v>
          </cell>
          <cell r="D29" t="str">
            <v>REPUESTOS</v>
          </cell>
          <cell r="E29">
            <v>3</v>
          </cell>
          <cell r="F29"/>
          <cell r="G29"/>
          <cell r="H29">
            <v>220</v>
          </cell>
          <cell r="I29">
            <v>2</v>
          </cell>
          <cell r="J29" t="str">
            <v>869931.jpg</v>
          </cell>
          <cell r="K29" t="str">
            <v>assets/images/products/869931.jpg</v>
          </cell>
          <cell r="L29" t="str">
            <v>assets/images/products/zoom/869931.jpg</v>
          </cell>
          <cell r="M29">
            <v>25989.599999999999</v>
          </cell>
          <cell r="N29" t="str">
            <v>NO</v>
          </cell>
        </row>
        <row r="30">
          <cell r="A30">
            <v>869932</v>
          </cell>
          <cell r="B30" t="str">
            <v>RESISTENCIA FUTURA 220V</v>
          </cell>
          <cell r="C30" t="str">
            <v>RESISTENCIA FUTURA</v>
          </cell>
          <cell r="D30" t="str">
            <v>REPUESTOS</v>
          </cell>
          <cell r="E30">
            <v>3</v>
          </cell>
          <cell r="F30"/>
          <cell r="G30"/>
          <cell r="H30">
            <v>220</v>
          </cell>
          <cell r="I30">
            <v>2</v>
          </cell>
          <cell r="J30" t="str">
            <v>869932.jpg</v>
          </cell>
          <cell r="K30" t="str">
            <v>assets/images/products/869932.jpg</v>
          </cell>
          <cell r="L30" t="str">
            <v>assets/images/products/zoom/869932.jpg</v>
          </cell>
          <cell r="M30">
            <v>23617.93</v>
          </cell>
          <cell r="N30" t="str">
            <v>NO</v>
          </cell>
        </row>
        <row r="31">
          <cell r="A31">
            <v>869933</v>
          </cell>
          <cell r="B31" t="str">
            <v>CAMARA DE CALENTAMIENTO ADVANCE</v>
          </cell>
          <cell r="C31" t="str">
            <v>CAMARA DE CALENTAMIENTO ADVANCE</v>
          </cell>
          <cell r="D31" t="str">
            <v>REPUESTOS</v>
          </cell>
          <cell r="E31">
            <v>3</v>
          </cell>
          <cell r="F31"/>
          <cell r="G31"/>
          <cell r="H31"/>
          <cell r="I31">
            <v>0</v>
          </cell>
          <cell r="J31" t="str">
            <v>869933.jpg</v>
          </cell>
          <cell r="K31" t="str">
            <v>assets/images/products/869933.jpg</v>
          </cell>
          <cell r="L31" t="str">
            <v>assets/images/products/zoom/869933.jpg</v>
          </cell>
          <cell r="M31">
            <v>22216.11</v>
          </cell>
          <cell r="N31" t="str">
            <v>NO</v>
          </cell>
        </row>
        <row r="32">
          <cell r="A32">
            <v>869936</v>
          </cell>
          <cell r="B32" t="str">
            <v>DUCHA DUO SHOWER QUADRA 127V</v>
          </cell>
          <cell r="C32" t="str">
            <v>DUCHA DUO SHOWER QUADRA</v>
          </cell>
          <cell r="D32" t="str">
            <v>duchas</v>
          </cell>
          <cell r="E32">
            <v>1</v>
          </cell>
          <cell r="F32" t="str">
            <v>BLANCO</v>
          </cell>
          <cell r="G32">
            <v>1</v>
          </cell>
          <cell r="H32">
            <v>127</v>
          </cell>
          <cell r="I32">
            <v>1</v>
          </cell>
          <cell r="J32" t="str">
            <v>869936.jpg</v>
          </cell>
          <cell r="K32" t="str">
            <v>assets/images/products/869936.jpg</v>
          </cell>
          <cell r="L32" t="str">
            <v>assets/images/products/zoom/869936.jpg</v>
          </cell>
          <cell r="M32">
            <v>246989.26</v>
          </cell>
          <cell r="N32" t="str">
            <v>SI</v>
          </cell>
        </row>
        <row r="33">
          <cell r="A33">
            <v>869950</v>
          </cell>
          <cell r="B33" t="str">
            <v>DUCHA ADVANCED MULTI 127V</v>
          </cell>
          <cell r="C33" t="str">
            <v>DUCHA ADVANCED MULTITEMPERATURAS</v>
          </cell>
          <cell r="D33" t="str">
            <v>duchas</v>
          </cell>
          <cell r="E33">
            <v>1</v>
          </cell>
          <cell r="F33" t="str">
            <v>BLANCO</v>
          </cell>
          <cell r="G33">
            <v>1</v>
          </cell>
          <cell r="H33">
            <v>127</v>
          </cell>
          <cell r="I33">
            <v>1</v>
          </cell>
          <cell r="J33" t="str">
            <v>869950.jpg</v>
          </cell>
          <cell r="K33" t="str">
            <v>assets/images/products/869950.jpg</v>
          </cell>
          <cell r="L33" t="str">
            <v>assets/images/products/zoom/869950.jpg</v>
          </cell>
          <cell r="M33">
            <v>139899.97</v>
          </cell>
          <cell r="N33" t="str">
            <v>SI</v>
          </cell>
        </row>
        <row r="34">
          <cell r="A34">
            <v>869951</v>
          </cell>
          <cell r="B34" t="str">
            <v>DUCHA MAXI 3T ULTRA CON TELEDUCHA 127 V</v>
          </cell>
          <cell r="C34" t="str">
            <v>DUCHA MAXI 3T ULTRA CON TELEDUCHA</v>
          </cell>
          <cell r="D34" t="str">
            <v>duchas</v>
          </cell>
          <cell r="E34">
            <v>1</v>
          </cell>
          <cell r="F34" t="str">
            <v>BLANCO</v>
          </cell>
          <cell r="G34">
            <v>1</v>
          </cell>
          <cell r="H34">
            <v>127</v>
          </cell>
          <cell r="I34">
            <v>1</v>
          </cell>
          <cell r="J34" t="str">
            <v>869951.jpg</v>
          </cell>
          <cell r="K34" t="str">
            <v>assets/images/products/869951.jpg</v>
          </cell>
          <cell r="L34" t="str">
            <v>assets/images/products/zoom/869951.jpg</v>
          </cell>
          <cell r="M34">
            <v>74989.039999999994</v>
          </cell>
          <cell r="N34" t="str">
            <v>NO</v>
          </cell>
        </row>
        <row r="35">
          <cell r="A35">
            <v>869952</v>
          </cell>
          <cell r="B35" t="str">
            <v>RESISTENCIA DUCHA ADVANCED MULTI 127V</v>
          </cell>
          <cell r="C35" t="str">
            <v>RESISTENCIA DUCHA ADVANCED MULTITEMPERATURA</v>
          </cell>
          <cell r="D35" t="str">
            <v>REPUESTOS</v>
          </cell>
          <cell r="E35">
            <v>3</v>
          </cell>
          <cell r="F35"/>
          <cell r="G35"/>
          <cell r="H35">
            <v>127</v>
          </cell>
          <cell r="I35">
            <v>1</v>
          </cell>
          <cell r="J35" t="str">
            <v>869952.jpg</v>
          </cell>
          <cell r="K35" t="str">
            <v>assets/images/products/869952.jpg</v>
          </cell>
          <cell r="L35" t="str">
            <v>assets/images/products/zoom/869952.jpg</v>
          </cell>
          <cell r="M35">
            <v>31989.58</v>
          </cell>
          <cell r="N35" t="str">
            <v>SI</v>
          </cell>
        </row>
        <row r="36">
          <cell r="A36">
            <v>869953</v>
          </cell>
          <cell r="B36" t="str">
            <v>RESISTENCIA CONVENCIONAL / BELLO BANHO /MAXI DUCHA / RELAX 127 V</v>
          </cell>
          <cell r="C36" t="str">
            <v>RESISTENCIA CONVENCIONAL / BELLO BANHO / MAXI DUCHA / RELAX</v>
          </cell>
          <cell r="D36" t="str">
            <v>REPUESTOS</v>
          </cell>
          <cell r="E36">
            <v>3</v>
          </cell>
          <cell r="F36"/>
          <cell r="G36"/>
          <cell r="H36">
            <v>127</v>
          </cell>
          <cell r="I36">
            <v>1</v>
          </cell>
          <cell r="J36" t="str">
            <v>869953.jpg</v>
          </cell>
          <cell r="K36" t="str">
            <v>assets/images/products/869953.jpg</v>
          </cell>
          <cell r="L36" t="str">
            <v>assets/images/products/zoom/869953.jpg</v>
          </cell>
          <cell r="M36">
            <v>17989.23</v>
          </cell>
          <cell r="N36" t="str">
            <v>NO</v>
          </cell>
        </row>
        <row r="37">
          <cell r="A37">
            <v>869954</v>
          </cell>
          <cell r="B37" t="str">
            <v>BRAZO P/DUCHA LORENZETTI BLANCO</v>
          </cell>
          <cell r="C37" t="str">
            <v>BRAZO PARA DUCHA</v>
          </cell>
          <cell r="D37" t="str">
            <v>REPUESTOS</v>
          </cell>
          <cell r="E37">
            <v>3</v>
          </cell>
          <cell r="F37" t="str">
            <v>BLANCO</v>
          </cell>
          <cell r="G37">
            <v>1</v>
          </cell>
          <cell r="H37"/>
          <cell r="I37">
            <v>0</v>
          </cell>
          <cell r="J37" t="str">
            <v>869954.jpg</v>
          </cell>
          <cell r="K37" t="str">
            <v>assets/images/products/869954.jpg</v>
          </cell>
          <cell r="L37" t="str">
            <v>assets/images/products/zoom/869954.jpg</v>
          </cell>
          <cell r="M37">
            <v>21923.37</v>
          </cell>
          <cell r="N37" t="str">
            <v>NO</v>
          </cell>
        </row>
        <row r="38">
          <cell r="A38">
            <v>869955</v>
          </cell>
          <cell r="B38" t="str">
            <v>DUCHA MAXI 3T ULTRA SIN TELEDUCHA 127 V</v>
          </cell>
          <cell r="C38" t="str">
            <v>DUCHA MAXI 3T ULTRA SIN TELEDUCHA</v>
          </cell>
          <cell r="D38" t="str">
            <v>duchas</v>
          </cell>
          <cell r="E38">
            <v>1</v>
          </cell>
          <cell r="F38" t="str">
            <v>BLANCO</v>
          </cell>
          <cell r="G38">
            <v>1</v>
          </cell>
          <cell r="H38">
            <v>127</v>
          </cell>
          <cell r="I38">
            <v>1</v>
          </cell>
          <cell r="J38" t="str">
            <v>869955.jpg</v>
          </cell>
          <cell r="K38" t="str">
            <v>assets/images/products/869955.jpg</v>
          </cell>
          <cell r="L38" t="str">
            <v>assets/images/products/zoom/869955.jpg</v>
          </cell>
          <cell r="M38">
            <v>69989.850000000006</v>
          </cell>
          <cell r="N38" t="str">
            <v>NO</v>
          </cell>
        </row>
        <row r="39">
          <cell r="A39">
            <v>869956</v>
          </cell>
          <cell r="B39" t="str">
            <v>MANGUERA PARA DUCHA ELECTRICA</v>
          </cell>
          <cell r="C39" t="str">
            <v>MANGUERA PARA DUCHA ELECTRICA</v>
          </cell>
          <cell r="D39" t="str">
            <v>REPUESTOS</v>
          </cell>
          <cell r="E39">
            <v>3</v>
          </cell>
          <cell r="F39"/>
          <cell r="G39"/>
          <cell r="H39"/>
          <cell r="I39">
            <v>0</v>
          </cell>
          <cell r="J39" t="str">
            <v>869956.jpg</v>
          </cell>
          <cell r="K39" t="str">
            <v>assets/images/products/869956.jpg</v>
          </cell>
          <cell r="L39" t="str">
            <v>assets/images/products/zoom/869956.jpg</v>
          </cell>
          <cell r="M39">
            <v>3361.75</v>
          </cell>
          <cell r="N39" t="str">
            <v>NO</v>
          </cell>
        </row>
        <row r="40">
          <cell r="A40">
            <v>869958</v>
          </cell>
          <cell r="B40" t="str">
            <v>COMBO DUCHA MAXI 127V SALMÓN</v>
          </cell>
          <cell r="C40" t="str">
            <v>COMBO DUCHA MAXI</v>
          </cell>
          <cell r="D40" t="str">
            <v>duchas</v>
          </cell>
          <cell r="E40">
            <v>1</v>
          </cell>
          <cell r="F40" t="str">
            <v>BLANCO</v>
          </cell>
          <cell r="G40">
            <v>1</v>
          </cell>
          <cell r="H40">
            <v>127</v>
          </cell>
          <cell r="I40">
            <v>1</v>
          </cell>
          <cell r="J40" t="str">
            <v>869958.jpg</v>
          </cell>
          <cell r="K40" t="str">
            <v>assets/images/products/869958.jpg</v>
          </cell>
          <cell r="L40" t="str">
            <v>assets/images/products/zoom/869958.jpg</v>
          </cell>
          <cell r="M40">
            <v>70643.16</v>
          </cell>
          <cell r="N40" t="str">
            <v>NO</v>
          </cell>
        </row>
        <row r="41">
          <cell r="A41">
            <v>869959</v>
          </cell>
          <cell r="B41" t="str">
            <v>COMBO DUCHA MAXI 127V VERDE</v>
          </cell>
          <cell r="C41" t="str">
            <v>COMBO DUCHA MAXI</v>
          </cell>
          <cell r="D41" t="str">
            <v>duchas</v>
          </cell>
          <cell r="E41">
            <v>1</v>
          </cell>
          <cell r="F41" t="str">
            <v>VERDE</v>
          </cell>
          <cell r="G41">
            <v>6</v>
          </cell>
          <cell r="H41">
            <v>127</v>
          </cell>
          <cell r="I41">
            <v>1</v>
          </cell>
          <cell r="J41" t="str">
            <v>869959.jpg</v>
          </cell>
          <cell r="K41" t="str">
            <v>assets/images/products/869959.jpg</v>
          </cell>
          <cell r="L41" t="str">
            <v>assets/images/products/zoom/869959.jpg</v>
          </cell>
          <cell r="M41">
            <v>70643.16</v>
          </cell>
          <cell r="N41" t="str">
            <v>NO</v>
          </cell>
        </row>
        <row r="42">
          <cell r="A42">
            <v>869961</v>
          </cell>
          <cell r="B42" t="str">
            <v>DUCHA MAXI 3T ULTRA CON TELEDUCHA 220 V</v>
          </cell>
          <cell r="C42" t="str">
            <v>DUCHA MAXI 3T ULTRA CON TELEDUCHA</v>
          </cell>
          <cell r="D42" t="str">
            <v>duchas</v>
          </cell>
          <cell r="E42">
            <v>1</v>
          </cell>
          <cell r="F42" t="str">
            <v>BLANCO</v>
          </cell>
          <cell r="G42">
            <v>1</v>
          </cell>
          <cell r="H42">
            <v>220</v>
          </cell>
          <cell r="I42">
            <v>2</v>
          </cell>
          <cell r="J42" t="str">
            <v>869961.jpg</v>
          </cell>
          <cell r="K42" t="str">
            <v>assets/images/products/869961.jpg</v>
          </cell>
          <cell r="L42" t="str">
            <v>assets/images/products/zoom/869961.jpg</v>
          </cell>
          <cell r="M42">
            <v>74989.039999999994</v>
          </cell>
          <cell r="N42" t="str">
            <v>NO</v>
          </cell>
        </row>
        <row r="43">
          <cell r="A43">
            <v>869962</v>
          </cell>
          <cell r="B43" t="str">
            <v>DUCHA RELAX BLANCO/CR 127V</v>
          </cell>
          <cell r="C43" t="str">
            <v>DUCHA RELAX CROMADA</v>
          </cell>
          <cell r="D43" t="str">
            <v>duchas</v>
          </cell>
          <cell r="E43">
            <v>1</v>
          </cell>
          <cell r="F43" t="str">
            <v>BLANCO/CROMO</v>
          </cell>
          <cell r="G43">
            <v>4</v>
          </cell>
          <cell r="H43">
            <v>127</v>
          </cell>
          <cell r="I43">
            <v>1</v>
          </cell>
          <cell r="J43" t="str">
            <v>869962.jpg</v>
          </cell>
          <cell r="K43" t="str">
            <v>assets/images/products/869962.jpg</v>
          </cell>
          <cell r="L43" t="str">
            <v>assets/images/products/zoom/869962.jpg</v>
          </cell>
          <cell r="M43">
            <v>135989.63</v>
          </cell>
          <cell r="N43" t="str">
            <v>NO</v>
          </cell>
        </row>
        <row r="44">
          <cell r="A44">
            <v>869963</v>
          </cell>
          <cell r="B44" t="str">
            <v>RESISTENCIA DUCHA ADVANCED MULTI O TOP JET  220V</v>
          </cell>
          <cell r="C44" t="str">
            <v>RESISTENCIA DUCHA ADVANCED MULTITEMPERATURA</v>
          </cell>
          <cell r="D44" t="str">
            <v>REPUESTOS</v>
          </cell>
          <cell r="E44">
            <v>3</v>
          </cell>
          <cell r="F44"/>
          <cell r="G44"/>
          <cell r="H44">
            <v>220</v>
          </cell>
          <cell r="I44">
            <v>2</v>
          </cell>
          <cell r="J44" t="str">
            <v>869963.jpg</v>
          </cell>
          <cell r="K44" t="str">
            <v>assets/images/products/869963.jpg</v>
          </cell>
          <cell r="L44" t="str">
            <v>assets/images/products/zoom/869963.jpg</v>
          </cell>
          <cell r="M44">
            <v>31989.58</v>
          </cell>
          <cell r="N44" t="str">
            <v>NO</v>
          </cell>
        </row>
        <row r="45">
          <cell r="A45">
            <v>869964</v>
          </cell>
          <cell r="B45" t="str">
            <v>DUCHA ADVANCED MULTI 220V</v>
          </cell>
          <cell r="C45" t="str">
            <v>DUCHA ADVANCED MULTITEMPERATURAS</v>
          </cell>
          <cell r="D45" t="str">
            <v>duchas</v>
          </cell>
          <cell r="E45">
            <v>1</v>
          </cell>
          <cell r="F45" t="str">
            <v>BLANCO</v>
          </cell>
          <cell r="G45">
            <v>1</v>
          </cell>
          <cell r="H45">
            <v>220</v>
          </cell>
          <cell r="I45">
            <v>2</v>
          </cell>
          <cell r="J45" t="str">
            <v>869964.jpg</v>
          </cell>
          <cell r="K45" t="str">
            <v>assets/images/products/869964.jpg</v>
          </cell>
          <cell r="L45" t="str">
            <v>assets/images/products/zoom/869964.jpg</v>
          </cell>
          <cell r="M45">
            <v>139899.97</v>
          </cell>
          <cell r="N45" t="str">
            <v>NO</v>
          </cell>
        </row>
        <row r="46">
          <cell r="A46">
            <v>869966</v>
          </cell>
          <cell r="B46" t="str">
            <v>DUCHA ADVANCE TURBO 127V</v>
          </cell>
          <cell r="C46" t="str">
            <v>DUCHA ADVANCE TURBO</v>
          </cell>
          <cell r="D46" t="str">
            <v>duchas</v>
          </cell>
          <cell r="E46">
            <v>1</v>
          </cell>
          <cell r="F46" t="str">
            <v>BLANCO</v>
          </cell>
          <cell r="G46">
            <v>1</v>
          </cell>
          <cell r="H46">
            <v>127</v>
          </cell>
          <cell r="I46">
            <v>1</v>
          </cell>
          <cell r="J46" t="str">
            <v>869966.jpg</v>
          </cell>
          <cell r="K46" t="str">
            <v>assets/images/products/869966.jpg</v>
          </cell>
          <cell r="L46" t="str">
            <v>assets/images/products/zoom/869966.jpg</v>
          </cell>
          <cell r="M46">
            <v>240002.77</v>
          </cell>
          <cell r="N46" t="str">
            <v>NO</v>
          </cell>
        </row>
        <row r="47">
          <cell r="A47">
            <v>869967</v>
          </cell>
          <cell r="B47" t="str">
            <v>DUCHA HIGIENICA 3T 127V</v>
          </cell>
          <cell r="C47" t="str">
            <v>DUCHA HIGIENICA 3T</v>
          </cell>
          <cell r="D47" t="str">
            <v>duchas</v>
          </cell>
          <cell r="E47">
            <v>1</v>
          </cell>
          <cell r="F47" t="str">
            <v>BLANCO</v>
          </cell>
          <cell r="G47">
            <v>1</v>
          </cell>
          <cell r="H47">
            <v>127</v>
          </cell>
          <cell r="I47">
            <v>1</v>
          </cell>
          <cell r="J47" t="str">
            <v>869967.jpg</v>
          </cell>
          <cell r="K47" t="str">
            <v>assets/images/products/869967.jpg</v>
          </cell>
          <cell r="L47" t="str">
            <v>assets/images/products/zoom/869967.jpg</v>
          </cell>
          <cell r="M47">
            <v>217962.78</v>
          </cell>
          <cell r="N47" t="str">
            <v>NO</v>
          </cell>
        </row>
        <row r="48">
          <cell r="A48">
            <v>869968</v>
          </cell>
          <cell r="B48" t="str">
            <v>RESISTENCIA CALENTADOR VERSATIL 127V</v>
          </cell>
          <cell r="C48" t="str">
            <v>RESISTENCIA CALENTADOR VERSATIL</v>
          </cell>
          <cell r="D48" t="str">
            <v>REPUESTOS</v>
          </cell>
          <cell r="E48">
            <v>3</v>
          </cell>
          <cell r="F48"/>
          <cell r="G48"/>
          <cell r="H48">
            <v>127</v>
          </cell>
          <cell r="I48">
            <v>1</v>
          </cell>
          <cell r="J48" t="str">
            <v>869968.jpg</v>
          </cell>
          <cell r="K48" t="str">
            <v>assets/images/products/869968.jpg</v>
          </cell>
          <cell r="L48" t="str">
            <v>assets/images/products/zoom/869968.jpg</v>
          </cell>
          <cell r="M48">
            <v>26358.5</v>
          </cell>
          <cell r="N48" t="str">
            <v>NO</v>
          </cell>
        </row>
        <row r="49">
          <cell r="A49">
            <v>869969</v>
          </cell>
          <cell r="B49" t="str">
            <v>RESISTENCIA DUCHA INTIMA/HIGIENICA 127V</v>
          </cell>
          <cell r="C49" t="str">
            <v>RESISTENCIA DUCHA INTIMA/HIGIENICA</v>
          </cell>
          <cell r="D49" t="str">
            <v>REPUESTOS</v>
          </cell>
          <cell r="E49">
            <v>3</v>
          </cell>
          <cell r="F49"/>
          <cell r="G49"/>
          <cell r="H49">
            <v>127</v>
          </cell>
          <cell r="I49">
            <v>1</v>
          </cell>
          <cell r="J49" t="str">
            <v>869969.jpg</v>
          </cell>
          <cell r="K49" t="str">
            <v>assets/images/products/869969.jpg</v>
          </cell>
          <cell r="L49" t="str">
            <v>assets/images/products/zoom/869969.jpg</v>
          </cell>
          <cell r="M49">
            <v>23082.43</v>
          </cell>
          <cell r="N49" t="str">
            <v>NO</v>
          </cell>
        </row>
        <row r="50">
          <cell r="A50">
            <v>869970</v>
          </cell>
          <cell r="B50" t="str">
            <v>COMBO DUCHA MAXI 127V BLANCO</v>
          </cell>
          <cell r="C50" t="str">
            <v>COMBO DUCHA MAXI</v>
          </cell>
          <cell r="D50" t="str">
            <v>duchas</v>
          </cell>
          <cell r="E50">
            <v>1</v>
          </cell>
          <cell r="F50" t="str">
            <v>BLANCO</v>
          </cell>
          <cell r="G50">
            <v>1</v>
          </cell>
          <cell r="H50">
            <v>127</v>
          </cell>
          <cell r="I50">
            <v>1</v>
          </cell>
          <cell r="J50" t="str">
            <v>869970.jpg</v>
          </cell>
          <cell r="K50" t="str">
            <v>assets/images/products/869970.jpg</v>
          </cell>
          <cell r="L50" t="str">
            <v>assets/images/products/zoom/869970.jpg</v>
          </cell>
          <cell r="M50">
            <v>85989.4</v>
          </cell>
          <cell r="N50" t="str">
            <v>NO</v>
          </cell>
        </row>
        <row r="51">
          <cell r="A51">
            <v>869972</v>
          </cell>
          <cell r="B51" t="str">
            <v>DUCHITA DIVERTIDA TORTUGA</v>
          </cell>
          <cell r="C51" t="str">
            <v>DUCHITA DIVERTIDA TORTUGA</v>
          </cell>
          <cell r="D51" t="str">
            <v>duchas</v>
          </cell>
          <cell r="E51">
            <v>1</v>
          </cell>
          <cell r="F51"/>
          <cell r="G51"/>
          <cell r="H51"/>
          <cell r="I51">
            <v>0</v>
          </cell>
          <cell r="J51" t="str">
            <v>869972.jpg</v>
          </cell>
          <cell r="K51" t="str">
            <v>assets/images/products/869972.jpg</v>
          </cell>
          <cell r="L51" t="str">
            <v>assets/images/products/zoom/869972.jpg</v>
          </cell>
          <cell r="M51">
            <v>16548.14</v>
          </cell>
          <cell r="N51" t="str">
            <v>NO</v>
          </cell>
        </row>
        <row r="52">
          <cell r="A52">
            <v>869973</v>
          </cell>
          <cell r="B52" t="str">
            <v>DUCHITA DIVERTIDA HIPOPOTAMO</v>
          </cell>
          <cell r="C52" t="str">
            <v>DUCHITA DIVERTIDA HIPOPOTAMO</v>
          </cell>
          <cell r="D52" t="str">
            <v>duchas</v>
          </cell>
          <cell r="E52">
            <v>1</v>
          </cell>
          <cell r="F52"/>
          <cell r="G52"/>
          <cell r="H52"/>
          <cell r="I52">
            <v>0</v>
          </cell>
          <cell r="J52" t="str">
            <v>.jpg</v>
          </cell>
          <cell r="K52" t="str">
            <v>assets/images/products/.jpg</v>
          </cell>
          <cell r="L52" t="str">
            <v>assets/images/products/zoom/.jpg</v>
          </cell>
          <cell r="M52">
            <v>16909.900000000001</v>
          </cell>
          <cell r="N52" t="str">
            <v>NO</v>
          </cell>
        </row>
        <row r="53">
          <cell r="A53">
            <v>869974</v>
          </cell>
          <cell r="B53" t="str">
            <v>DUCHA ELECT. FUTURA MASTER MULTI 220V</v>
          </cell>
          <cell r="C53" t="str">
            <v>DUCHA ELECTRICA FUTURA MASTER MULTITEMPERATURA</v>
          </cell>
          <cell r="D53" t="str">
            <v>duchas</v>
          </cell>
          <cell r="E53">
            <v>1</v>
          </cell>
          <cell r="F53" t="str">
            <v>BLANCO</v>
          </cell>
          <cell r="G53">
            <v>1</v>
          </cell>
          <cell r="H53">
            <v>220</v>
          </cell>
          <cell r="I53">
            <v>2</v>
          </cell>
          <cell r="J53" t="str">
            <v>869974.jpg</v>
          </cell>
          <cell r="K53" t="str">
            <v>assets/images/products/869974.jpg</v>
          </cell>
          <cell r="L53" t="str">
            <v>assets/images/products/zoom/869974.jpg</v>
          </cell>
          <cell r="M53">
            <v>303784.39</v>
          </cell>
          <cell r="N53" t="str">
            <v>NO</v>
          </cell>
        </row>
        <row r="54">
          <cell r="A54">
            <v>869975</v>
          </cell>
          <cell r="B54" t="str">
            <v>DUCHITA DIVERTIDA DELFIN</v>
          </cell>
          <cell r="C54" t="str">
            <v>DUCHITA DIVERTIDA DELFIN</v>
          </cell>
          <cell r="D54" t="str">
            <v>duchas</v>
          </cell>
          <cell r="E54">
            <v>1</v>
          </cell>
          <cell r="F54"/>
          <cell r="G54"/>
          <cell r="H54"/>
          <cell r="I54">
            <v>0</v>
          </cell>
          <cell r="J54" t="str">
            <v>869975.jpg</v>
          </cell>
          <cell r="K54" t="str">
            <v>assets/images/products/869975.jpg</v>
          </cell>
          <cell r="L54" t="str">
            <v>assets/images/products/zoom/869975.jpg</v>
          </cell>
          <cell r="M54">
            <v>25047.119999999999</v>
          </cell>
          <cell r="N54" t="str">
            <v>NO</v>
          </cell>
        </row>
        <row r="55">
          <cell r="A55">
            <v>869976</v>
          </cell>
          <cell r="B55" t="str">
            <v>DUCHITA DIVERTIDA PATITO</v>
          </cell>
          <cell r="C55" t="str">
            <v>DUCHITA DIVERTIDA PATITO</v>
          </cell>
          <cell r="D55" t="str">
            <v>duchas</v>
          </cell>
          <cell r="E55">
            <v>1</v>
          </cell>
          <cell r="F55"/>
          <cell r="G55"/>
          <cell r="H55"/>
          <cell r="I55">
            <v>0</v>
          </cell>
          <cell r="J55" t="str">
            <v>869976.jpg</v>
          </cell>
          <cell r="K55" t="str">
            <v>assets/images/products/869976.jpg</v>
          </cell>
          <cell r="L55" t="str">
            <v>assets/images/products/zoom/869976.jpg</v>
          </cell>
          <cell r="M55">
            <v>16310.14</v>
          </cell>
          <cell r="N55" t="str">
            <v>NO</v>
          </cell>
        </row>
        <row r="56">
          <cell r="A56">
            <v>869978</v>
          </cell>
          <cell r="B56" t="str">
            <v>DUCHA MAXI 3T ULTRA SIN TELEDUCHA 220 V</v>
          </cell>
          <cell r="C56" t="str">
            <v>DUCHA MAXI 3T ULTRA SIN TELEDUCHA</v>
          </cell>
          <cell r="D56" t="str">
            <v>duchas</v>
          </cell>
          <cell r="E56">
            <v>1</v>
          </cell>
          <cell r="F56" t="str">
            <v>BLANCO</v>
          </cell>
          <cell r="G56">
            <v>1</v>
          </cell>
          <cell r="H56">
            <v>220</v>
          </cell>
          <cell r="I56">
            <v>2</v>
          </cell>
          <cell r="J56" t="str">
            <v>869978.jpg</v>
          </cell>
          <cell r="K56" t="str">
            <v>assets/images/products/869978.jpg</v>
          </cell>
          <cell r="L56" t="str">
            <v>assets/images/products/zoom/869978.jpg</v>
          </cell>
          <cell r="M56">
            <v>69989.850000000006</v>
          </cell>
          <cell r="N56" t="str">
            <v>NO</v>
          </cell>
        </row>
        <row r="57">
          <cell r="A57">
            <v>869979</v>
          </cell>
          <cell r="B57" t="str">
            <v>COMBO DUCHA MAXI 220V AZUL</v>
          </cell>
          <cell r="C57" t="str">
            <v>COMBO DUCHA MAXI</v>
          </cell>
          <cell r="D57" t="str">
            <v>duchas</v>
          </cell>
          <cell r="E57">
            <v>1</v>
          </cell>
          <cell r="F57" t="str">
            <v>AZUL</v>
          </cell>
          <cell r="G57">
            <v>7</v>
          </cell>
          <cell r="H57">
            <v>220</v>
          </cell>
          <cell r="I57">
            <v>2</v>
          </cell>
          <cell r="J57" t="str">
            <v>869979.jpg</v>
          </cell>
          <cell r="K57" t="str">
            <v>assets/images/products/869979.jpg</v>
          </cell>
          <cell r="L57" t="str">
            <v>assets/images/products/zoom/869979.jpg</v>
          </cell>
          <cell r="M57">
            <v>49893.13</v>
          </cell>
          <cell r="N57" t="str">
            <v>NO</v>
          </cell>
        </row>
        <row r="58">
          <cell r="A58">
            <v>869980</v>
          </cell>
          <cell r="B58" t="str">
            <v>COMBO DUCHA MAXI 220V SALMÓN</v>
          </cell>
          <cell r="C58" t="str">
            <v>COMBO DUCHA MAXI</v>
          </cell>
          <cell r="D58" t="str">
            <v>duchas</v>
          </cell>
          <cell r="E58">
            <v>1</v>
          </cell>
          <cell r="F58" t="str">
            <v>BLANCO</v>
          </cell>
          <cell r="G58">
            <v>1</v>
          </cell>
          <cell r="H58">
            <v>220</v>
          </cell>
          <cell r="I58">
            <v>2</v>
          </cell>
          <cell r="J58" t="str">
            <v>869980.jpg</v>
          </cell>
          <cell r="K58" t="str">
            <v>assets/images/products/869980.jpg</v>
          </cell>
          <cell r="L58" t="str">
            <v>assets/images/products/zoom/869980.jpg</v>
          </cell>
          <cell r="M58">
            <v>50403.64</v>
          </cell>
          <cell r="N58" t="str">
            <v>NO</v>
          </cell>
        </row>
        <row r="59">
          <cell r="A59">
            <v>869981</v>
          </cell>
          <cell r="B59" t="str">
            <v>COMBO DUCHA MAXI 220V VERDE</v>
          </cell>
          <cell r="C59" t="str">
            <v>COMBO DUCHA MAXI</v>
          </cell>
          <cell r="D59" t="str">
            <v>duchas</v>
          </cell>
          <cell r="E59">
            <v>1</v>
          </cell>
          <cell r="F59" t="str">
            <v>VERDE</v>
          </cell>
          <cell r="G59">
            <v>6</v>
          </cell>
          <cell r="H59">
            <v>220</v>
          </cell>
          <cell r="I59">
            <v>2</v>
          </cell>
          <cell r="J59" t="str">
            <v>869981.jpg</v>
          </cell>
          <cell r="K59" t="str">
            <v>assets/images/products/869981.jpg</v>
          </cell>
          <cell r="L59" t="str">
            <v>assets/images/products/zoom/869981.jpg</v>
          </cell>
          <cell r="M59">
            <v>50370.32</v>
          </cell>
          <cell r="N59" t="str">
            <v>NO</v>
          </cell>
        </row>
        <row r="60">
          <cell r="A60">
            <v>869982</v>
          </cell>
          <cell r="B60" t="str">
            <v>COMBO DUCHA MAXI 220V GRIS</v>
          </cell>
          <cell r="C60" t="str">
            <v>COMBO DUCHA MAXI</v>
          </cell>
          <cell r="D60" t="str">
            <v>duchas</v>
          </cell>
          <cell r="E60">
            <v>1</v>
          </cell>
          <cell r="F60" t="str">
            <v>GRIS</v>
          </cell>
          <cell r="G60">
            <v>9</v>
          </cell>
          <cell r="H60">
            <v>220</v>
          </cell>
          <cell r="I60">
            <v>2</v>
          </cell>
          <cell r="J60" t="str">
            <v>869982.jpg</v>
          </cell>
          <cell r="K60" t="str">
            <v>assets/images/products/869982.jpg</v>
          </cell>
          <cell r="L60" t="str">
            <v>assets/images/products/zoom/869982.jpg</v>
          </cell>
          <cell r="M60">
            <v>50353.66</v>
          </cell>
          <cell r="N60" t="str">
            <v>NO</v>
          </cell>
        </row>
        <row r="61">
          <cell r="A61">
            <v>869983</v>
          </cell>
          <cell r="B61" t="str">
            <v>DUCHA RELAX BLANCO/CR 220V</v>
          </cell>
          <cell r="C61" t="str">
            <v>DUCHA RELAX CROMADA</v>
          </cell>
          <cell r="D61" t="str">
            <v>duchas</v>
          </cell>
          <cell r="E61">
            <v>1</v>
          </cell>
          <cell r="F61" t="str">
            <v>BLANCO/CROMO</v>
          </cell>
          <cell r="G61">
            <v>4</v>
          </cell>
          <cell r="H61">
            <v>220</v>
          </cell>
          <cell r="I61">
            <v>2</v>
          </cell>
          <cell r="J61" t="str">
            <v>869983.jpg</v>
          </cell>
          <cell r="K61" t="str">
            <v>assets/images/products/869983.jpg</v>
          </cell>
          <cell r="L61" t="str">
            <v>assets/images/products/zoom/869983.jpg</v>
          </cell>
          <cell r="M61">
            <v>135989.63</v>
          </cell>
          <cell r="N61" t="str">
            <v>NO</v>
          </cell>
        </row>
        <row r="62">
          <cell r="A62">
            <v>869984</v>
          </cell>
          <cell r="B62" t="str">
            <v>COMBO DUCHA MAXI 220V BLANCO</v>
          </cell>
          <cell r="C62" t="str">
            <v>COMBO DUCHA MAXI</v>
          </cell>
          <cell r="D62" t="str">
            <v>duchas</v>
          </cell>
          <cell r="E62">
            <v>1</v>
          </cell>
          <cell r="F62" t="str">
            <v>BLANCO</v>
          </cell>
          <cell r="G62">
            <v>1</v>
          </cell>
          <cell r="H62">
            <v>220</v>
          </cell>
          <cell r="I62">
            <v>2</v>
          </cell>
          <cell r="J62" t="str">
            <v>869984.jpg</v>
          </cell>
          <cell r="K62" t="str">
            <v>assets/images/products/869984.jpg</v>
          </cell>
          <cell r="L62" t="str">
            <v>assets/images/products/zoom/869984.jpg</v>
          </cell>
          <cell r="M62">
            <v>85989.4</v>
          </cell>
          <cell r="N62" t="str">
            <v>NO</v>
          </cell>
        </row>
        <row r="63">
          <cell r="A63">
            <v>869986</v>
          </cell>
          <cell r="B63" t="str">
            <v>DUCHA FASHION 127V BLANCO</v>
          </cell>
          <cell r="C63" t="str">
            <v>DUCHA FASHION</v>
          </cell>
          <cell r="D63" t="str">
            <v>duchas</v>
          </cell>
          <cell r="E63">
            <v>1</v>
          </cell>
          <cell r="F63" t="str">
            <v>BLANCO</v>
          </cell>
          <cell r="G63">
            <v>1</v>
          </cell>
          <cell r="H63">
            <v>127</v>
          </cell>
          <cell r="I63">
            <v>1</v>
          </cell>
          <cell r="J63" t="str">
            <v>869986.jpg</v>
          </cell>
          <cell r="K63" t="str">
            <v>assets/images/products/869986.jpg</v>
          </cell>
          <cell r="L63" t="str">
            <v>assets/images/products/zoom/869986.jpg</v>
          </cell>
          <cell r="M63">
            <v>88042.15</v>
          </cell>
          <cell r="N63" t="str">
            <v>NO</v>
          </cell>
        </row>
        <row r="64">
          <cell r="A64">
            <v>869987</v>
          </cell>
          <cell r="B64" t="str">
            <v>DUCHA FASHION 220V BLANCO</v>
          </cell>
          <cell r="C64" t="str">
            <v>DUCHA FASHION</v>
          </cell>
          <cell r="D64" t="str">
            <v>duchas</v>
          </cell>
          <cell r="E64">
            <v>1</v>
          </cell>
          <cell r="F64" t="str">
            <v>BLANCO</v>
          </cell>
          <cell r="G64">
            <v>1</v>
          </cell>
          <cell r="H64">
            <v>220</v>
          </cell>
          <cell r="I64">
            <v>2</v>
          </cell>
          <cell r="J64" t="str">
            <v>869987.jpg</v>
          </cell>
          <cell r="K64" t="str">
            <v>assets/images/products/869987.jpg</v>
          </cell>
          <cell r="L64" t="str">
            <v>assets/images/products/zoom/869987.jpg</v>
          </cell>
          <cell r="M64">
            <v>99079.4</v>
          </cell>
          <cell r="N64" t="str">
            <v>NO</v>
          </cell>
        </row>
        <row r="65">
          <cell r="A65">
            <v>869988</v>
          </cell>
          <cell r="B65" t="str">
            <v>DUCHA MAXI  4T ULTRA CON TELEDUCHA 127 V</v>
          </cell>
          <cell r="C65" t="str">
            <v>DUCHA MAXI 4T ULTRA CON TELEDUCHA</v>
          </cell>
          <cell r="D65" t="str">
            <v>duchas</v>
          </cell>
          <cell r="E65">
            <v>1</v>
          </cell>
          <cell r="F65" t="str">
            <v>BLANCO</v>
          </cell>
          <cell r="G65">
            <v>1</v>
          </cell>
          <cell r="H65">
            <v>127</v>
          </cell>
          <cell r="I65">
            <v>1</v>
          </cell>
          <cell r="J65" t="str">
            <v>869988.jpg</v>
          </cell>
          <cell r="K65" t="str">
            <v>assets/images/products/869988.jpg</v>
          </cell>
          <cell r="L65" t="str">
            <v>assets/images/products/zoom/869988.jpg</v>
          </cell>
          <cell r="M65">
            <v>76989.429999999993</v>
          </cell>
          <cell r="N65" t="str">
            <v>NO</v>
          </cell>
        </row>
        <row r="66">
          <cell r="A66">
            <v>869989</v>
          </cell>
          <cell r="B66" t="str">
            <v>DUCHA MAXI  4T ULTRA CON TELEDUCHA 220 V</v>
          </cell>
          <cell r="C66" t="str">
            <v>DUCHA MAXI 4T ULTRA CON TELEDUCHA</v>
          </cell>
          <cell r="D66" t="str">
            <v>duchas</v>
          </cell>
          <cell r="E66">
            <v>1</v>
          </cell>
          <cell r="F66" t="str">
            <v>BLANCO</v>
          </cell>
          <cell r="G66">
            <v>1</v>
          </cell>
          <cell r="H66">
            <v>220</v>
          </cell>
          <cell r="I66">
            <v>2</v>
          </cell>
          <cell r="J66" t="str">
            <v>869989.jpg</v>
          </cell>
          <cell r="K66" t="str">
            <v>assets/images/products/869989.jpg</v>
          </cell>
          <cell r="L66" t="str">
            <v>assets/images/products/zoom/869989.jpg</v>
          </cell>
          <cell r="M66">
            <v>76989.429999999993</v>
          </cell>
          <cell r="N66" t="str">
            <v>NO</v>
          </cell>
        </row>
        <row r="67">
          <cell r="A67">
            <v>869990</v>
          </cell>
          <cell r="B67" t="str">
            <v>RESISTENCIA MAXI DUCHA 4T/FASHION 127V</v>
          </cell>
          <cell r="C67" t="str">
            <v>RESISTENCIA MAXI DUCHA 4T/FASHION</v>
          </cell>
          <cell r="D67" t="str">
            <v>REPUESTOS</v>
          </cell>
          <cell r="E67">
            <v>3</v>
          </cell>
          <cell r="F67"/>
          <cell r="G67"/>
          <cell r="H67">
            <v>127</v>
          </cell>
          <cell r="I67">
            <v>1</v>
          </cell>
          <cell r="J67" t="str">
            <v>869990.jpg</v>
          </cell>
          <cell r="K67" t="str">
            <v>assets/images/products/869990.jpg</v>
          </cell>
          <cell r="L67" t="str">
            <v>assets/images/products/zoom/869990.jpg</v>
          </cell>
          <cell r="M67">
            <v>25989.599999999999</v>
          </cell>
          <cell r="N67" t="str">
            <v>NO</v>
          </cell>
        </row>
        <row r="68">
          <cell r="A68">
            <v>869993</v>
          </cell>
          <cell r="B68" t="str">
            <v>BRAZO P/DUCHA LORENZETTI GRIS</v>
          </cell>
          <cell r="C68" t="str">
            <v>BRAZO PARA DUCHA</v>
          </cell>
          <cell r="D68" t="str">
            <v>REPUESTOS</v>
          </cell>
          <cell r="E68">
            <v>3</v>
          </cell>
          <cell r="F68" t="str">
            <v>GRIS</v>
          </cell>
          <cell r="G68">
            <v>9</v>
          </cell>
          <cell r="H68"/>
          <cell r="I68">
            <v>0</v>
          </cell>
          <cell r="J68" t="str">
            <v>869993.jpg</v>
          </cell>
          <cell r="K68" t="str">
            <v>assets/images/products/869993.jpg</v>
          </cell>
          <cell r="L68" t="str">
            <v>assets/images/products/zoom/869993.jpg</v>
          </cell>
          <cell r="M68">
            <v>20989.22</v>
          </cell>
          <cell r="N68" t="str">
            <v>NO</v>
          </cell>
        </row>
        <row r="69">
          <cell r="A69">
            <v>869994</v>
          </cell>
          <cell r="B69" t="str">
            <v>BRAZO P/DUCHA LORENZETTI SALMON</v>
          </cell>
          <cell r="C69" t="str">
            <v>BRAZO PARA DUCHA</v>
          </cell>
          <cell r="D69" t="str">
            <v>REPUESTOS</v>
          </cell>
          <cell r="E69">
            <v>3</v>
          </cell>
          <cell r="F69" t="str">
            <v>SALMON</v>
          </cell>
          <cell r="G69">
            <v>8</v>
          </cell>
          <cell r="H69"/>
          <cell r="I69">
            <v>0</v>
          </cell>
          <cell r="J69" t="str">
            <v>869994.jpg</v>
          </cell>
          <cell r="K69" t="str">
            <v>assets/images/products/869994.jpg</v>
          </cell>
          <cell r="L69" t="str">
            <v>assets/images/products/zoom/869994.jpg</v>
          </cell>
          <cell r="M69">
            <v>20989.22</v>
          </cell>
          <cell r="N69" t="str">
            <v>NO</v>
          </cell>
        </row>
        <row r="70">
          <cell r="A70">
            <v>869995</v>
          </cell>
          <cell r="B70" t="str">
            <v>BRAZO P/DUCHA LORENZETTI AZUL/BL</v>
          </cell>
          <cell r="C70" t="str">
            <v>BRAZO PARA DUCHA</v>
          </cell>
          <cell r="D70" t="str">
            <v>REPUESTOS</v>
          </cell>
          <cell r="E70">
            <v>3</v>
          </cell>
          <cell r="F70" t="str">
            <v>AZUL</v>
          </cell>
          <cell r="G70">
            <v>7</v>
          </cell>
          <cell r="H70"/>
          <cell r="I70">
            <v>0</v>
          </cell>
          <cell r="J70" t="str">
            <v>869995.jpg</v>
          </cell>
          <cell r="K70" t="str">
            <v>assets/images/products/869995.jpg</v>
          </cell>
          <cell r="L70" t="str">
            <v>assets/images/products/zoom/869995.jpg</v>
          </cell>
          <cell r="M70">
            <v>20989.22</v>
          </cell>
          <cell r="N70" t="str">
            <v>NO</v>
          </cell>
        </row>
        <row r="71">
          <cell r="A71">
            <v>869996</v>
          </cell>
          <cell r="B71" t="str">
            <v>BRAZO P/DUCHA LORENZETTI CROMADO</v>
          </cell>
          <cell r="C71" t="str">
            <v>BRAZO PARA DUCHA CROMADA</v>
          </cell>
          <cell r="D71" t="str">
            <v>REPUESTOS</v>
          </cell>
          <cell r="E71">
            <v>3</v>
          </cell>
          <cell r="F71"/>
          <cell r="G71"/>
          <cell r="H71"/>
          <cell r="I71">
            <v>0</v>
          </cell>
          <cell r="J71" t="str">
            <v>869996.jpg</v>
          </cell>
          <cell r="K71" t="str">
            <v>assets/images/products/869996.jpg</v>
          </cell>
          <cell r="L71" t="str">
            <v>assets/images/products/zoom/869996.jpg</v>
          </cell>
          <cell r="M71">
            <v>64989.47</v>
          </cell>
          <cell r="N71" t="str">
            <v>NO</v>
          </cell>
        </row>
        <row r="72">
          <cell r="A72">
            <v>869997</v>
          </cell>
          <cell r="B72" t="str">
            <v>BRAZO P/DUCHA LORENZETTI VERDE</v>
          </cell>
          <cell r="C72" t="str">
            <v>BRAZO PARA DUCHA</v>
          </cell>
          <cell r="D72" t="str">
            <v>REPUESTOS</v>
          </cell>
          <cell r="E72">
            <v>3</v>
          </cell>
          <cell r="F72" t="str">
            <v>VERDE</v>
          </cell>
          <cell r="G72">
            <v>6</v>
          </cell>
          <cell r="H72"/>
          <cell r="I72">
            <v>0</v>
          </cell>
          <cell r="J72" t="str">
            <v>869997.jpg</v>
          </cell>
          <cell r="K72" t="str">
            <v>assets/images/products/869997.jpg</v>
          </cell>
          <cell r="L72" t="str">
            <v>assets/images/products/zoom/869997.jpg</v>
          </cell>
          <cell r="M72">
            <v>20989.22</v>
          </cell>
          <cell r="N72" t="str">
            <v>NO</v>
          </cell>
        </row>
        <row r="73">
          <cell r="A73">
            <v>869998</v>
          </cell>
          <cell r="B73" t="str">
            <v>DUCHA DUO SHOWER QUADRA 220V</v>
          </cell>
          <cell r="C73" t="str">
            <v>DUCHA DUO SHOWER QUADRA</v>
          </cell>
          <cell r="D73" t="str">
            <v>duchas</v>
          </cell>
          <cell r="E73">
            <v>1</v>
          </cell>
          <cell r="F73" t="str">
            <v>BLANCO</v>
          </cell>
          <cell r="G73">
            <v>1</v>
          </cell>
          <cell r="H73">
            <v>220</v>
          </cell>
          <cell r="I73">
            <v>2</v>
          </cell>
          <cell r="J73" t="str">
            <v>869998.jpg</v>
          </cell>
          <cell r="K73" t="str">
            <v>assets/images/products/869998.jpg</v>
          </cell>
          <cell r="L73" t="str">
            <v>assets/images/products/zoom/869998.jpg</v>
          </cell>
          <cell r="M73">
            <v>246989.26</v>
          </cell>
          <cell r="N73" t="str">
            <v>NO</v>
          </cell>
        </row>
        <row r="74">
          <cell r="A74">
            <v>869999</v>
          </cell>
          <cell r="B74" t="str">
            <v>DUCHA ADVANCE TURBO MULTI 220V</v>
          </cell>
          <cell r="C74" t="str">
            <v>DUCHA ADVANCE TURBO MULTITEMPERATURAS</v>
          </cell>
          <cell r="D74" t="str">
            <v>duchas</v>
          </cell>
          <cell r="E74">
            <v>1</v>
          </cell>
          <cell r="F74" t="str">
            <v>BLANCO</v>
          </cell>
          <cell r="G74">
            <v>1</v>
          </cell>
          <cell r="H74">
            <v>220</v>
          </cell>
          <cell r="I74">
            <v>2</v>
          </cell>
          <cell r="J74" t="str">
            <v>869999.jpg</v>
          </cell>
          <cell r="K74" t="str">
            <v>assets/images/products/869999.jpg</v>
          </cell>
          <cell r="L74" t="str">
            <v>assets/images/products/zoom/869999.jpg</v>
          </cell>
          <cell r="M74">
            <v>258989.22</v>
          </cell>
          <cell r="N74" t="str">
            <v>NO</v>
          </cell>
        </row>
        <row r="75">
          <cell r="A75">
            <v>870000</v>
          </cell>
          <cell r="B75" t="str">
            <v>DUCHA MAXI ULTRA BLANCA SIN MAGUERA 220V</v>
          </cell>
          <cell r="C75" t="str">
            <v>DUCHA MAXI ULTRA SIN MANGUERA</v>
          </cell>
          <cell r="D75" t="str">
            <v>duchas</v>
          </cell>
          <cell r="E75">
            <v>1</v>
          </cell>
          <cell r="F75" t="str">
            <v>BLANCO</v>
          </cell>
          <cell r="G75">
            <v>1</v>
          </cell>
          <cell r="H75">
            <v>220</v>
          </cell>
          <cell r="I75">
            <v>2</v>
          </cell>
          <cell r="J75" t="str">
            <v>870000.jpg</v>
          </cell>
          <cell r="K75" t="str">
            <v>assets/images/products/870000.jpg</v>
          </cell>
          <cell r="L75" t="str">
            <v>assets/images/products/zoom/870000.jpg</v>
          </cell>
          <cell r="M75">
            <v>62523.79</v>
          </cell>
          <cell r="N75" t="str">
            <v>NO</v>
          </cell>
        </row>
        <row r="76">
          <cell r="A76">
            <v>870308</v>
          </cell>
          <cell r="B76" t="str">
            <v>CAJA UNITARIA MAXI DUCHA</v>
          </cell>
          <cell r="C76" t="e">
            <v>#N/A</v>
          </cell>
          <cell r="D76" t="str">
            <v>duchas</v>
          </cell>
          <cell r="E76">
            <v>1</v>
          </cell>
          <cell r="F76"/>
          <cell r="G76"/>
          <cell r="H76"/>
          <cell r="I76">
            <v>0</v>
          </cell>
          <cell r="J76" t="str">
            <v>.jpg</v>
          </cell>
          <cell r="K76" t="str">
            <v>assets/images/products/.jpg</v>
          </cell>
          <cell r="L76" t="str">
            <v>assets/images/products/zoom/.jpg</v>
          </cell>
          <cell r="M76">
            <v>2188.41</v>
          </cell>
          <cell r="N76" t="str">
            <v>NO</v>
          </cell>
        </row>
        <row r="77">
          <cell r="A77">
            <v>870515</v>
          </cell>
          <cell r="B77" t="str">
            <v>MONOBRAZO LORENZETTI BLANCO</v>
          </cell>
          <cell r="C77" t="str">
            <v>MONOBRAZO LORENZETTI</v>
          </cell>
          <cell r="D77" t="str">
            <v>REPUESTOS</v>
          </cell>
          <cell r="E77">
            <v>3</v>
          </cell>
          <cell r="F77" t="str">
            <v>BLANCO</v>
          </cell>
          <cell r="G77">
            <v>1</v>
          </cell>
          <cell r="H77"/>
          <cell r="I77">
            <v>0</v>
          </cell>
          <cell r="J77" t="str">
            <v>870515.jpg</v>
          </cell>
          <cell r="K77" t="str">
            <v>assets/images/products/870515.jpg</v>
          </cell>
          <cell r="L77" t="str">
            <v>assets/images/products/zoom/870515.jpg</v>
          </cell>
          <cell r="M77">
            <v>11989.25</v>
          </cell>
          <cell r="N77" t="str">
            <v>NO</v>
          </cell>
        </row>
        <row r="78">
          <cell r="A78">
            <v>870517</v>
          </cell>
          <cell r="B78" t="str">
            <v>DUCHA TOP JET 127V</v>
          </cell>
          <cell r="C78" t="str">
            <v>DUCHA TOP JET</v>
          </cell>
          <cell r="D78" t="str">
            <v>duchas</v>
          </cell>
          <cell r="E78">
            <v>1</v>
          </cell>
          <cell r="F78" t="str">
            <v>BLANCO</v>
          </cell>
          <cell r="G78">
            <v>1</v>
          </cell>
          <cell r="H78">
            <v>127</v>
          </cell>
          <cell r="I78">
            <v>1</v>
          </cell>
          <cell r="J78" t="str">
            <v>870517.jpg</v>
          </cell>
          <cell r="K78" t="str">
            <v>assets/images/products/870517.jpg</v>
          </cell>
          <cell r="L78" t="str">
            <v>assets/images/products/zoom/870517.jpg</v>
          </cell>
          <cell r="M78">
            <v>121989.28</v>
          </cell>
          <cell r="N78" t="str">
            <v>NO</v>
          </cell>
        </row>
        <row r="79">
          <cell r="A79">
            <v>870518</v>
          </cell>
          <cell r="B79" t="str">
            <v>DUCHA TOP JET ELECTRONICA 127V</v>
          </cell>
          <cell r="C79" t="str">
            <v>DUCHA TOP JET ELECTRONICA</v>
          </cell>
          <cell r="D79" t="str">
            <v>duchas</v>
          </cell>
          <cell r="E79">
            <v>1</v>
          </cell>
          <cell r="F79" t="str">
            <v>BLANCO</v>
          </cell>
          <cell r="G79">
            <v>1</v>
          </cell>
          <cell r="H79">
            <v>127</v>
          </cell>
          <cell r="I79">
            <v>1</v>
          </cell>
          <cell r="J79" t="str">
            <v>870518.jpg</v>
          </cell>
          <cell r="K79" t="str">
            <v>assets/images/products/870518.jpg</v>
          </cell>
          <cell r="L79" t="str">
            <v>assets/images/products/zoom/870518.jpg</v>
          </cell>
          <cell r="M79">
            <v>162989.54</v>
          </cell>
          <cell r="N79" t="str">
            <v>NO</v>
          </cell>
        </row>
        <row r="80">
          <cell r="A80">
            <v>870519</v>
          </cell>
          <cell r="B80" t="str">
            <v>RESISTENCIA TOP JET ELECTRONICA 127V</v>
          </cell>
          <cell r="C80" t="str">
            <v>RESISTENCIA TOP JET ELECTRONICA</v>
          </cell>
          <cell r="D80" t="str">
            <v>REPUESTOS</v>
          </cell>
          <cell r="E80">
            <v>3</v>
          </cell>
          <cell r="F80"/>
          <cell r="G80"/>
          <cell r="H80">
            <v>127</v>
          </cell>
          <cell r="I80">
            <v>1</v>
          </cell>
          <cell r="J80" t="str">
            <v>870519.jpg</v>
          </cell>
          <cell r="K80" t="str">
            <v>assets/images/products/870519.jpg</v>
          </cell>
          <cell r="L80" t="str">
            <v>assets/images/products/zoom/870519.jpg</v>
          </cell>
          <cell r="M80">
            <v>31986.01</v>
          </cell>
          <cell r="N80" t="str">
            <v>NO</v>
          </cell>
        </row>
        <row r="81">
          <cell r="A81">
            <v>870520</v>
          </cell>
          <cell r="B81" t="str">
            <v>DUCHA TOP JET 220V</v>
          </cell>
          <cell r="C81" t="str">
            <v>DUCHA TOP JET</v>
          </cell>
          <cell r="D81" t="str">
            <v>duchas</v>
          </cell>
          <cell r="E81">
            <v>1</v>
          </cell>
          <cell r="F81" t="str">
            <v>BLANCO</v>
          </cell>
          <cell r="G81">
            <v>1</v>
          </cell>
          <cell r="H81">
            <v>220</v>
          </cell>
          <cell r="I81">
            <v>2</v>
          </cell>
          <cell r="J81" t="str">
            <v>870520.jpg</v>
          </cell>
          <cell r="K81" t="str">
            <v>assets/images/products/870520.jpg</v>
          </cell>
          <cell r="L81" t="str">
            <v>assets/images/products/zoom/870520.jpg</v>
          </cell>
          <cell r="M81">
            <v>121989.28</v>
          </cell>
          <cell r="N81" t="str">
            <v>NO</v>
          </cell>
        </row>
        <row r="82">
          <cell r="A82">
            <v>870525</v>
          </cell>
          <cell r="B82" t="str">
            <v>RESISTENCIA 220V TRADICION O JET</v>
          </cell>
          <cell r="C82" t="str">
            <v>RESISTENCIA TRADICION O JET</v>
          </cell>
          <cell r="D82" t="str">
            <v>REPUESTOS</v>
          </cell>
          <cell r="E82">
            <v>3</v>
          </cell>
          <cell r="F82"/>
          <cell r="G82"/>
          <cell r="H82">
            <v>220</v>
          </cell>
          <cell r="I82">
            <v>2</v>
          </cell>
          <cell r="J82" t="str">
            <v>870525.jpg</v>
          </cell>
          <cell r="K82" t="str">
            <v>assets/images/products/870525.jpg</v>
          </cell>
          <cell r="L82" t="str">
            <v>assets/images/products/zoom/870525.jpg</v>
          </cell>
          <cell r="M82">
            <v>19198.27</v>
          </cell>
          <cell r="N82" t="str">
            <v>NO</v>
          </cell>
        </row>
        <row r="83">
          <cell r="A83">
            <v>870526</v>
          </cell>
          <cell r="B83" t="str">
            <v>RESISTENCIA 127V TRADICION O JET</v>
          </cell>
          <cell r="C83" t="str">
            <v>RESISTENCIA TRADICION O JET</v>
          </cell>
          <cell r="D83" t="str">
            <v>REPUESTOS</v>
          </cell>
          <cell r="E83">
            <v>3</v>
          </cell>
          <cell r="F83"/>
          <cell r="G83"/>
          <cell r="H83">
            <v>127</v>
          </cell>
          <cell r="I83">
            <v>1</v>
          </cell>
          <cell r="J83" t="str">
            <v>870526.jpg</v>
          </cell>
          <cell r="K83" t="str">
            <v>assets/images/products/870526.jpg</v>
          </cell>
          <cell r="L83" t="str">
            <v>assets/images/products/zoom/870526.jpg</v>
          </cell>
          <cell r="M83">
            <v>19198.27</v>
          </cell>
          <cell r="N83" t="str">
            <v>NO</v>
          </cell>
        </row>
        <row r="84">
          <cell r="A84">
            <v>870528</v>
          </cell>
          <cell r="B84" t="str">
            <v>DUCHA ACQUA STAR NEGRA ULTRA 220V</v>
          </cell>
          <cell r="C84" t="str">
            <v>DUCHA ACQUA STAR ULTRA</v>
          </cell>
          <cell r="D84" t="str">
            <v>duchas</v>
          </cell>
          <cell r="E84">
            <v>1</v>
          </cell>
          <cell r="F84" t="str">
            <v>NEGRO</v>
          </cell>
          <cell r="G84">
            <v>2</v>
          </cell>
          <cell r="H84">
            <v>220</v>
          </cell>
          <cell r="I84">
            <v>2</v>
          </cell>
          <cell r="J84" t="str">
            <v>870528.jpg</v>
          </cell>
          <cell r="K84" t="str">
            <v>assets/images/products/870528.jpg</v>
          </cell>
          <cell r="L84" t="str">
            <v>assets/images/products/zoom/870528.jpg</v>
          </cell>
          <cell r="M84">
            <v>367989.65</v>
          </cell>
          <cell r="N84" t="str">
            <v>NO</v>
          </cell>
        </row>
        <row r="85">
          <cell r="A85">
            <v>870529</v>
          </cell>
          <cell r="B85" t="str">
            <v>DUCHA ACQUA STAR BLANCA ULTRA 127V</v>
          </cell>
          <cell r="C85" t="str">
            <v>DUCHA ACQUA STAR ULTRA</v>
          </cell>
          <cell r="D85" t="str">
            <v>duchas</v>
          </cell>
          <cell r="E85">
            <v>1</v>
          </cell>
          <cell r="F85" t="str">
            <v>BLANCO</v>
          </cell>
          <cell r="G85">
            <v>1</v>
          </cell>
          <cell r="H85">
            <v>127</v>
          </cell>
          <cell r="I85">
            <v>1</v>
          </cell>
          <cell r="J85" t="str">
            <v>870529.jpg</v>
          </cell>
          <cell r="K85" t="str">
            <v>assets/images/products/870529.jpg</v>
          </cell>
          <cell r="L85" t="str">
            <v>assets/images/products/zoom/870529.jpg</v>
          </cell>
          <cell r="M85">
            <v>339988.95</v>
          </cell>
          <cell r="N85" t="str">
            <v>NO</v>
          </cell>
        </row>
        <row r="86">
          <cell r="A86">
            <v>870530</v>
          </cell>
          <cell r="B86" t="str">
            <v>DUCHA ACQUA STORM NEGRA ULTRA 220V</v>
          </cell>
          <cell r="C86" t="str">
            <v>DUCHA ACQUA STORM ULTRA</v>
          </cell>
          <cell r="D86" t="str">
            <v>duchas</v>
          </cell>
          <cell r="E86">
            <v>1</v>
          </cell>
          <cell r="F86" t="str">
            <v>NEGRO</v>
          </cell>
          <cell r="G86">
            <v>2</v>
          </cell>
          <cell r="H86">
            <v>220</v>
          </cell>
          <cell r="I86">
            <v>2</v>
          </cell>
          <cell r="J86" t="str">
            <v>870530.jpg</v>
          </cell>
          <cell r="K86" t="str">
            <v>assets/images/products/870530.jpg</v>
          </cell>
          <cell r="L86" t="str">
            <v>assets/images/products/zoom/870530.jpg</v>
          </cell>
          <cell r="M86">
            <v>408989.91</v>
          </cell>
          <cell r="N86" t="str">
            <v>NO</v>
          </cell>
        </row>
        <row r="87">
          <cell r="A87">
            <v>870531</v>
          </cell>
          <cell r="B87" t="str">
            <v>DUCHA ACQUA STORM BLANCA ULTRA 127V</v>
          </cell>
          <cell r="C87" t="str">
            <v>DUCHA ACQUA STORM ULTRA</v>
          </cell>
          <cell r="D87" t="str">
            <v>duchas</v>
          </cell>
          <cell r="E87">
            <v>1</v>
          </cell>
          <cell r="F87" t="str">
            <v>BLANCO</v>
          </cell>
          <cell r="G87">
            <v>1</v>
          </cell>
          <cell r="H87">
            <v>127</v>
          </cell>
          <cell r="I87">
            <v>1</v>
          </cell>
          <cell r="J87" t="str">
            <v>870531.jpg</v>
          </cell>
          <cell r="K87" t="str">
            <v>assets/images/products/870531.jpg</v>
          </cell>
          <cell r="L87" t="str">
            <v>assets/images/products/zoom/870531.jpg</v>
          </cell>
          <cell r="M87">
            <v>394989.56</v>
          </cell>
          <cell r="N87" t="str">
            <v>NO</v>
          </cell>
        </row>
        <row r="88">
          <cell r="A88">
            <v>870532</v>
          </cell>
          <cell r="B88" t="str">
            <v>ACQUA STAR ULTRA BLK/CHROME 127V/5500W</v>
          </cell>
          <cell r="C88" t="str">
            <v>ACQUA STAR ULTRA BLK/CHROME</v>
          </cell>
          <cell r="D88" t="str">
            <v>duchas</v>
          </cell>
          <cell r="E88">
            <v>1</v>
          </cell>
          <cell r="F88"/>
          <cell r="G88"/>
          <cell r="H88">
            <v>127</v>
          </cell>
          <cell r="I88">
            <v>1</v>
          </cell>
          <cell r="J88" t="str">
            <v>870532.jpg</v>
          </cell>
          <cell r="K88" t="str">
            <v>assets/images/products/870532.jpg</v>
          </cell>
          <cell r="L88" t="str">
            <v>assets/images/products/zoom/870532.jpg</v>
          </cell>
          <cell r="M88">
            <v>422989.07</v>
          </cell>
          <cell r="N88" t="str">
            <v>NO</v>
          </cell>
        </row>
        <row r="89">
          <cell r="A89">
            <v>870533</v>
          </cell>
          <cell r="B89" t="str">
            <v>DUCHA ACQUA STORM NEGRO/CR ULTRA 127V</v>
          </cell>
          <cell r="C89" t="str">
            <v>DUCHA ACQUA STORM CROMADA ULTRA</v>
          </cell>
          <cell r="D89" t="str">
            <v>duchas</v>
          </cell>
          <cell r="E89">
            <v>1</v>
          </cell>
          <cell r="F89" t="str">
            <v>NEGRO/CROMO</v>
          </cell>
          <cell r="G89">
            <v>5</v>
          </cell>
          <cell r="H89">
            <v>127</v>
          </cell>
          <cell r="I89">
            <v>1</v>
          </cell>
          <cell r="J89" t="str">
            <v>870533.jpg</v>
          </cell>
          <cell r="K89" t="str">
            <v>assets/images/products/870533.jpg</v>
          </cell>
          <cell r="L89" t="str">
            <v>assets/images/products/zoom/870533.jpg</v>
          </cell>
          <cell r="M89">
            <v>489989.64</v>
          </cell>
          <cell r="N89" t="str">
            <v>NO</v>
          </cell>
        </row>
        <row r="90">
          <cell r="A90">
            <v>870536</v>
          </cell>
          <cell r="B90" t="str">
            <v>RESISTENCIA 3T ULTRA 220V</v>
          </cell>
          <cell r="C90" t="str">
            <v>RESISTENCIA 3T ULTRA</v>
          </cell>
          <cell r="D90" t="str">
            <v>REPUESTOS</v>
          </cell>
          <cell r="E90">
            <v>3</v>
          </cell>
          <cell r="F90"/>
          <cell r="G90"/>
          <cell r="H90">
            <v>220</v>
          </cell>
          <cell r="I90">
            <v>2</v>
          </cell>
          <cell r="J90" t="str">
            <v>870536.jpg</v>
          </cell>
          <cell r="K90" t="str">
            <v>assets/images/products/870536.jpg</v>
          </cell>
          <cell r="L90" t="str">
            <v>assets/images/products/zoom/870536.jpg</v>
          </cell>
          <cell r="M90">
            <v>18990.02</v>
          </cell>
          <cell r="N90" t="str">
            <v>NO</v>
          </cell>
        </row>
        <row r="91">
          <cell r="A91">
            <v>870537</v>
          </cell>
          <cell r="B91" t="str">
            <v>RESISTENCIA LOREN EASY 127V</v>
          </cell>
          <cell r="C91" t="str">
            <v xml:space="preserve">RESISTENCIA LOREN </v>
          </cell>
          <cell r="D91" t="str">
            <v>REPUESTOS</v>
          </cell>
          <cell r="E91">
            <v>3</v>
          </cell>
          <cell r="H91">
            <v>127</v>
          </cell>
          <cell r="I91">
            <v>1</v>
          </cell>
          <cell r="J91" t="str">
            <v>870537.jpg</v>
          </cell>
          <cell r="K91" t="str">
            <v>assets/images/products/870537.jpg</v>
          </cell>
          <cell r="L91" t="str">
            <v>assets/images/products/zoom/870537.jpg</v>
          </cell>
          <cell r="M91">
            <v>22222.06</v>
          </cell>
          <cell r="N91" t="str">
            <v>NO</v>
          </cell>
        </row>
        <row r="92">
          <cell r="A92">
            <v>870538</v>
          </cell>
          <cell r="B92" t="str">
            <v>RESISTENCIA ACQUA 127V</v>
          </cell>
          <cell r="C92" t="str">
            <v>RESISTENCIA ACQUA</v>
          </cell>
          <cell r="D92" t="str">
            <v>REPUESTOS</v>
          </cell>
          <cell r="E92">
            <v>3</v>
          </cell>
          <cell r="F92"/>
          <cell r="G92"/>
          <cell r="H92">
            <v>127</v>
          </cell>
          <cell r="I92">
            <v>1</v>
          </cell>
          <cell r="J92" t="str">
            <v>870538.jpg</v>
          </cell>
          <cell r="K92" t="str">
            <v>assets/images/products/870538.jpg</v>
          </cell>
          <cell r="L92" t="str">
            <v>assets/images/products/zoom/870538.jpg</v>
          </cell>
          <cell r="M92">
            <v>54989.9</v>
          </cell>
          <cell r="N92" t="str">
            <v>NO</v>
          </cell>
        </row>
        <row r="93">
          <cell r="A93">
            <v>870543</v>
          </cell>
          <cell r="B93" t="str">
            <v>RESISTENCIA ACQUA 220V</v>
          </cell>
          <cell r="C93" t="str">
            <v>RESISTENCIA ACQUA</v>
          </cell>
          <cell r="D93" t="str">
            <v>REPUESTOS</v>
          </cell>
          <cell r="E93">
            <v>3</v>
          </cell>
          <cell r="F93"/>
          <cell r="G93"/>
          <cell r="H93">
            <v>220</v>
          </cell>
          <cell r="I93">
            <v>2</v>
          </cell>
          <cell r="J93" t="str">
            <v>870543.jpg</v>
          </cell>
          <cell r="K93" t="str">
            <v>assets/images/products/870543.jpg</v>
          </cell>
          <cell r="L93" t="str">
            <v>assets/images/products/zoom/870543.jpg</v>
          </cell>
          <cell r="M93">
            <v>54989.9</v>
          </cell>
          <cell r="N93" t="str">
            <v>NO</v>
          </cell>
        </row>
        <row r="94">
          <cell r="A94">
            <v>870544</v>
          </cell>
          <cell r="B94" t="str">
            <v>DUCHA ACQUA JET BLANCA ULTRA 127V</v>
          </cell>
          <cell r="C94" t="str">
            <v>DUCHA ACQUA JET ULTRA</v>
          </cell>
          <cell r="D94" t="str">
            <v>duchas</v>
          </cell>
          <cell r="E94">
            <v>1</v>
          </cell>
          <cell r="F94" t="str">
            <v>BLANCO</v>
          </cell>
          <cell r="G94">
            <v>1</v>
          </cell>
          <cell r="H94">
            <v>127</v>
          </cell>
          <cell r="I94">
            <v>1</v>
          </cell>
          <cell r="J94" t="str">
            <v>870544.jpg</v>
          </cell>
          <cell r="K94" t="str">
            <v>assets/images/products/870544.jpg</v>
          </cell>
          <cell r="L94" t="str">
            <v>assets/images/products/zoom/870544.jpg</v>
          </cell>
          <cell r="M94">
            <v>339988.95</v>
          </cell>
          <cell r="N94" t="str">
            <v>NO</v>
          </cell>
        </row>
        <row r="95">
          <cell r="A95">
            <v>870545</v>
          </cell>
          <cell r="B95" t="str">
            <v>DUCHA ACQUA JET BLANCA ULTRA 220V</v>
          </cell>
          <cell r="C95" t="str">
            <v>DUCHA ACQUA JET ULTRA</v>
          </cell>
          <cell r="D95" t="str">
            <v>duchas</v>
          </cell>
          <cell r="E95">
            <v>1</v>
          </cell>
          <cell r="F95" t="str">
            <v>BLANCO</v>
          </cell>
          <cell r="G95">
            <v>1</v>
          </cell>
          <cell r="H95">
            <v>220</v>
          </cell>
          <cell r="I95">
            <v>2</v>
          </cell>
          <cell r="J95" t="str">
            <v>870545.jpg</v>
          </cell>
          <cell r="K95" t="str">
            <v>assets/images/products/870545.jpg</v>
          </cell>
          <cell r="L95" t="str">
            <v>assets/images/products/zoom/870545.jpg</v>
          </cell>
          <cell r="M95">
            <v>339988.95</v>
          </cell>
          <cell r="N95" t="str">
            <v>NO</v>
          </cell>
        </row>
        <row r="96">
          <cell r="A96">
            <v>870546</v>
          </cell>
          <cell r="B96" t="str">
            <v>DUCHA ACQUA JET BLANCA/CR ULTRA 127V</v>
          </cell>
          <cell r="C96" t="str">
            <v>DUCHA ACQUA JET CROMADA ULTRA</v>
          </cell>
          <cell r="D96" t="str">
            <v>duchas</v>
          </cell>
          <cell r="E96">
            <v>1</v>
          </cell>
          <cell r="F96" t="str">
            <v>BLANCO/CROMO</v>
          </cell>
          <cell r="G96">
            <v>4</v>
          </cell>
          <cell r="H96">
            <v>127</v>
          </cell>
          <cell r="I96">
            <v>1</v>
          </cell>
          <cell r="J96" t="str">
            <v>870546.jpg</v>
          </cell>
          <cell r="K96" t="str">
            <v>assets/images/products/870546.jpg</v>
          </cell>
          <cell r="L96" t="str">
            <v>assets/images/products/zoom/870546.jpg</v>
          </cell>
          <cell r="M96">
            <v>422989.07</v>
          </cell>
          <cell r="N96" t="str">
            <v>NO</v>
          </cell>
        </row>
        <row r="97">
          <cell r="A97">
            <v>870547</v>
          </cell>
          <cell r="B97" t="str">
            <v>DUCHA ACQUA JET BLANCA/CR ULTRA 220V</v>
          </cell>
          <cell r="C97" t="str">
            <v>DUCHA ACQUA JET CROMADA ULTRA</v>
          </cell>
          <cell r="D97" t="str">
            <v>duchas</v>
          </cell>
          <cell r="E97">
            <v>1</v>
          </cell>
          <cell r="F97" t="str">
            <v>BLANCO/CROMO</v>
          </cell>
          <cell r="G97">
            <v>4</v>
          </cell>
          <cell r="H97">
            <v>220</v>
          </cell>
          <cell r="I97">
            <v>2</v>
          </cell>
          <cell r="J97" t="str">
            <v>870547.jpg</v>
          </cell>
          <cell r="K97" t="str">
            <v>assets/images/products/870547.jpg</v>
          </cell>
          <cell r="L97" t="str">
            <v>assets/images/products/zoom/870547.jpg</v>
          </cell>
          <cell r="M97">
            <v>422989.07</v>
          </cell>
          <cell r="N97" t="str">
            <v>NO</v>
          </cell>
        </row>
        <row r="98">
          <cell r="A98">
            <v>870606</v>
          </cell>
          <cell r="B98" t="str">
            <v>DUCHA ACQUA JET NEGRO/CR ULTRA 127V</v>
          </cell>
          <cell r="C98" t="str">
            <v>DUCHA ACQUA JET CROMADA ULTRA</v>
          </cell>
          <cell r="D98" t="str">
            <v>duchas</v>
          </cell>
          <cell r="E98">
            <v>1</v>
          </cell>
          <cell r="F98" t="str">
            <v>NEGRO/CROMO</v>
          </cell>
          <cell r="G98">
            <v>5</v>
          </cell>
          <cell r="H98">
            <v>127</v>
          </cell>
          <cell r="I98">
            <v>1</v>
          </cell>
          <cell r="J98" t="str">
            <v>870606.jpg</v>
          </cell>
          <cell r="K98" t="str">
            <v>assets/images/products/870606.jpg</v>
          </cell>
          <cell r="L98" t="str">
            <v>assets/images/products/zoom/870606.jpg</v>
          </cell>
          <cell r="M98">
            <v>422989.07</v>
          </cell>
          <cell r="N98" t="str">
            <v>NO</v>
          </cell>
        </row>
        <row r="99">
          <cell r="A99">
            <v>870607</v>
          </cell>
          <cell r="B99" t="str">
            <v>DUCHA ACQUA JET NEGRO/CR ULTRA 220V</v>
          </cell>
          <cell r="C99" t="str">
            <v>DUCHA ACQUA JET CROMADA ULTRA</v>
          </cell>
          <cell r="D99" t="str">
            <v>duchas</v>
          </cell>
          <cell r="E99">
            <v>1</v>
          </cell>
          <cell r="F99" t="str">
            <v>NEGRO/CROMO</v>
          </cell>
          <cell r="G99">
            <v>5</v>
          </cell>
          <cell r="H99">
            <v>220</v>
          </cell>
          <cell r="I99">
            <v>2</v>
          </cell>
          <cell r="J99" t="str">
            <v>870607.jpg</v>
          </cell>
          <cell r="K99" t="str">
            <v>assets/images/products/870607.jpg</v>
          </cell>
          <cell r="L99" t="str">
            <v>assets/images/products/zoom/870607.jpg</v>
          </cell>
          <cell r="M99">
            <v>422989.07</v>
          </cell>
          <cell r="N99" t="str">
            <v>NO</v>
          </cell>
        </row>
        <row r="100">
          <cell r="A100">
            <v>870608</v>
          </cell>
          <cell r="B100" t="str">
            <v>DUCHA ACQUA STAR BLANCA ULTRA 220V</v>
          </cell>
          <cell r="C100" t="str">
            <v>DUCHA ACQUA STAR ULTRA</v>
          </cell>
          <cell r="D100" t="str">
            <v>duchas</v>
          </cell>
          <cell r="E100">
            <v>1</v>
          </cell>
          <cell r="F100" t="str">
            <v>BLANCO</v>
          </cell>
          <cell r="G100">
            <v>1</v>
          </cell>
          <cell r="H100">
            <v>220</v>
          </cell>
          <cell r="I100">
            <v>2</v>
          </cell>
          <cell r="J100" t="str">
            <v>870608.jpg</v>
          </cell>
          <cell r="K100" t="str">
            <v>assets/images/products/870608.jpg</v>
          </cell>
          <cell r="L100" t="str">
            <v>assets/images/products/zoom/870608.jpg</v>
          </cell>
          <cell r="M100">
            <v>339988.95</v>
          </cell>
          <cell r="N100" t="str">
            <v>NO</v>
          </cell>
        </row>
        <row r="101">
          <cell r="A101">
            <v>870609</v>
          </cell>
          <cell r="B101" t="str">
            <v>DUCHA ACQUA STAR BLANCO/CR ULTRA 127V</v>
          </cell>
          <cell r="C101" t="str">
            <v>DUCHA ACQUA STAR CROMADA ULTRA</v>
          </cell>
          <cell r="D101" t="str">
            <v>duchas</v>
          </cell>
          <cell r="E101">
            <v>1</v>
          </cell>
          <cell r="F101" t="str">
            <v>BLANCO/CROMO</v>
          </cell>
          <cell r="G101">
            <v>4</v>
          </cell>
          <cell r="H101">
            <v>127</v>
          </cell>
          <cell r="I101">
            <v>1</v>
          </cell>
          <cell r="J101" t="str">
            <v>870609.jpg</v>
          </cell>
          <cell r="K101" t="str">
            <v>assets/images/products/870609.jpg</v>
          </cell>
          <cell r="L101" t="str">
            <v>assets/images/products/zoom/870609.jpg</v>
          </cell>
          <cell r="M101">
            <v>422989.07</v>
          </cell>
          <cell r="N101" t="str">
            <v>NO</v>
          </cell>
        </row>
        <row r="102">
          <cell r="A102">
            <v>870610</v>
          </cell>
          <cell r="B102" t="str">
            <v>DUCHA ACQUA STAR BLANCO/CR ULTRA 220V</v>
          </cell>
          <cell r="C102" t="str">
            <v>DUCHA ACQUA STAR CROMADA ULTRA</v>
          </cell>
          <cell r="D102" t="str">
            <v>duchas</v>
          </cell>
          <cell r="E102">
            <v>1</v>
          </cell>
          <cell r="F102" t="str">
            <v>BLANCO/CROMO</v>
          </cell>
          <cell r="G102">
            <v>4</v>
          </cell>
          <cell r="H102">
            <v>220</v>
          </cell>
          <cell r="I102">
            <v>2</v>
          </cell>
          <cell r="J102" t="str">
            <v>870610.jpg</v>
          </cell>
          <cell r="K102" t="str">
            <v>assets/images/products/870610.jpg</v>
          </cell>
          <cell r="L102" t="str">
            <v>assets/images/products/zoom/870610.jpg</v>
          </cell>
          <cell r="M102">
            <v>422989.07</v>
          </cell>
          <cell r="N102" t="str">
            <v>NO</v>
          </cell>
        </row>
        <row r="103">
          <cell r="A103">
            <v>870611</v>
          </cell>
          <cell r="B103" t="str">
            <v>DUCHA ACQUA STAR NEGRA ULTRA 127V</v>
          </cell>
          <cell r="C103" t="str">
            <v>DUCHA ACQUA STAR ULTRA</v>
          </cell>
          <cell r="D103" t="str">
            <v>duchas</v>
          </cell>
          <cell r="E103">
            <v>1</v>
          </cell>
          <cell r="F103" t="str">
            <v>NEGRO</v>
          </cell>
          <cell r="G103">
            <v>2</v>
          </cell>
          <cell r="H103">
            <v>127</v>
          </cell>
          <cell r="I103">
            <v>1</v>
          </cell>
          <cell r="J103" t="str">
            <v>star.p.jpg</v>
          </cell>
          <cell r="K103" t="str">
            <v>assets/images/products/star.p.jpg</v>
          </cell>
          <cell r="L103" t="str">
            <v>assets/images/products/zoom/star.p.jpg</v>
          </cell>
          <cell r="M103">
            <v>367989.65</v>
          </cell>
          <cell r="N103" t="str">
            <v>NO</v>
          </cell>
        </row>
        <row r="104">
          <cell r="A104">
            <v>870612</v>
          </cell>
          <cell r="B104" t="str">
            <v>DUCHA ACQUA STAR NEGRO/CR ULTRA 220V</v>
          </cell>
          <cell r="C104" t="str">
            <v>DUCHA ACQUA STAR CROMADA ULTRA</v>
          </cell>
          <cell r="D104" t="str">
            <v>duchas</v>
          </cell>
          <cell r="E104">
            <v>1</v>
          </cell>
          <cell r="F104" t="str">
            <v>NEGRO/CROMO</v>
          </cell>
          <cell r="G104">
            <v>5</v>
          </cell>
          <cell r="H104">
            <v>220</v>
          </cell>
          <cell r="I104">
            <v>2</v>
          </cell>
          <cell r="J104" t="str">
            <v>870612.jpg</v>
          </cell>
          <cell r="K104" t="str">
            <v>assets/images/products/870612.jpg</v>
          </cell>
          <cell r="L104" t="str">
            <v>assets/images/products/zoom/870612.jpg</v>
          </cell>
          <cell r="M104">
            <v>422989.07</v>
          </cell>
          <cell r="N104" t="str">
            <v>NO</v>
          </cell>
        </row>
        <row r="105">
          <cell r="A105">
            <v>870613</v>
          </cell>
          <cell r="B105" t="str">
            <v>DUCHA ACQUA STORM BLANCA ULTRA 220V</v>
          </cell>
          <cell r="C105" t="str">
            <v>DUCHA ACQUA STORM ULTRA</v>
          </cell>
          <cell r="D105" t="str">
            <v>duchas</v>
          </cell>
          <cell r="E105">
            <v>1</v>
          </cell>
          <cell r="F105" t="str">
            <v>BLANCO</v>
          </cell>
          <cell r="G105">
            <v>1</v>
          </cell>
          <cell r="H105">
            <v>220</v>
          </cell>
          <cell r="I105">
            <v>2</v>
          </cell>
          <cell r="J105" t="str">
            <v>870613.jpg</v>
          </cell>
          <cell r="K105" t="str">
            <v>assets/images/products/870613.jpg</v>
          </cell>
          <cell r="L105" t="str">
            <v>assets/images/products/zoom/870613.jpg</v>
          </cell>
          <cell r="M105">
            <v>394989.56</v>
          </cell>
          <cell r="N105" t="str">
            <v>NO</v>
          </cell>
        </row>
        <row r="106">
          <cell r="A106">
            <v>870614</v>
          </cell>
          <cell r="B106" t="str">
            <v>DUCHA ACQUA STORM BLANCO CROMO ULTRA 127V</v>
          </cell>
          <cell r="C106" t="str">
            <v>DUCHA ACQUA STORM CROMADA ULTRA</v>
          </cell>
          <cell r="D106" t="str">
            <v>duchas</v>
          </cell>
          <cell r="E106">
            <v>1</v>
          </cell>
          <cell r="F106" t="str">
            <v>BLANCO/CROMO</v>
          </cell>
          <cell r="G106">
            <v>4</v>
          </cell>
          <cell r="H106">
            <v>127</v>
          </cell>
          <cell r="I106">
            <v>1</v>
          </cell>
          <cell r="J106" t="str">
            <v>870614.jpg</v>
          </cell>
          <cell r="K106" t="str">
            <v>assets/images/products/870614.jpg</v>
          </cell>
          <cell r="L106" t="str">
            <v>assets/images/products/zoom/870614.jpg</v>
          </cell>
          <cell r="M106">
            <v>489989.64</v>
          </cell>
          <cell r="N106" t="str">
            <v>NO</v>
          </cell>
        </row>
        <row r="107">
          <cell r="A107">
            <v>870615</v>
          </cell>
          <cell r="B107" t="str">
            <v>DUCHA ACQUA STORM BLANCO CROMO ULTRA 220V</v>
          </cell>
          <cell r="C107" t="str">
            <v>DUCHA ACQUA STORM CROMADA ULTRA</v>
          </cell>
          <cell r="D107" t="str">
            <v>duchas</v>
          </cell>
          <cell r="E107">
            <v>1</v>
          </cell>
          <cell r="F107" t="str">
            <v>BLANCO/CROMO</v>
          </cell>
          <cell r="G107">
            <v>4</v>
          </cell>
          <cell r="H107">
            <v>220</v>
          </cell>
          <cell r="I107">
            <v>2</v>
          </cell>
          <cell r="J107" t="str">
            <v>870615.jpg</v>
          </cell>
          <cell r="K107" t="str">
            <v>assets/images/products/870615.jpg</v>
          </cell>
          <cell r="L107" t="str">
            <v>assets/images/products/zoom/870615.jpg</v>
          </cell>
          <cell r="M107">
            <v>489989.64</v>
          </cell>
          <cell r="N107" t="str">
            <v>NO</v>
          </cell>
        </row>
        <row r="108">
          <cell r="A108">
            <v>870616</v>
          </cell>
          <cell r="B108" t="str">
            <v>DUCHA ACQUA STORM NEGRA ULTRA 127V</v>
          </cell>
          <cell r="C108" t="str">
            <v>DUCHA ACQUA STORM ULTRA</v>
          </cell>
          <cell r="D108" t="str">
            <v>duchas</v>
          </cell>
          <cell r="E108">
            <v>1</v>
          </cell>
          <cell r="F108" t="str">
            <v>NEGRO</v>
          </cell>
          <cell r="G108">
            <v>2</v>
          </cell>
          <cell r="H108">
            <v>127</v>
          </cell>
          <cell r="I108">
            <v>1</v>
          </cell>
          <cell r="J108" t="str">
            <v>870616.jpg</v>
          </cell>
          <cell r="K108" t="str">
            <v>assets/images/products/870616.jpg</v>
          </cell>
          <cell r="L108" t="str">
            <v>assets/images/products/zoom/870616.jpg</v>
          </cell>
          <cell r="M108">
            <v>408989.91</v>
          </cell>
          <cell r="N108" t="str">
            <v>NO</v>
          </cell>
        </row>
        <row r="109">
          <cell r="A109">
            <v>870617</v>
          </cell>
          <cell r="B109" t="str">
            <v>DUCHA ACQUA STORM NEGRO/CR ULTRA 220V</v>
          </cell>
          <cell r="C109" t="str">
            <v>DUCHA ACQUA STORM CROMADA ULTRA</v>
          </cell>
          <cell r="D109" t="str">
            <v>duchas</v>
          </cell>
          <cell r="E109">
            <v>1</v>
          </cell>
          <cell r="F109" t="str">
            <v>NEGRO/CROMO</v>
          </cell>
          <cell r="G109">
            <v>5</v>
          </cell>
          <cell r="H109">
            <v>220</v>
          </cell>
          <cell r="I109">
            <v>2</v>
          </cell>
          <cell r="J109" t="str">
            <v>870617.jpg</v>
          </cell>
          <cell r="K109" t="str">
            <v>assets/images/products/870617.jpg</v>
          </cell>
          <cell r="L109" t="str">
            <v>assets/images/products/zoom/870617.jpg</v>
          </cell>
          <cell r="M109">
            <v>489989.64</v>
          </cell>
          <cell r="N109" t="str">
            <v>NO</v>
          </cell>
        </row>
        <row r="110">
          <cell r="A110">
            <v>870618</v>
          </cell>
          <cell r="B110" t="str">
            <v>DUCHA ACQUA WAVE BLANCA ULTRA 127V</v>
          </cell>
          <cell r="C110" t="str">
            <v>DUCHA ACQUA WAVE ULTRA</v>
          </cell>
          <cell r="D110" t="str">
            <v>duchas</v>
          </cell>
          <cell r="E110">
            <v>1</v>
          </cell>
          <cell r="F110" t="str">
            <v>BLANCO</v>
          </cell>
          <cell r="G110">
            <v>1</v>
          </cell>
          <cell r="H110">
            <v>127</v>
          </cell>
          <cell r="I110">
            <v>1</v>
          </cell>
          <cell r="J110" t="str">
            <v>870618.jpg</v>
          </cell>
          <cell r="K110" t="str">
            <v>assets/images/products/870618.jpg</v>
          </cell>
          <cell r="L110" t="str">
            <v>assets/images/products/zoom/870618.jpg</v>
          </cell>
          <cell r="M110">
            <v>394989.56</v>
          </cell>
          <cell r="N110" t="str">
            <v>NO</v>
          </cell>
        </row>
        <row r="111">
          <cell r="A111">
            <v>870619</v>
          </cell>
          <cell r="B111" t="str">
            <v>DUCHA ACQUA WAVE BLANCA ULTRA 220V</v>
          </cell>
          <cell r="C111" t="str">
            <v>DUCHA ACQUA WAVE ULTRA</v>
          </cell>
          <cell r="D111" t="str">
            <v>duchas</v>
          </cell>
          <cell r="E111">
            <v>1</v>
          </cell>
          <cell r="F111" t="str">
            <v>BLANCO</v>
          </cell>
          <cell r="G111">
            <v>1</v>
          </cell>
          <cell r="H111">
            <v>220</v>
          </cell>
          <cell r="I111">
            <v>2</v>
          </cell>
          <cell r="J111" t="str">
            <v>870619.jpg</v>
          </cell>
          <cell r="K111" t="str">
            <v>assets/images/products/870619.jpg</v>
          </cell>
          <cell r="L111" t="str">
            <v>assets/images/products/zoom/870619.jpg</v>
          </cell>
          <cell r="M111">
            <v>394989.56</v>
          </cell>
          <cell r="N111" t="str">
            <v>NO</v>
          </cell>
        </row>
        <row r="112">
          <cell r="A112">
            <v>870620</v>
          </cell>
          <cell r="B112" t="str">
            <v>DUCHA ACQUA WAVE BLANCA/CR ULTRA 127V</v>
          </cell>
          <cell r="C112" t="str">
            <v>DUCHA ACQUA WAVE CROMADA ULTRA</v>
          </cell>
          <cell r="D112" t="str">
            <v>duchas</v>
          </cell>
          <cell r="E112">
            <v>1</v>
          </cell>
          <cell r="F112" t="str">
            <v>BLANCO/CROMO</v>
          </cell>
          <cell r="G112">
            <v>4</v>
          </cell>
          <cell r="H112">
            <v>127</v>
          </cell>
          <cell r="I112">
            <v>1</v>
          </cell>
          <cell r="J112" t="str">
            <v>870620.jpg</v>
          </cell>
          <cell r="K112" t="str">
            <v>assets/images/products/870620.jpg</v>
          </cell>
          <cell r="L112" t="str">
            <v>assets/images/products/zoom/870620.jpg</v>
          </cell>
          <cell r="M112">
            <v>489989.64</v>
          </cell>
          <cell r="N112" t="str">
            <v>NO</v>
          </cell>
        </row>
        <row r="113">
          <cell r="A113">
            <v>870621</v>
          </cell>
          <cell r="B113" t="str">
            <v>DUCHA ACQUA WAVE BLANCA/CR ULTRA 220V</v>
          </cell>
          <cell r="C113" t="str">
            <v>DUCHA ACQUA WAVE CROMADA ULTRA</v>
          </cell>
          <cell r="D113" t="str">
            <v>duchas</v>
          </cell>
          <cell r="E113">
            <v>1</v>
          </cell>
          <cell r="F113" t="str">
            <v>BLANCO/CROMO</v>
          </cell>
          <cell r="G113">
            <v>4</v>
          </cell>
          <cell r="H113">
            <v>220</v>
          </cell>
          <cell r="I113">
            <v>2</v>
          </cell>
          <cell r="J113" t="str">
            <v>870621.jpg</v>
          </cell>
          <cell r="K113" t="str">
            <v>assets/images/products/870621.jpg</v>
          </cell>
          <cell r="L113" t="str">
            <v>assets/images/products/zoom/870621.jpg</v>
          </cell>
          <cell r="M113">
            <v>489989.64</v>
          </cell>
          <cell r="N113" t="str">
            <v>NO</v>
          </cell>
        </row>
        <row r="114">
          <cell r="A114">
            <v>870624</v>
          </cell>
          <cell r="B114" t="str">
            <v>DUCHA ACQUA WAVE NEGRO/CR ULTRA 127V</v>
          </cell>
          <cell r="C114" t="str">
            <v>DUCHA ACQUA WAVE CROMADA ULTRA</v>
          </cell>
          <cell r="D114" t="str">
            <v>duchas</v>
          </cell>
          <cell r="E114">
            <v>1</v>
          </cell>
          <cell r="F114" t="str">
            <v>NEGRO/CROMO</v>
          </cell>
          <cell r="G114">
            <v>5</v>
          </cell>
          <cell r="H114">
            <v>127</v>
          </cell>
          <cell r="I114">
            <v>1</v>
          </cell>
          <cell r="J114" t="str">
            <v>870624.jpg</v>
          </cell>
          <cell r="K114" t="str">
            <v>assets/images/products/870624.jpg</v>
          </cell>
          <cell r="L114" t="str">
            <v>assets/images/products/zoom/870624.jpg</v>
          </cell>
          <cell r="M114">
            <v>489989.64</v>
          </cell>
          <cell r="N114" t="str">
            <v>NO</v>
          </cell>
        </row>
        <row r="115">
          <cell r="A115">
            <v>870625</v>
          </cell>
          <cell r="B115" t="str">
            <v>DUCHA ACQUA WAVE NEGRO/CR ULTRA 220V</v>
          </cell>
          <cell r="C115" t="str">
            <v>DUCHA ACQUA WAVE CROMADA ULTRA</v>
          </cell>
          <cell r="D115" t="str">
            <v>duchas</v>
          </cell>
          <cell r="E115">
            <v>1</v>
          </cell>
          <cell r="F115" t="str">
            <v>NEGRO/CROMO</v>
          </cell>
          <cell r="G115">
            <v>5</v>
          </cell>
          <cell r="H115">
            <v>220</v>
          </cell>
          <cell r="I115">
            <v>2</v>
          </cell>
          <cell r="J115" t="str">
            <v>870625.jpg</v>
          </cell>
          <cell r="K115" t="str">
            <v>assets/images/products/870625.jpg</v>
          </cell>
          <cell r="L115" t="str">
            <v>assets/images/products/zoom/870625.jpg</v>
          </cell>
          <cell r="M115">
            <v>489989.64</v>
          </cell>
          <cell r="N115" t="str">
            <v>NO</v>
          </cell>
        </row>
        <row r="116">
          <cell r="A116">
            <v>870634</v>
          </cell>
          <cell r="B116" t="str">
            <v>DUCHA ACQUA DUO NEGRO/CR ULTRA 127V</v>
          </cell>
          <cell r="C116" t="str">
            <v>DUCHA ACQUA DUO CROMADA ULTRA</v>
          </cell>
          <cell r="D116" t="str">
            <v>duchas</v>
          </cell>
          <cell r="E116">
            <v>1</v>
          </cell>
          <cell r="F116" t="str">
            <v>NEGRO/CROMO</v>
          </cell>
          <cell r="G116">
            <v>5</v>
          </cell>
          <cell r="H116">
            <v>127</v>
          </cell>
          <cell r="I116">
            <v>1</v>
          </cell>
          <cell r="J116" t="str">
            <v>870634.jpg</v>
          </cell>
          <cell r="K116" t="str">
            <v>assets/images/products/870634.jpg</v>
          </cell>
          <cell r="L116" t="str">
            <v>assets/images/products/zoom/870634.jpg</v>
          </cell>
          <cell r="M116">
            <v>579989.34</v>
          </cell>
          <cell r="N116" t="str">
            <v>NO</v>
          </cell>
        </row>
        <row r="117">
          <cell r="A117">
            <v>870635</v>
          </cell>
          <cell r="B117" t="str">
            <v>DUCHA ACQUA DUO NEGRO/CR ULTRA 220V</v>
          </cell>
          <cell r="C117" t="str">
            <v>DUCHA ACQUA DUO CROMADA ULTRA</v>
          </cell>
          <cell r="D117" t="str">
            <v>duchas</v>
          </cell>
          <cell r="E117">
            <v>1</v>
          </cell>
          <cell r="F117" t="str">
            <v>NEGRO/CROMO</v>
          </cell>
          <cell r="G117">
            <v>5</v>
          </cell>
          <cell r="H117">
            <v>220</v>
          </cell>
          <cell r="I117">
            <v>2</v>
          </cell>
          <cell r="J117" t="str">
            <v>870635.jpg</v>
          </cell>
          <cell r="K117" t="str">
            <v>assets/images/products/870635.jpg</v>
          </cell>
          <cell r="L117" t="str">
            <v>assets/images/products/zoom/870635.jpg</v>
          </cell>
          <cell r="M117">
            <v>579989.34</v>
          </cell>
          <cell r="N117" t="str">
            <v>NO</v>
          </cell>
        </row>
        <row r="118">
          <cell r="A118">
            <v>870642</v>
          </cell>
          <cell r="B118" t="str">
            <v>DUCHA RELAX BLANCO 127V</v>
          </cell>
          <cell r="C118" t="str">
            <v>DUCHA RELAX</v>
          </cell>
          <cell r="D118" t="str">
            <v>duchas</v>
          </cell>
          <cell r="E118">
            <v>1</v>
          </cell>
          <cell r="F118" t="str">
            <v>BLANCO</v>
          </cell>
          <cell r="G118">
            <v>1</v>
          </cell>
          <cell r="H118">
            <v>127</v>
          </cell>
          <cell r="I118">
            <v>1</v>
          </cell>
          <cell r="J118" t="str">
            <v>870642.jpg</v>
          </cell>
          <cell r="K118" t="str">
            <v>assets/images/products/870642.jpg</v>
          </cell>
          <cell r="L118" t="str">
            <v>assets/images/products/zoom/870642.jpg</v>
          </cell>
          <cell r="M118">
            <v>100803.71</v>
          </cell>
          <cell r="N118" t="str">
            <v>NO</v>
          </cell>
        </row>
        <row r="119">
          <cell r="A119">
            <v>870643</v>
          </cell>
          <cell r="B119" t="str">
            <v>DUCHA RELAX BLANCO 220V</v>
          </cell>
          <cell r="C119" t="str">
            <v>DUCHA RELAX</v>
          </cell>
          <cell r="D119" t="str">
            <v>duchas</v>
          </cell>
          <cell r="E119">
            <v>1</v>
          </cell>
          <cell r="F119" t="str">
            <v>BLANCO</v>
          </cell>
          <cell r="G119">
            <v>1</v>
          </cell>
          <cell r="H119">
            <v>220</v>
          </cell>
          <cell r="I119">
            <v>2</v>
          </cell>
          <cell r="J119" t="str">
            <v>870643.jpg</v>
          </cell>
          <cell r="K119" t="str">
            <v>assets/images/products/870643.jpg</v>
          </cell>
          <cell r="L119" t="str">
            <v>assets/images/products/zoom/870643.jpg</v>
          </cell>
          <cell r="M119">
            <v>100803.71</v>
          </cell>
          <cell r="N119" t="str">
            <v>NO</v>
          </cell>
        </row>
        <row r="120">
          <cell r="A120">
            <v>870650</v>
          </cell>
          <cell r="B120" t="str">
            <v>RESISTENCIA ULTRA DUCHA DUO SHOWER (PROTOTIPO)</v>
          </cell>
          <cell r="C120" t="str">
            <v>RESISTENCIA ULTRA DUCHA DUO SHOWER (PROTOTIPO)</v>
          </cell>
          <cell r="D120" t="str">
            <v>REPUESTOS</v>
          </cell>
          <cell r="E120">
            <v>3</v>
          </cell>
          <cell r="F120"/>
          <cell r="G120"/>
          <cell r="H120"/>
          <cell r="I120">
            <v>0</v>
          </cell>
          <cell r="J120" t="str">
            <v>870650.jpg</v>
          </cell>
          <cell r="K120" t="str">
            <v>assets/images/products/870650.jpg</v>
          </cell>
          <cell r="L120" t="str">
            <v>assets/images/products/zoom/870650.jpg</v>
          </cell>
          <cell r="M120">
            <v>23082.43</v>
          </cell>
          <cell r="N120" t="str">
            <v>NO</v>
          </cell>
        </row>
        <row r="121">
          <cell r="A121" t="str">
            <v>f869903</v>
          </cell>
          <cell r="B121" t="str">
            <v>BRAZO P/DUCHA LORENZETTI SALMON</v>
          </cell>
          <cell r="C121" t="str">
            <v>BRAZO PARA DUCHA</v>
          </cell>
          <cell r="D121" t="str">
            <v>REPUESTOS</v>
          </cell>
          <cell r="E121">
            <v>3</v>
          </cell>
          <cell r="F121" t="str">
            <v>SALMON</v>
          </cell>
          <cell r="G121">
            <v>8</v>
          </cell>
          <cell r="H121"/>
          <cell r="I121">
            <v>0</v>
          </cell>
          <cell r="J121" t="str">
            <v>f86990.jpg</v>
          </cell>
          <cell r="K121" t="str">
            <v>assets/images/products/f86990.jpg</v>
          </cell>
          <cell r="L121" t="str">
            <v>assets/images/products/zoom/f86990.jpg</v>
          </cell>
          <cell r="M121">
            <v>20763.12</v>
          </cell>
          <cell r="N121" t="str">
            <v>NO</v>
          </cell>
        </row>
        <row r="122">
          <cell r="A122">
            <v>869850</v>
          </cell>
          <cell r="B122" t="str">
            <v>DUCHA LOREN SHOWER ULTRA ELECTRONICO 127V/5500W</v>
          </cell>
          <cell r="C122" t="str">
            <v>DUCHA LOREN SHOWER ULTRA ELECTRONICO</v>
          </cell>
          <cell r="D122" t="str">
            <v>duchas</v>
          </cell>
          <cell r="E122">
            <v>1</v>
          </cell>
          <cell r="F122" t="str">
            <v>BLANCO</v>
          </cell>
          <cell r="G122">
            <v>1</v>
          </cell>
          <cell r="H122">
            <v>127</v>
          </cell>
          <cell r="I122">
            <v>1</v>
          </cell>
          <cell r="J122" t="str">
            <v>869850.jpg</v>
          </cell>
          <cell r="K122" t="str">
            <v>assets/images/products/869850.jpg</v>
          </cell>
          <cell r="L122" t="str">
            <v>assets/images/products/zoom/869850.jpg</v>
          </cell>
          <cell r="M122">
            <v>104958</v>
          </cell>
          <cell r="N122" t="str">
            <v>SI</v>
          </cell>
        </row>
        <row r="123">
          <cell r="A123">
            <v>869851</v>
          </cell>
          <cell r="B123" t="str">
            <v>DUCHA LOREN SHOWER  ULTRA ELECTRONICO 220V/6800W</v>
          </cell>
          <cell r="C123" t="str">
            <v>DUCHA LOREN SHOWER ULTRA ELECTRONICO</v>
          </cell>
          <cell r="D123" t="str">
            <v>duchas</v>
          </cell>
          <cell r="E123">
            <v>1</v>
          </cell>
          <cell r="F123" t="str">
            <v>BLANCO</v>
          </cell>
          <cell r="G123">
            <v>1</v>
          </cell>
          <cell r="H123">
            <v>220</v>
          </cell>
          <cell r="I123">
            <v>2</v>
          </cell>
          <cell r="J123" t="str">
            <v>869851.jpg</v>
          </cell>
          <cell r="K123" t="str">
            <v>assets/images/products/869851.jpg</v>
          </cell>
          <cell r="L123" t="str">
            <v>assets/images/products/zoom/869851.jpg</v>
          </cell>
          <cell r="M123">
            <v>104958</v>
          </cell>
          <cell r="N123" t="str">
            <v>NO</v>
          </cell>
        </row>
      </sheetData>
      <sheetData sheetId="1"/>
      <sheetData sheetId="2"/>
      <sheetData sheetId="3"/>
      <sheetData sheetId="4"/>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107"/>
  <sheetViews>
    <sheetView tabSelected="1" workbookViewId="0">
      <pane ySplit="1" topLeftCell="A2" activePane="bottomLeft" state="frozen"/>
      <selection pane="bottomLeft" activeCell="A7" sqref="A7"/>
    </sheetView>
  </sheetViews>
  <sheetFormatPr baseColWidth="10" defaultRowHeight="15" x14ac:dyDescent="0.25"/>
  <cols>
    <col min="1" max="1" width="11.5703125" style="6"/>
    <col min="2" max="2" width="72.140625" customWidth="1"/>
    <col min="3" max="3" width="60.85546875" style="28" customWidth="1"/>
    <col min="4" max="5" width="12.5703125" style="11" customWidth="1"/>
    <col min="6" max="6" width="16.28515625" style="11" customWidth="1"/>
    <col min="7" max="7" width="8" style="11" customWidth="1"/>
    <col min="8" max="8" width="10.28515625" style="11" customWidth="1"/>
    <col min="9" max="9" width="10" style="11" customWidth="1"/>
    <col min="10" max="10" width="11.5703125" style="11" customWidth="1"/>
    <col min="11" max="11" width="31.140625" style="11" customWidth="1"/>
    <col min="12" max="12" width="36.85546875" style="11" customWidth="1"/>
    <col min="13" max="13" width="10" style="11" customWidth="1"/>
    <col min="14" max="14" width="6.85546875" style="11" customWidth="1"/>
    <col min="15" max="15" width="10" style="11" customWidth="1"/>
    <col min="16" max="16" width="9.7109375" style="11" customWidth="1"/>
    <col min="17" max="17" width="8.28515625" customWidth="1"/>
    <col min="18" max="18" width="11.42578125" style="14"/>
    <col min="26" max="26" width="11.85546875" bestFit="1" customWidth="1"/>
  </cols>
  <sheetData>
    <row r="1" spans="1:25" s="25" customFormat="1" ht="47.25" customHeight="1" x14ac:dyDescent="0.25">
      <c r="A1" s="22" t="s">
        <v>0</v>
      </c>
      <c r="B1" s="23" t="s">
        <v>87</v>
      </c>
      <c r="C1" s="27" t="s">
        <v>138</v>
      </c>
      <c r="D1" s="24" t="s">
        <v>139</v>
      </c>
      <c r="E1" s="24" t="s">
        <v>140</v>
      </c>
      <c r="F1" s="24" t="s">
        <v>141</v>
      </c>
      <c r="G1" s="24" t="s">
        <v>142</v>
      </c>
      <c r="H1" s="24" t="s">
        <v>143</v>
      </c>
      <c r="I1" s="24" t="s">
        <v>144</v>
      </c>
      <c r="J1" s="24" t="s">
        <v>145</v>
      </c>
      <c r="K1" s="24" t="s">
        <v>146</v>
      </c>
      <c r="L1" s="24" t="s">
        <v>147</v>
      </c>
      <c r="M1" s="24" t="s">
        <v>158</v>
      </c>
      <c r="N1" s="24" t="s">
        <v>159</v>
      </c>
      <c r="O1" s="24" t="s">
        <v>160</v>
      </c>
      <c r="P1" s="24" t="s">
        <v>161</v>
      </c>
      <c r="Q1" s="23" t="s">
        <v>1</v>
      </c>
      <c r="R1" s="26" t="s">
        <v>179</v>
      </c>
      <c r="S1" s="23" t="s">
        <v>180</v>
      </c>
      <c r="T1" s="23" t="s">
        <v>186</v>
      </c>
      <c r="U1" s="23" t="s">
        <v>187</v>
      </c>
      <c r="V1" s="23" t="s">
        <v>200</v>
      </c>
      <c r="W1" s="25" t="s">
        <v>212</v>
      </c>
      <c r="X1" s="25" t="s">
        <v>213</v>
      </c>
      <c r="Y1" s="25" t="s">
        <v>214</v>
      </c>
    </row>
    <row r="2" spans="1:25" x14ac:dyDescent="0.25">
      <c r="A2" s="16">
        <v>869845</v>
      </c>
      <c r="B2" t="s">
        <v>3</v>
      </c>
      <c r="C2" s="28" t="s">
        <v>124</v>
      </c>
      <c r="D2" s="7" t="s">
        <v>148</v>
      </c>
      <c r="E2" s="7">
        <v>3</v>
      </c>
      <c r="F2" s="7"/>
      <c r="G2" s="7"/>
      <c r="H2" s="7"/>
      <c r="I2" s="7"/>
      <c r="J2" s="11" t="str">
        <f t="shared" ref="J2:J7" si="0">CONCATENATE(A2,".jpg")</f>
        <v>869845.jpg</v>
      </c>
      <c r="K2" s="7" t="str">
        <f t="shared" ref="K2:K33" si="1">CONCATENATE("assets/images/products/",J2)</f>
        <v>assets/images/products/869845.jpg</v>
      </c>
      <c r="L2" s="7" t="str">
        <f t="shared" ref="L2:L33" si="2">CONCATENATE("assets/images/products/zoom/",J2)</f>
        <v>assets/images/products/zoom/869845.jpg</v>
      </c>
      <c r="M2" s="11" t="s">
        <v>184</v>
      </c>
      <c r="N2" s="11" t="s">
        <v>162</v>
      </c>
      <c r="O2" s="11" t="s">
        <v>162</v>
      </c>
      <c r="P2" s="11">
        <f>VLOOKUP(C2,PRODUCTO!$C$2:$N$65,12,0)</f>
        <v>1</v>
      </c>
      <c r="Q2" s="2">
        <f>VLOOKUP(A2,[1]Sheet1!A$2:C$24857,3,0)</f>
        <v>98</v>
      </c>
      <c r="R2" s="3">
        <v>50412</v>
      </c>
      <c r="S2" s="15">
        <f t="shared" ref="S2:S33" si="3">R2*1.19</f>
        <v>59990.28</v>
      </c>
      <c r="T2">
        <f>ROUND((R2*1.19),-2)</f>
        <v>60000</v>
      </c>
      <c r="V2">
        <f>ROUND(R2,-3)</f>
        <v>50000</v>
      </c>
      <c r="W2" s="18">
        <f>V2-(V2*19%)</f>
        <v>40500</v>
      </c>
      <c r="X2" s="18">
        <f>W2+(W2*19%)</f>
        <v>48195</v>
      </c>
      <c r="Y2" s="18">
        <f>ROUND(X2,-3)</f>
        <v>48000</v>
      </c>
    </row>
    <row r="3" spans="1:25" x14ac:dyDescent="0.25">
      <c r="A3" s="16">
        <v>870507</v>
      </c>
      <c r="B3" t="s">
        <v>43</v>
      </c>
      <c r="C3" s="28" t="s">
        <v>125</v>
      </c>
      <c r="D3" s="7" t="s">
        <v>148</v>
      </c>
      <c r="E3" s="7">
        <v>3</v>
      </c>
      <c r="F3" s="7"/>
      <c r="G3" s="7"/>
      <c r="H3" s="7"/>
      <c r="I3" s="7"/>
      <c r="J3" s="11" t="str">
        <f t="shared" si="0"/>
        <v>870507.jpg</v>
      </c>
      <c r="K3" s="7" t="str">
        <f t="shared" si="1"/>
        <v>assets/images/products/870507.jpg</v>
      </c>
      <c r="L3" s="7" t="str">
        <f t="shared" si="2"/>
        <v>assets/images/products/zoom/870507.jpg</v>
      </c>
      <c r="M3" s="11" t="s">
        <v>184</v>
      </c>
      <c r="N3" s="11" t="s">
        <v>162</v>
      </c>
      <c r="O3" s="11" t="s">
        <v>162</v>
      </c>
      <c r="P3" s="11">
        <f>VLOOKUP(C3,PRODUCTO!$C$2:$N$65,12,0)</f>
        <v>2</v>
      </c>
      <c r="Q3" s="2">
        <f>VLOOKUP(A3,[1]Sheet1!A$2:C$24857,3,0)</f>
        <v>13</v>
      </c>
      <c r="R3" s="3">
        <v>109235.3</v>
      </c>
      <c r="S3" s="15">
        <f t="shared" si="3"/>
        <v>129990.007</v>
      </c>
      <c r="T3">
        <f t="shared" ref="T3:T66" si="4">ROUND((R3*1.19),-2)</f>
        <v>130000</v>
      </c>
      <c r="V3">
        <f t="shared" ref="V3:V66" si="5">ROUND(R3,-3)</f>
        <v>109000</v>
      </c>
      <c r="W3">
        <f t="shared" ref="W3:W66" si="6">V3-(V3*19%)</f>
        <v>88290</v>
      </c>
      <c r="X3" s="31">
        <f t="shared" ref="X3:X66" si="7">W3+(W3*19%)</f>
        <v>105065.1</v>
      </c>
      <c r="Y3" s="18">
        <f t="shared" ref="Y3:Y66" si="8">ROUND(X3,-3)</f>
        <v>105000</v>
      </c>
    </row>
    <row r="4" spans="1:25" x14ac:dyDescent="0.25">
      <c r="A4" s="16">
        <v>870502</v>
      </c>
      <c r="B4" t="s">
        <v>39</v>
      </c>
      <c r="C4" s="28" t="s">
        <v>126</v>
      </c>
      <c r="D4" s="7" t="s">
        <v>148</v>
      </c>
      <c r="E4" s="7">
        <v>3</v>
      </c>
      <c r="F4" s="7"/>
      <c r="G4" s="7"/>
      <c r="H4" s="7"/>
      <c r="I4" s="7"/>
      <c r="J4" s="11" t="str">
        <f t="shared" si="0"/>
        <v>870502.jpg</v>
      </c>
      <c r="K4" s="7" t="str">
        <f t="shared" si="1"/>
        <v>assets/images/products/870502.jpg</v>
      </c>
      <c r="L4" s="7" t="str">
        <f t="shared" si="2"/>
        <v>assets/images/products/zoom/870502.jpg</v>
      </c>
      <c r="M4" s="11" t="s">
        <v>184</v>
      </c>
      <c r="N4" s="11" t="s">
        <v>162</v>
      </c>
      <c r="O4" s="11" t="s">
        <v>162</v>
      </c>
      <c r="P4" s="11">
        <f>VLOOKUP(C4,PRODUCTO!$C$2:$N$65,12,0)</f>
        <v>3</v>
      </c>
      <c r="Q4" s="2">
        <f>VLOOKUP(A4,[1]Sheet1!A$2:C$24857,3,0)</f>
        <v>97</v>
      </c>
      <c r="R4" s="3">
        <v>33605</v>
      </c>
      <c r="S4" s="15">
        <f t="shared" si="3"/>
        <v>39989.949999999997</v>
      </c>
      <c r="T4">
        <f t="shared" si="4"/>
        <v>40000</v>
      </c>
      <c r="V4">
        <f t="shared" si="5"/>
        <v>34000</v>
      </c>
      <c r="W4">
        <f t="shared" si="6"/>
        <v>27540</v>
      </c>
      <c r="X4">
        <f t="shared" si="7"/>
        <v>32772.6</v>
      </c>
      <c r="Y4" s="18">
        <f t="shared" si="8"/>
        <v>33000</v>
      </c>
    </row>
    <row r="5" spans="1:25" x14ac:dyDescent="0.25">
      <c r="A5" s="16">
        <v>870508</v>
      </c>
      <c r="B5" t="s">
        <v>44</v>
      </c>
      <c r="C5" s="28" t="s">
        <v>128</v>
      </c>
      <c r="D5" s="7" t="s">
        <v>148</v>
      </c>
      <c r="E5" s="7">
        <v>3</v>
      </c>
      <c r="F5" s="7"/>
      <c r="G5" s="7"/>
      <c r="H5" s="7"/>
      <c r="I5" s="7"/>
      <c r="J5" s="11" t="str">
        <f t="shared" si="0"/>
        <v>870508.jpg</v>
      </c>
      <c r="K5" s="7" t="str">
        <f t="shared" si="1"/>
        <v>assets/images/products/870508.jpg</v>
      </c>
      <c r="L5" s="7" t="str">
        <f t="shared" si="2"/>
        <v>assets/images/products/zoom/870508.jpg</v>
      </c>
      <c r="M5" s="11" t="s">
        <v>184</v>
      </c>
      <c r="N5" s="11" t="s">
        <v>162</v>
      </c>
      <c r="O5" s="11" t="s">
        <v>162</v>
      </c>
      <c r="P5" s="11">
        <f>VLOOKUP(C5,PRODUCTO!$C$2:$N$65,12,0)</f>
        <v>4</v>
      </c>
      <c r="Q5" s="2">
        <f>VLOOKUP(A5,[1]Sheet1!A$2:C$24857,3,0)</f>
        <v>5</v>
      </c>
      <c r="R5" s="3">
        <v>49866</v>
      </c>
      <c r="S5" s="15">
        <f t="shared" si="3"/>
        <v>59340.54</v>
      </c>
      <c r="T5">
        <f t="shared" si="4"/>
        <v>59300</v>
      </c>
      <c r="V5">
        <f t="shared" si="5"/>
        <v>50000</v>
      </c>
      <c r="W5">
        <f t="shared" si="6"/>
        <v>40500</v>
      </c>
      <c r="X5">
        <f t="shared" si="7"/>
        <v>48195</v>
      </c>
      <c r="Y5" s="18">
        <f t="shared" si="8"/>
        <v>48000</v>
      </c>
    </row>
    <row r="6" spans="1:25" x14ac:dyDescent="0.25">
      <c r="A6" s="16">
        <v>870506</v>
      </c>
      <c r="B6" t="s">
        <v>42</v>
      </c>
      <c r="C6" s="28" t="s">
        <v>127</v>
      </c>
      <c r="D6" s="7" t="s">
        <v>148</v>
      </c>
      <c r="E6" s="7">
        <v>3</v>
      </c>
      <c r="F6" s="7"/>
      <c r="G6" s="7"/>
      <c r="H6" s="7"/>
      <c r="I6" s="7"/>
      <c r="J6" s="11" t="str">
        <f t="shared" si="0"/>
        <v>870506.jpg</v>
      </c>
      <c r="K6" s="7" t="str">
        <f t="shared" si="1"/>
        <v>assets/images/products/870506.jpg</v>
      </c>
      <c r="L6" s="7" t="str">
        <f t="shared" si="2"/>
        <v>assets/images/products/zoom/870506.jpg</v>
      </c>
      <c r="M6" s="11" t="s">
        <v>184</v>
      </c>
      <c r="N6" s="11" t="s">
        <v>162</v>
      </c>
      <c r="O6" s="11" t="s">
        <v>162</v>
      </c>
      <c r="P6" s="11">
        <f>VLOOKUP(C6,PRODUCTO!$C$2:$N$65,12,0)</f>
        <v>5</v>
      </c>
      <c r="Q6" s="2">
        <f>VLOOKUP(A6,[1]Sheet1!A$2:C$24857,3,0)</f>
        <v>0</v>
      </c>
      <c r="R6" s="3">
        <v>25201.7</v>
      </c>
      <c r="S6" s="15">
        <f t="shared" si="3"/>
        <v>29990.023000000001</v>
      </c>
      <c r="T6">
        <f t="shared" si="4"/>
        <v>30000</v>
      </c>
      <c r="V6">
        <f t="shared" si="5"/>
        <v>25000</v>
      </c>
      <c r="W6">
        <f t="shared" si="6"/>
        <v>20250</v>
      </c>
      <c r="X6">
        <f t="shared" si="7"/>
        <v>24097.5</v>
      </c>
      <c r="Y6" s="18">
        <f t="shared" si="8"/>
        <v>24000</v>
      </c>
    </row>
    <row r="7" spans="1:25" x14ac:dyDescent="0.25">
      <c r="A7" s="16">
        <v>869912</v>
      </c>
      <c r="B7" t="s">
        <v>175</v>
      </c>
      <c r="C7" s="28" t="s">
        <v>173</v>
      </c>
      <c r="D7" s="7" t="s">
        <v>149</v>
      </c>
      <c r="E7" s="7">
        <v>1</v>
      </c>
      <c r="F7" s="7" t="s">
        <v>155</v>
      </c>
      <c r="G7" s="7">
        <v>1</v>
      </c>
      <c r="H7" s="7">
        <v>127</v>
      </c>
      <c r="I7" s="7">
        <v>1</v>
      </c>
      <c r="J7" s="11" t="str">
        <f t="shared" si="0"/>
        <v>869912.jpg</v>
      </c>
      <c r="K7" s="7" t="str">
        <f t="shared" si="1"/>
        <v>assets/images/products/869912.jpg</v>
      </c>
      <c r="L7" s="7" t="str">
        <f t="shared" si="2"/>
        <v>assets/images/products/zoom/869912.jpg</v>
      </c>
      <c r="M7" s="11" t="str">
        <f>VLOOKUP(A7,[2]BASE!A$2:N$123,14,0)</f>
        <v>NO</v>
      </c>
      <c r="N7" s="11" t="s">
        <v>163</v>
      </c>
      <c r="O7" s="11" t="s">
        <v>163</v>
      </c>
      <c r="P7" s="11">
        <f>VLOOKUP(C7,PRODUCTO!$C$2:$N$65,12,0)</f>
        <v>6</v>
      </c>
      <c r="Q7" s="2">
        <f>VLOOKUP(A7,[1]Sheet1!A$2:C$24857,3,0)</f>
        <v>540</v>
      </c>
      <c r="R7" s="3">
        <v>77302</v>
      </c>
      <c r="S7" s="15">
        <f t="shared" si="3"/>
        <v>91989.37999999999</v>
      </c>
      <c r="T7">
        <f t="shared" si="4"/>
        <v>92000</v>
      </c>
      <c r="U7" s="7" t="s">
        <v>193</v>
      </c>
      <c r="V7">
        <f t="shared" si="5"/>
        <v>77000</v>
      </c>
      <c r="W7">
        <f t="shared" si="6"/>
        <v>62370</v>
      </c>
      <c r="X7">
        <f t="shared" si="7"/>
        <v>74220.3</v>
      </c>
      <c r="Y7" s="18">
        <f t="shared" si="8"/>
        <v>74000</v>
      </c>
    </row>
    <row r="8" spans="1:25" x14ac:dyDescent="0.25">
      <c r="A8" s="16">
        <v>869916</v>
      </c>
      <c r="B8" t="s">
        <v>178</v>
      </c>
      <c r="C8" s="28" t="s">
        <v>173</v>
      </c>
      <c r="D8" s="7" t="s">
        <v>149</v>
      </c>
      <c r="E8" s="11">
        <v>1</v>
      </c>
      <c r="F8" s="7" t="s">
        <v>155</v>
      </c>
      <c r="G8" s="7">
        <v>1</v>
      </c>
      <c r="H8" s="11">
        <v>220</v>
      </c>
      <c r="I8" s="7">
        <v>2</v>
      </c>
      <c r="J8" s="6" t="s">
        <v>171</v>
      </c>
      <c r="K8" s="7" t="str">
        <f t="shared" si="1"/>
        <v>assets/images/products/869916.jpg</v>
      </c>
      <c r="L8" s="7" t="str">
        <f t="shared" si="2"/>
        <v>assets/images/products/zoom/869916.jpg</v>
      </c>
      <c r="M8" s="11" t="str">
        <f>VLOOKUP(A8,[2]BASE!A$2:N$123,14,0)</f>
        <v>NO</v>
      </c>
      <c r="N8" s="11" t="s">
        <v>163</v>
      </c>
      <c r="O8" s="11" t="s">
        <v>163</v>
      </c>
      <c r="P8" s="11">
        <f>VLOOKUP(C8,PRODUCTO!$C$2:$N$65,12,0)</f>
        <v>6</v>
      </c>
      <c r="Q8" s="2">
        <f>VLOOKUP(A8,[1]Sheet1!A$2:C$24857,3,0)</f>
        <v>179</v>
      </c>
      <c r="R8" s="3">
        <v>77302</v>
      </c>
      <c r="S8" s="15">
        <f t="shared" si="3"/>
        <v>91989.37999999999</v>
      </c>
      <c r="T8">
        <f t="shared" si="4"/>
        <v>92000</v>
      </c>
      <c r="U8" s="7" t="s">
        <v>193</v>
      </c>
      <c r="V8">
        <f t="shared" si="5"/>
        <v>77000</v>
      </c>
      <c r="W8">
        <f t="shared" si="6"/>
        <v>62370</v>
      </c>
      <c r="X8">
        <f t="shared" si="7"/>
        <v>74220.3</v>
      </c>
      <c r="Y8" s="18">
        <f t="shared" si="8"/>
        <v>74000</v>
      </c>
    </row>
    <row r="9" spans="1:25" x14ac:dyDescent="0.25">
      <c r="A9" s="16">
        <v>869842</v>
      </c>
      <c r="B9" t="s">
        <v>181</v>
      </c>
      <c r="C9" s="28" t="s">
        <v>90</v>
      </c>
      <c r="D9" s="7" t="s">
        <v>149</v>
      </c>
      <c r="E9" s="7">
        <v>1</v>
      </c>
      <c r="F9" s="7" t="s">
        <v>155</v>
      </c>
      <c r="G9" s="7">
        <v>1</v>
      </c>
      <c r="H9" s="7">
        <v>127</v>
      </c>
      <c r="I9" s="7">
        <v>1</v>
      </c>
      <c r="J9" s="11" t="str">
        <f t="shared" ref="J9:J40" si="9">CONCATENATE(A9,".jpg")</f>
        <v>869842.jpg</v>
      </c>
      <c r="K9" s="7" t="str">
        <f t="shared" si="1"/>
        <v>assets/images/products/869842.jpg</v>
      </c>
      <c r="L9" s="7" t="str">
        <f t="shared" si="2"/>
        <v>assets/images/products/zoom/869842.jpg</v>
      </c>
      <c r="M9" s="11" t="str">
        <f>VLOOKUP(A9,[2]BASE!A$2:N$123,14,0)</f>
        <v>NO</v>
      </c>
      <c r="N9" s="11" t="s">
        <v>163</v>
      </c>
      <c r="O9" s="11" t="s">
        <v>163</v>
      </c>
      <c r="P9" s="11">
        <f>VLOOKUP(C9,PRODUCTO!$C$2:$N$65,12,0)</f>
        <v>7</v>
      </c>
      <c r="Q9" s="2">
        <f>VLOOKUP(A9,[1]Sheet1!A$2:C$24857,3,0)</f>
        <v>18</v>
      </c>
      <c r="R9" s="3">
        <v>50420</v>
      </c>
      <c r="S9" s="15">
        <f t="shared" si="3"/>
        <v>59999.799999999996</v>
      </c>
      <c r="T9">
        <f t="shared" si="4"/>
        <v>60000</v>
      </c>
      <c r="U9" s="7" t="s">
        <v>192</v>
      </c>
      <c r="V9">
        <f t="shared" si="5"/>
        <v>50000</v>
      </c>
      <c r="W9">
        <f t="shared" si="6"/>
        <v>40500</v>
      </c>
      <c r="X9">
        <f t="shared" si="7"/>
        <v>48195</v>
      </c>
      <c r="Y9" s="18">
        <f t="shared" si="8"/>
        <v>48000</v>
      </c>
    </row>
    <row r="10" spans="1:25" x14ac:dyDescent="0.25">
      <c r="A10" s="16">
        <v>869970</v>
      </c>
      <c r="B10" t="s">
        <v>203</v>
      </c>
      <c r="C10" s="28" t="s">
        <v>202</v>
      </c>
      <c r="D10" s="7" t="s">
        <v>149</v>
      </c>
      <c r="E10" s="7">
        <v>1</v>
      </c>
      <c r="F10" s="7" t="s">
        <v>155</v>
      </c>
      <c r="G10" s="7">
        <v>1</v>
      </c>
      <c r="H10" s="7">
        <v>127</v>
      </c>
      <c r="I10" s="7">
        <v>1</v>
      </c>
      <c r="J10" s="11" t="str">
        <f t="shared" si="9"/>
        <v>869970.jpg</v>
      </c>
      <c r="K10" s="7" t="str">
        <f t="shared" si="1"/>
        <v>assets/images/products/869970.jpg</v>
      </c>
      <c r="L10" s="7" t="str">
        <f t="shared" si="2"/>
        <v>assets/images/products/zoom/869970.jpg</v>
      </c>
      <c r="M10" s="11" t="str">
        <f>VLOOKUP(A10,[2]BASE!A$2:N$123,14,0)</f>
        <v>NO</v>
      </c>
      <c r="N10" s="11" t="s">
        <v>163</v>
      </c>
      <c r="O10" s="11" t="s">
        <v>163</v>
      </c>
      <c r="P10" s="11">
        <f>VLOOKUP(C10,PRODUCTO!$C$2:$N$65,12,0)</f>
        <v>8</v>
      </c>
      <c r="Q10" s="2">
        <f>VLOOKUP(A10,[1]Sheet1!A$2:C$24857,3,0)</f>
        <v>35</v>
      </c>
      <c r="R10" s="3">
        <v>72260</v>
      </c>
      <c r="S10" s="15">
        <f t="shared" si="3"/>
        <v>85989.4</v>
      </c>
      <c r="T10">
        <f t="shared" si="4"/>
        <v>86000</v>
      </c>
      <c r="V10">
        <f t="shared" si="5"/>
        <v>72000</v>
      </c>
      <c r="W10">
        <f t="shared" si="6"/>
        <v>58320</v>
      </c>
      <c r="X10">
        <f t="shared" si="7"/>
        <v>69400.800000000003</v>
      </c>
      <c r="Y10" s="18">
        <f t="shared" si="8"/>
        <v>69000</v>
      </c>
    </row>
    <row r="11" spans="1:25" x14ac:dyDescent="0.25">
      <c r="A11" s="16">
        <v>869960</v>
      </c>
      <c r="B11" t="s">
        <v>211</v>
      </c>
      <c r="C11" s="28" t="s">
        <v>202</v>
      </c>
      <c r="D11" s="7" t="s">
        <v>149</v>
      </c>
      <c r="E11" s="7">
        <v>1</v>
      </c>
      <c r="F11" s="7" t="s">
        <v>151</v>
      </c>
      <c r="G11" s="7">
        <v>9</v>
      </c>
      <c r="H11" s="7">
        <v>127</v>
      </c>
      <c r="I11" s="7">
        <v>1</v>
      </c>
      <c r="J11" s="11" t="str">
        <f t="shared" si="9"/>
        <v>869960.jpg</v>
      </c>
      <c r="K11" s="7" t="str">
        <f t="shared" si="1"/>
        <v>assets/images/products/869960.jpg</v>
      </c>
      <c r="L11" s="7" t="str">
        <f t="shared" si="2"/>
        <v>assets/images/products/zoom/869960.jpg</v>
      </c>
      <c r="M11" s="11" t="s">
        <v>184</v>
      </c>
      <c r="N11" s="11" t="s">
        <v>163</v>
      </c>
      <c r="O11" s="11" t="s">
        <v>163</v>
      </c>
      <c r="P11" s="11">
        <f>VLOOKUP(C11,PRODUCTO!$C$2:$N$65,12,0)</f>
        <v>8</v>
      </c>
      <c r="Q11" s="2">
        <f>VLOOKUP(A11,[1]Sheet1!A$2:C$24857,3,0)</f>
        <v>31</v>
      </c>
      <c r="R11" s="3">
        <v>40929</v>
      </c>
      <c r="S11" s="15">
        <f t="shared" si="3"/>
        <v>48705.509999999995</v>
      </c>
      <c r="T11">
        <f t="shared" si="4"/>
        <v>48700</v>
      </c>
      <c r="V11">
        <f t="shared" si="5"/>
        <v>41000</v>
      </c>
      <c r="W11">
        <f t="shared" si="6"/>
        <v>33210</v>
      </c>
      <c r="X11">
        <f t="shared" si="7"/>
        <v>39519.9</v>
      </c>
      <c r="Y11" s="18">
        <f t="shared" si="8"/>
        <v>40000</v>
      </c>
    </row>
    <row r="12" spans="1:25" x14ac:dyDescent="0.25">
      <c r="A12" s="16">
        <v>869958</v>
      </c>
      <c r="B12" t="s">
        <v>204</v>
      </c>
      <c r="C12" s="28" t="s">
        <v>202</v>
      </c>
      <c r="D12" s="7" t="s">
        <v>149</v>
      </c>
      <c r="E12" s="7">
        <v>1</v>
      </c>
      <c r="F12" s="7" t="s">
        <v>152</v>
      </c>
      <c r="G12" s="7">
        <v>8</v>
      </c>
      <c r="H12" s="7">
        <v>127</v>
      </c>
      <c r="I12" s="7">
        <v>1</v>
      </c>
      <c r="J12" s="11" t="str">
        <f t="shared" si="9"/>
        <v>869958.jpg</v>
      </c>
      <c r="K12" s="7" t="str">
        <f t="shared" si="1"/>
        <v>assets/images/products/869958.jpg</v>
      </c>
      <c r="L12" s="7" t="str">
        <f t="shared" si="2"/>
        <v>assets/images/products/zoom/869958.jpg</v>
      </c>
      <c r="M12" s="11" t="str">
        <f>VLOOKUP(A12,[2]BASE!A$2:N$123,14,0)</f>
        <v>NO</v>
      </c>
      <c r="N12" s="11" t="s">
        <v>163</v>
      </c>
      <c r="O12" s="11" t="s">
        <v>163</v>
      </c>
      <c r="P12" s="11">
        <f>VLOOKUP(C12,PRODUCTO!$C$2:$N$65,12,0)</f>
        <v>8</v>
      </c>
      <c r="Q12" s="2">
        <f>VLOOKUP(A12,[1]Sheet1!A$2:C$24857,3,0)</f>
        <v>252</v>
      </c>
      <c r="R12" s="3">
        <v>59364</v>
      </c>
      <c r="S12" s="15">
        <f t="shared" si="3"/>
        <v>70643.16</v>
      </c>
      <c r="T12">
        <f t="shared" si="4"/>
        <v>70600</v>
      </c>
      <c r="V12">
        <f t="shared" si="5"/>
        <v>59000</v>
      </c>
      <c r="W12">
        <f t="shared" si="6"/>
        <v>47790</v>
      </c>
      <c r="X12">
        <f t="shared" si="7"/>
        <v>56870.1</v>
      </c>
      <c r="Y12" s="18">
        <f t="shared" si="8"/>
        <v>57000</v>
      </c>
    </row>
    <row r="13" spans="1:25" x14ac:dyDescent="0.25">
      <c r="A13" s="16">
        <v>869959</v>
      </c>
      <c r="B13" t="s">
        <v>205</v>
      </c>
      <c r="C13" s="28" t="s">
        <v>202</v>
      </c>
      <c r="D13" s="7" t="s">
        <v>149</v>
      </c>
      <c r="E13" s="7">
        <v>1</v>
      </c>
      <c r="F13" s="7" t="s">
        <v>154</v>
      </c>
      <c r="G13" s="7">
        <v>6</v>
      </c>
      <c r="H13" s="7">
        <v>127</v>
      </c>
      <c r="I13" s="7">
        <v>1</v>
      </c>
      <c r="J13" s="11" t="str">
        <f t="shared" si="9"/>
        <v>869959.jpg</v>
      </c>
      <c r="K13" s="7" t="str">
        <f t="shared" si="1"/>
        <v>assets/images/products/869959.jpg</v>
      </c>
      <c r="L13" s="7" t="str">
        <f t="shared" si="2"/>
        <v>assets/images/products/zoom/869959.jpg</v>
      </c>
      <c r="M13" s="11" t="str">
        <f>VLOOKUP(A13,[2]BASE!A$2:N$123,14,0)</f>
        <v>NO</v>
      </c>
      <c r="N13" s="11" t="s">
        <v>163</v>
      </c>
      <c r="O13" s="11" t="s">
        <v>163</v>
      </c>
      <c r="P13" s="11">
        <f>VLOOKUP(C13,PRODUCTO!$C$2:$N$65,12,0)</f>
        <v>8</v>
      </c>
      <c r="Q13" s="2">
        <f>VLOOKUP(A13,[1]Sheet1!A$2:C$24857,3,0)</f>
        <v>101</v>
      </c>
      <c r="R13" s="3">
        <v>59364</v>
      </c>
      <c r="S13" s="15">
        <f t="shared" si="3"/>
        <v>70643.16</v>
      </c>
      <c r="T13">
        <f t="shared" si="4"/>
        <v>70600</v>
      </c>
      <c r="V13">
        <f t="shared" si="5"/>
        <v>59000</v>
      </c>
      <c r="W13">
        <f t="shared" si="6"/>
        <v>47790</v>
      </c>
      <c r="X13">
        <f t="shared" si="7"/>
        <v>56870.1</v>
      </c>
      <c r="Y13" s="18">
        <f t="shared" si="8"/>
        <v>57000</v>
      </c>
    </row>
    <row r="14" spans="1:25" x14ac:dyDescent="0.25">
      <c r="A14" s="16">
        <v>869979</v>
      </c>
      <c r="B14" t="s">
        <v>206</v>
      </c>
      <c r="C14" s="28" t="s">
        <v>202</v>
      </c>
      <c r="D14" s="7" t="s">
        <v>149</v>
      </c>
      <c r="E14" s="7">
        <v>1</v>
      </c>
      <c r="F14" s="7" t="s">
        <v>150</v>
      </c>
      <c r="G14" s="7">
        <v>7</v>
      </c>
      <c r="H14" s="7">
        <v>220</v>
      </c>
      <c r="I14" s="7">
        <v>2</v>
      </c>
      <c r="J14" s="11" t="str">
        <f t="shared" si="9"/>
        <v>869979.jpg</v>
      </c>
      <c r="K14" s="7" t="str">
        <f t="shared" si="1"/>
        <v>assets/images/products/869979.jpg</v>
      </c>
      <c r="L14" s="7" t="str">
        <f t="shared" si="2"/>
        <v>assets/images/products/zoom/869979.jpg</v>
      </c>
      <c r="M14" s="11" t="str">
        <f>VLOOKUP(A14,[2]BASE!A$2:N$123,14,0)</f>
        <v>NO</v>
      </c>
      <c r="N14" s="11" t="s">
        <v>163</v>
      </c>
      <c r="O14" s="11" t="s">
        <v>163</v>
      </c>
      <c r="P14" s="11">
        <f>VLOOKUP(C14,PRODUCTO!$C$2:$N$65,12,0)</f>
        <v>8</v>
      </c>
      <c r="Q14" s="2">
        <f>VLOOKUP(A14,[1]Sheet1!A$2:C$24857,3,0)</f>
        <v>274</v>
      </c>
      <c r="R14" s="3">
        <v>41927</v>
      </c>
      <c r="S14" s="15">
        <f t="shared" si="3"/>
        <v>49893.13</v>
      </c>
      <c r="T14">
        <f t="shared" si="4"/>
        <v>49900</v>
      </c>
      <c r="V14">
        <f t="shared" si="5"/>
        <v>42000</v>
      </c>
      <c r="W14">
        <f t="shared" si="6"/>
        <v>34020</v>
      </c>
      <c r="X14">
        <f t="shared" si="7"/>
        <v>40483.800000000003</v>
      </c>
      <c r="Y14" s="18">
        <f t="shared" si="8"/>
        <v>40000</v>
      </c>
    </row>
    <row r="15" spans="1:25" x14ac:dyDescent="0.25">
      <c r="A15" s="16">
        <v>869984</v>
      </c>
      <c r="B15" t="s">
        <v>207</v>
      </c>
      <c r="C15" s="28" t="s">
        <v>202</v>
      </c>
      <c r="D15" s="7" t="s">
        <v>149</v>
      </c>
      <c r="E15" s="7">
        <v>1</v>
      </c>
      <c r="F15" s="7" t="s">
        <v>155</v>
      </c>
      <c r="G15" s="7">
        <v>1</v>
      </c>
      <c r="H15" s="7">
        <v>220</v>
      </c>
      <c r="I15" s="7">
        <v>2</v>
      </c>
      <c r="J15" s="11" t="str">
        <f t="shared" si="9"/>
        <v>869984.jpg</v>
      </c>
      <c r="K15" s="7" t="str">
        <f t="shared" si="1"/>
        <v>assets/images/products/869984.jpg</v>
      </c>
      <c r="L15" s="7" t="str">
        <f t="shared" si="2"/>
        <v>assets/images/products/zoom/869984.jpg</v>
      </c>
      <c r="M15" s="11" t="str">
        <f>VLOOKUP(A15,[2]BASE!A$2:N$123,14,0)</f>
        <v>NO</v>
      </c>
      <c r="N15" s="11" t="s">
        <v>163</v>
      </c>
      <c r="O15" s="11" t="s">
        <v>163</v>
      </c>
      <c r="P15" s="11">
        <f>VLOOKUP(C15,PRODUCTO!$C$2:$N$65,12,0)</f>
        <v>8</v>
      </c>
      <c r="Q15" s="2">
        <f>VLOOKUP(A15,[1]Sheet1!A$2:C$24857,3,0)</f>
        <v>1269</v>
      </c>
      <c r="R15" s="3">
        <v>72260</v>
      </c>
      <c r="S15" s="15">
        <f t="shared" si="3"/>
        <v>85989.4</v>
      </c>
      <c r="T15">
        <f t="shared" si="4"/>
        <v>86000</v>
      </c>
      <c r="V15">
        <f t="shared" si="5"/>
        <v>72000</v>
      </c>
      <c r="W15">
        <f t="shared" si="6"/>
        <v>58320</v>
      </c>
      <c r="X15">
        <f t="shared" si="7"/>
        <v>69400.800000000003</v>
      </c>
      <c r="Y15" s="18">
        <f t="shared" si="8"/>
        <v>69000</v>
      </c>
    </row>
    <row r="16" spans="1:25" x14ac:dyDescent="0.25">
      <c r="A16" s="16">
        <v>869982</v>
      </c>
      <c r="B16" t="s">
        <v>208</v>
      </c>
      <c r="C16" s="28" t="s">
        <v>202</v>
      </c>
      <c r="D16" s="7" t="s">
        <v>149</v>
      </c>
      <c r="E16" s="7">
        <v>1</v>
      </c>
      <c r="F16" s="7" t="s">
        <v>151</v>
      </c>
      <c r="G16" s="7">
        <v>9</v>
      </c>
      <c r="H16" s="7">
        <v>220</v>
      </c>
      <c r="I16" s="7">
        <v>2</v>
      </c>
      <c r="J16" s="11" t="str">
        <f t="shared" si="9"/>
        <v>869982.jpg</v>
      </c>
      <c r="K16" s="7" t="str">
        <f t="shared" si="1"/>
        <v>assets/images/products/869982.jpg</v>
      </c>
      <c r="L16" s="7" t="str">
        <f t="shared" si="2"/>
        <v>assets/images/products/zoom/869982.jpg</v>
      </c>
      <c r="M16" s="11" t="str">
        <f>VLOOKUP(A16,[2]BASE!A$2:N$123,14,0)</f>
        <v>NO</v>
      </c>
      <c r="N16" s="11" t="s">
        <v>163</v>
      </c>
      <c r="O16" s="11" t="s">
        <v>163</v>
      </c>
      <c r="P16" s="11">
        <f>VLOOKUP(C16,PRODUCTO!$C$2:$N$65,12,0)</f>
        <v>8</v>
      </c>
      <c r="Q16" s="2">
        <f>VLOOKUP(A16,[1]Sheet1!A$2:C$24857,3,0)</f>
        <v>188</v>
      </c>
      <c r="R16" s="3">
        <v>42314</v>
      </c>
      <c r="S16" s="15">
        <f t="shared" si="3"/>
        <v>50353.659999999996</v>
      </c>
      <c r="T16">
        <f t="shared" si="4"/>
        <v>50400</v>
      </c>
      <c r="V16">
        <f t="shared" si="5"/>
        <v>42000</v>
      </c>
      <c r="W16">
        <f t="shared" si="6"/>
        <v>34020</v>
      </c>
      <c r="X16">
        <f t="shared" si="7"/>
        <v>40483.800000000003</v>
      </c>
      <c r="Y16" s="18">
        <f t="shared" si="8"/>
        <v>40000</v>
      </c>
    </row>
    <row r="17" spans="1:25" x14ac:dyDescent="0.25">
      <c r="A17" s="16">
        <v>869980</v>
      </c>
      <c r="B17" t="s">
        <v>209</v>
      </c>
      <c r="C17" s="28" t="s">
        <v>202</v>
      </c>
      <c r="D17" s="7" t="s">
        <v>149</v>
      </c>
      <c r="E17" s="7">
        <v>1</v>
      </c>
      <c r="F17" s="7" t="s">
        <v>152</v>
      </c>
      <c r="G17" s="7">
        <v>8</v>
      </c>
      <c r="H17" s="7">
        <v>220</v>
      </c>
      <c r="I17" s="7">
        <v>2</v>
      </c>
      <c r="J17" s="11" t="str">
        <f t="shared" si="9"/>
        <v>869980.jpg</v>
      </c>
      <c r="K17" s="7" t="str">
        <f t="shared" si="1"/>
        <v>assets/images/products/869980.jpg</v>
      </c>
      <c r="L17" s="7" t="str">
        <f t="shared" si="2"/>
        <v>assets/images/products/zoom/869980.jpg</v>
      </c>
      <c r="M17" s="11" t="str">
        <f>VLOOKUP(A17,[2]BASE!A$2:N$123,14,0)</f>
        <v>NO</v>
      </c>
      <c r="N17" s="11" t="s">
        <v>163</v>
      </c>
      <c r="O17" s="11" t="s">
        <v>163</v>
      </c>
      <c r="P17" s="11">
        <f>VLOOKUP(C17,PRODUCTO!$C$2:$N$65,12,0)</f>
        <v>8</v>
      </c>
      <c r="Q17" s="2">
        <f>VLOOKUP(A17,[1]Sheet1!A$2:C$24857,3,0)</f>
        <v>317</v>
      </c>
      <c r="R17" s="3">
        <v>42356</v>
      </c>
      <c r="S17" s="15">
        <f t="shared" si="3"/>
        <v>50403.64</v>
      </c>
      <c r="T17">
        <f t="shared" si="4"/>
        <v>50400</v>
      </c>
      <c r="V17">
        <f t="shared" si="5"/>
        <v>42000</v>
      </c>
      <c r="W17">
        <f t="shared" si="6"/>
        <v>34020</v>
      </c>
      <c r="X17">
        <f t="shared" si="7"/>
        <v>40483.800000000003</v>
      </c>
      <c r="Y17" s="18">
        <f t="shared" si="8"/>
        <v>40000</v>
      </c>
    </row>
    <row r="18" spans="1:25" x14ac:dyDescent="0.25">
      <c r="A18" s="16">
        <v>869981</v>
      </c>
      <c r="B18" t="s">
        <v>210</v>
      </c>
      <c r="C18" s="28" t="s">
        <v>202</v>
      </c>
      <c r="D18" s="7" t="s">
        <v>149</v>
      </c>
      <c r="E18" s="7">
        <v>1</v>
      </c>
      <c r="F18" s="7" t="s">
        <v>154</v>
      </c>
      <c r="G18" s="7">
        <v>6</v>
      </c>
      <c r="H18" s="7">
        <v>220</v>
      </c>
      <c r="I18" s="7">
        <v>2</v>
      </c>
      <c r="J18" s="11" t="str">
        <f t="shared" si="9"/>
        <v>869981.jpg</v>
      </c>
      <c r="K18" s="7" t="str">
        <f t="shared" si="1"/>
        <v>assets/images/products/869981.jpg</v>
      </c>
      <c r="L18" s="7" t="str">
        <f t="shared" si="2"/>
        <v>assets/images/products/zoom/869981.jpg</v>
      </c>
      <c r="M18" s="11" t="str">
        <f>VLOOKUP(A18,[2]BASE!A$2:N$123,14,0)</f>
        <v>NO</v>
      </c>
      <c r="N18" s="11" t="s">
        <v>163</v>
      </c>
      <c r="O18" s="11" t="s">
        <v>163</v>
      </c>
      <c r="P18" s="11">
        <f>VLOOKUP(C18,PRODUCTO!$C$2:$N$65,12,0)</f>
        <v>8</v>
      </c>
      <c r="Q18" s="2">
        <f>VLOOKUP(A18,[1]Sheet1!A$2:C$24857,3,0)</f>
        <v>345</v>
      </c>
      <c r="R18" s="3">
        <v>42328</v>
      </c>
      <c r="S18" s="15">
        <f t="shared" si="3"/>
        <v>50370.32</v>
      </c>
      <c r="T18">
        <f t="shared" si="4"/>
        <v>50400</v>
      </c>
      <c r="V18">
        <f t="shared" si="5"/>
        <v>42000</v>
      </c>
      <c r="W18">
        <f t="shared" si="6"/>
        <v>34020</v>
      </c>
      <c r="X18">
        <f t="shared" si="7"/>
        <v>40483.800000000003</v>
      </c>
      <c r="Y18" s="18">
        <f t="shared" si="8"/>
        <v>40000</v>
      </c>
    </row>
    <row r="19" spans="1:25" x14ac:dyDescent="0.25">
      <c r="A19" s="16">
        <v>870634</v>
      </c>
      <c r="B19" t="s">
        <v>83</v>
      </c>
      <c r="C19" s="28" t="s">
        <v>91</v>
      </c>
      <c r="D19" s="7" t="s">
        <v>149</v>
      </c>
      <c r="E19" s="7">
        <v>1</v>
      </c>
      <c r="F19" s="7" t="s">
        <v>157</v>
      </c>
      <c r="G19" s="7">
        <v>5</v>
      </c>
      <c r="H19" s="7">
        <v>127</v>
      </c>
      <c r="I19" s="7">
        <v>1</v>
      </c>
      <c r="J19" s="11" t="str">
        <f t="shared" si="9"/>
        <v>870634.jpg</v>
      </c>
      <c r="K19" s="7" t="str">
        <f t="shared" si="1"/>
        <v>assets/images/products/870634.jpg</v>
      </c>
      <c r="L19" s="7" t="str">
        <f t="shared" si="2"/>
        <v>assets/images/products/zoom/870634.jpg</v>
      </c>
      <c r="M19" s="11" t="str">
        <f>VLOOKUP(A19,[2]BASE!A$2:N$123,14,0)</f>
        <v>NO</v>
      </c>
      <c r="N19" s="11" t="s">
        <v>163</v>
      </c>
      <c r="O19" s="11" t="s">
        <v>163</v>
      </c>
      <c r="P19" s="11">
        <f>VLOOKUP(C19,PRODUCTO!$C$2:$N$65,12,0)</f>
        <v>9</v>
      </c>
      <c r="Q19" s="2">
        <f>VLOOKUP(A19,[1]Sheet1!A$2:C$24857,3,0)</f>
        <v>3</v>
      </c>
      <c r="R19" s="3">
        <v>487386</v>
      </c>
      <c r="S19" s="15">
        <f t="shared" si="3"/>
        <v>579989.34</v>
      </c>
      <c r="T19">
        <f t="shared" si="4"/>
        <v>580000</v>
      </c>
      <c r="U19" s="7" t="s">
        <v>188</v>
      </c>
      <c r="V19">
        <f t="shared" si="5"/>
        <v>487000</v>
      </c>
      <c r="W19">
        <f t="shared" si="6"/>
        <v>394470</v>
      </c>
      <c r="X19">
        <f t="shared" si="7"/>
        <v>469419.3</v>
      </c>
      <c r="Y19" s="18">
        <f t="shared" si="8"/>
        <v>469000</v>
      </c>
    </row>
    <row r="20" spans="1:25" x14ac:dyDescent="0.25">
      <c r="A20" s="16">
        <v>870635</v>
      </c>
      <c r="B20" t="s">
        <v>84</v>
      </c>
      <c r="C20" s="28" t="s">
        <v>91</v>
      </c>
      <c r="D20" s="7" t="s">
        <v>149</v>
      </c>
      <c r="E20" s="7">
        <v>1</v>
      </c>
      <c r="F20" s="7" t="s">
        <v>157</v>
      </c>
      <c r="G20" s="7">
        <v>5</v>
      </c>
      <c r="H20" s="7">
        <v>220</v>
      </c>
      <c r="I20" s="7">
        <v>2</v>
      </c>
      <c r="J20" s="11" t="str">
        <f t="shared" si="9"/>
        <v>870635.jpg</v>
      </c>
      <c r="K20" s="7" t="str">
        <f t="shared" si="1"/>
        <v>assets/images/products/870635.jpg</v>
      </c>
      <c r="L20" s="7" t="str">
        <f t="shared" si="2"/>
        <v>assets/images/products/zoom/870635.jpg</v>
      </c>
      <c r="M20" s="11" t="str">
        <f>VLOOKUP(A20,[2]BASE!A$2:N$123,14,0)</f>
        <v>NO</v>
      </c>
      <c r="N20" s="11" t="s">
        <v>163</v>
      </c>
      <c r="O20" s="11" t="s">
        <v>163</v>
      </c>
      <c r="P20" s="11">
        <f>VLOOKUP(C20,PRODUCTO!$C$2:$N$65,12,0)</f>
        <v>9</v>
      </c>
      <c r="Q20" s="2">
        <f>VLOOKUP(A20,[1]Sheet1!A$2:C$24857,3,0)</f>
        <v>0</v>
      </c>
      <c r="R20" s="3">
        <v>487386</v>
      </c>
      <c r="S20" s="15">
        <f t="shared" si="3"/>
        <v>579989.34</v>
      </c>
      <c r="T20">
        <f t="shared" si="4"/>
        <v>580000</v>
      </c>
      <c r="U20" s="7" t="s">
        <v>188</v>
      </c>
      <c r="V20">
        <f t="shared" si="5"/>
        <v>487000</v>
      </c>
      <c r="W20">
        <f t="shared" si="6"/>
        <v>394470</v>
      </c>
      <c r="X20">
        <f t="shared" si="7"/>
        <v>469419.3</v>
      </c>
      <c r="Y20" s="18">
        <f t="shared" si="8"/>
        <v>469000</v>
      </c>
    </row>
    <row r="21" spans="1:25" x14ac:dyDescent="0.25">
      <c r="A21" s="16">
        <v>870544</v>
      </c>
      <c r="B21" t="s">
        <v>60</v>
      </c>
      <c r="C21" s="28" t="s">
        <v>92</v>
      </c>
      <c r="D21" s="7" t="s">
        <v>149</v>
      </c>
      <c r="E21" s="7">
        <v>1</v>
      </c>
      <c r="F21" s="7" t="s">
        <v>155</v>
      </c>
      <c r="G21" s="7">
        <v>1</v>
      </c>
      <c r="H21" s="7">
        <v>127</v>
      </c>
      <c r="I21" s="7">
        <v>1</v>
      </c>
      <c r="J21" s="11" t="str">
        <f t="shared" si="9"/>
        <v>870544.jpg</v>
      </c>
      <c r="K21" s="7" t="str">
        <f t="shared" si="1"/>
        <v>assets/images/products/870544.jpg</v>
      </c>
      <c r="L21" s="7" t="str">
        <f t="shared" si="2"/>
        <v>assets/images/products/zoom/870544.jpg</v>
      </c>
      <c r="M21" s="11" t="str">
        <f>VLOOKUP(A21,[2]BASE!A$2:N$123,14,0)</f>
        <v>NO</v>
      </c>
      <c r="N21" s="11" t="s">
        <v>163</v>
      </c>
      <c r="O21" s="11" t="s">
        <v>163</v>
      </c>
      <c r="P21" s="11">
        <f>VLOOKUP(C21,PRODUCTO!$C$2:$N$65,12,0)</f>
        <v>10</v>
      </c>
      <c r="Q21" s="2">
        <f>VLOOKUP(A21,[1]Sheet1!A$2:C$24857,3,0)</f>
        <v>91</v>
      </c>
      <c r="R21" s="3">
        <v>285705</v>
      </c>
      <c r="S21" s="15">
        <f t="shared" si="3"/>
        <v>339988.95</v>
      </c>
      <c r="T21">
        <f t="shared" si="4"/>
        <v>340000</v>
      </c>
      <c r="U21" s="7" t="s">
        <v>188</v>
      </c>
      <c r="V21">
        <f t="shared" si="5"/>
        <v>286000</v>
      </c>
      <c r="W21">
        <f t="shared" si="6"/>
        <v>231660</v>
      </c>
      <c r="X21">
        <f t="shared" si="7"/>
        <v>275675.40000000002</v>
      </c>
      <c r="Y21" s="18">
        <f t="shared" si="8"/>
        <v>276000</v>
      </c>
    </row>
    <row r="22" spans="1:25" x14ac:dyDescent="0.25">
      <c r="A22" s="16">
        <v>870545</v>
      </c>
      <c r="B22" t="s">
        <v>61</v>
      </c>
      <c r="C22" s="28" t="s">
        <v>92</v>
      </c>
      <c r="D22" s="7" t="s">
        <v>149</v>
      </c>
      <c r="E22" s="7">
        <v>1</v>
      </c>
      <c r="F22" s="7" t="s">
        <v>155</v>
      </c>
      <c r="G22" s="7">
        <v>1</v>
      </c>
      <c r="H22" s="7">
        <v>220</v>
      </c>
      <c r="I22" s="7">
        <v>2</v>
      </c>
      <c r="J22" s="11" t="str">
        <f t="shared" si="9"/>
        <v>870545.jpg</v>
      </c>
      <c r="K22" s="7" t="str">
        <f t="shared" si="1"/>
        <v>assets/images/products/870545.jpg</v>
      </c>
      <c r="L22" s="7" t="str">
        <f t="shared" si="2"/>
        <v>assets/images/products/zoom/870545.jpg</v>
      </c>
      <c r="M22" s="11" t="str">
        <f>VLOOKUP(A22,[2]BASE!A$2:N$123,14,0)</f>
        <v>NO</v>
      </c>
      <c r="N22" s="11" t="s">
        <v>163</v>
      </c>
      <c r="O22" s="11" t="s">
        <v>163</v>
      </c>
      <c r="P22" s="11">
        <f>VLOOKUP(C22,PRODUCTO!$C$2:$N$65,12,0)</f>
        <v>10</v>
      </c>
      <c r="Q22" s="2">
        <f>VLOOKUP(A22,[1]Sheet1!A$2:C$24857,3,0)</f>
        <v>52</v>
      </c>
      <c r="R22" s="3">
        <v>285705</v>
      </c>
      <c r="S22" s="15">
        <f t="shared" si="3"/>
        <v>339988.95</v>
      </c>
      <c r="T22">
        <f t="shared" si="4"/>
        <v>340000</v>
      </c>
      <c r="U22" s="7" t="s">
        <v>188</v>
      </c>
      <c r="V22">
        <f t="shared" si="5"/>
        <v>286000</v>
      </c>
      <c r="W22">
        <f t="shared" si="6"/>
        <v>231660</v>
      </c>
      <c r="X22">
        <f t="shared" si="7"/>
        <v>275675.40000000002</v>
      </c>
      <c r="Y22" s="18">
        <f t="shared" si="8"/>
        <v>276000</v>
      </c>
    </row>
    <row r="23" spans="1:25" x14ac:dyDescent="0.25">
      <c r="A23" s="16">
        <v>870546</v>
      </c>
      <c r="B23" t="s">
        <v>62</v>
      </c>
      <c r="C23" s="28" t="s">
        <v>93</v>
      </c>
      <c r="D23" s="7" t="s">
        <v>149</v>
      </c>
      <c r="E23" s="7">
        <v>1</v>
      </c>
      <c r="F23" s="7" t="s">
        <v>153</v>
      </c>
      <c r="G23" s="7">
        <v>4</v>
      </c>
      <c r="H23" s="7">
        <v>127</v>
      </c>
      <c r="I23" s="7">
        <v>1</v>
      </c>
      <c r="J23" s="11" t="str">
        <f t="shared" si="9"/>
        <v>870546.jpg</v>
      </c>
      <c r="K23" s="7" t="str">
        <f t="shared" si="1"/>
        <v>assets/images/products/870546.jpg</v>
      </c>
      <c r="L23" s="7" t="str">
        <f t="shared" si="2"/>
        <v>assets/images/products/zoom/870546.jpg</v>
      </c>
      <c r="M23" s="11" t="str">
        <f>VLOOKUP(A23,[2]BASE!A$2:N$123,14,0)</f>
        <v>NO</v>
      </c>
      <c r="N23" s="11" t="s">
        <v>163</v>
      </c>
      <c r="O23" s="11" t="s">
        <v>163</v>
      </c>
      <c r="P23" s="11">
        <f>VLOOKUP(C23,PRODUCTO!$C$2:$N$65,12,0)</f>
        <v>11</v>
      </c>
      <c r="Q23" s="2">
        <f>VLOOKUP(A23,[1]Sheet1!A$2:C$24857,3,0)</f>
        <v>27</v>
      </c>
      <c r="R23" s="3">
        <v>355453</v>
      </c>
      <c r="S23" s="15">
        <f t="shared" si="3"/>
        <v>422989.07</v>
      </c>
      <c r="T23">
        <f t="shared" si="4"/>
        <v>423000</v>
      </c>
      <c r="U23" s="7" t="s">
        <v>188</v>
      </c>
      <c r="V23">
        <f t="shared" si="5"/>
        <v>355000</v>
      </c>
      <c r="W23">
        <f t="shared" si="6"/>
        <v>287550</v>
      </c>
      <c r="X23">
        <f t="shared" si="7"/>
        <v>342184.5</v>
      </c>
      <c r="Y23" s="18">
        <f t="shared" si="8"/>
        <v>342000</v>
      </c>
    </row>
    <row r="24" spans="1:25" x14ac:dyDescent="0.25">
      <c r="A24" s="16">
        <v>870547</v>
      </c>
      <c r="B24" t="s">
        <v>63</v>
      </c>
      <c r="C24" s="28" t="s">
        <v>93</v>
      </c>
      <c r="D24" s="7" t="s">
        <v>149</v>
      </c>
      <c r="E24" s="7">
        <v>1</v>
      </c>
      <c r="F24" s="7" t="s">
        <v>153</v>
      </c>
      <c r="G24" s="7">
        <v>4</v>
      </c>
      <c r="H24" s="7">
        <v>220</v>
      </c>
      <c r="I24" s="7">
        <v>2</v>
      </c>
      <c r="J24" s="11" t="str">
        <f t="shared" si="9"/>
        <v>870547.jpg</v>
      </c>
      <c r="K24" s="7" t="str">
        <f t="shared" si="1"/>
        <v>assets/images/products/870547.jpg</v>
      </c>
      <c r="L24" s="7" t="str">
        <f t="shared" si="2"/>
        <v>assets/images/products/zoom/870547.jpg</v>
      </c>
      <c r="M24" s="11" t="str">
        <f>VLOOKUP(A24,[2]BASE!A$2:N$123,14,0)</f>
        <v>NO</v>
      </c>
      <c r="N24" s="11" t="s">
        <v>163</v>
      </c>
      <c r="O24" s="11" t="s">
        <v>163</v>
      </c>
      <c r="P24" s="11">
        <f>VLOOKUP(C24,PRODUCTO!$C$2:$N$65,12,0)</f>
        <v>11</v>
      </c>
      <c r="Q24" s="2">
        <f>VLOOKUP(A24,[1]Sheet1!A$2:C$24857,3,0)</f>
        <v>6</v>
      </c>
      <c r="R24" s="3">
        <v>355453</v>
      </c>
      <c r="S24" s="15">
        <f t="shared" si="3"/>
        <v>422989.07</v>
      </c>
      <c r="T24">
        <f t="shared" si="4"/>
        <v>423000</v>
      </c>
      <c r="U24" s="7" t="s">
        <v>188</v>
      </c>
      <c r="V24">
        <f t="shared" si="5"/>
        <v>355000</v>
      </c>
      <c r="W24">
        <f t="shared" si="6"/>
        <v>287550</v>
      </c>
      <c r="X24">
        <f t="shared" si="7"/>
        <v>342184.5</v>
      </c>
      <c r="Y24" s="18">
        <f t="shared" si="8"/>
        <v>342000</v>
      </c>
    </row>
    <row r="25" spans="1:25" x14ac:dyDescent="0.25">
      <c r="A25" s="16">
        <v>870606</v>
      </c>
      <c r="B25" t="s">
        <v>65</v>
      </c>
      <c r="C25" s="28" t="s">
        <v>93</v>
      </c>
      <c r="D25" s="7" t="s">
        <v>149</v>
      </c>
      <c r="E25" s="7">
        <v>1</v>
      </c>
      <c r="F25" s="7" t="s">
        <v>157</v>
      </c>
      <c r="G25" s="7">
        <v>5</v>
      </c>
      <c r="H25" s="7">
        <v>127</v>
      </c>
      <c r="I25" s="7">
        <v>1</v>
      </c>
      <c r="J25" s="11" t="str">
        <f t="shared" si="9"/>
        <v>870606.jpg</v>
      </c>
      <c r="K25" s="7" t="str">
        <f t="shared" si="1"/>
        <v>assets/images/products/870606.jpg</v>
      </c>
      <c r="L25" s="7" t="str">
        <f t="shared" si="2"/>
        <v>assets/images/products/zoom/870606.jpg</v>
      </c>
      <c r="M25" s="11" t="str">
        <f>VLOOKUP(A25,[2]BASE!A$2:N$123,14,0)</f>
        <v>NO</v>
      </c>
      <c r="N25" s="11" t="s">
        <v>163</v>
      </c>
      <c r="O25" s="11" t="s">
        <v>163</v>
      </c>
      <c r="P25" s="11">
        <f>VLOOKUP(C25,PRODUCTO!$C$2:$N$65,12,0)</f>
        <v>11</v>
      </c>
      <c r="Q25" s="2">
        <f>VLOOKUP(A25,[1]Sheet1!A$2:C$24857,3,0)</f>
        <v>25</v>
      </c>
      <c r="R25" s="3">
        <v>355453</v>
      </c>
      <c r="S25" s="15">
        <f t="shared" si="3"/>
        <v>422989.07</v>
      </c>
      <c r="T25">
        <f t="shared" si="4"/>
        <v>423000</v>
      </c>
      <c r="U25" s="7" t="s">
        <v>188</v>
      </c>
      <c r="V25">
        <f t="shared" si="5"/>
        <v>355000</v>
      </c>
      <c r="W25">
        <f t="shared" si="6"/>
        <v>287550</v>
      </c>
      <c r="X25">
        <f t="shared" si="7"/>
        <v>342184.5</v>
      </c>
      <c r="Y25" s="18">
        <f t="shared" si="8"/>
        <v>342000</v>
      </c>
    </row>
    <row r="26" spans="1:25" x14ac:dyDescent="0.25">
      <c r="A26" s="16">
        <v>870607</v>
      </c>
      <c r="B26" t="s">
        <v>66</v>
      </c>
      <c r="C26" s="28" t="s">
        <v>93</v>
      </c>
      <c r="D26" s="7" t="s">
        <v>149</v>
      </c>
      <c r="E26" s="7">
        <v>1</v>
      </c>
      <c r="F26" s="7" t="s">
        <v>157</v>
      </c>
      <c r="G26" s="7">
        <v>5</v>
      </c>
      <c r="H26" s="7">
        <v>220</v>
      </c>
      <c r="I26" s="7">
        <v>2</v>
      </c>
      <c r="J26" s="11" t="str">
        <f t="shared" si="9"/>
        <v>870607.jpg</v>
      </c>
      <c r="K26" s="7" t="str">
        <f t="shared" si="1"/>
        <v>assets/images/products/870607.jpg</v>
      </c>
      <c r="L26" s="7" t="str">
        <f t="shared" si="2"/>
        <v>assets/images/products/zoom/870607.jpg</v>
      </c>
      <c r="M26" s="11" t="str">
        <f>VLOOKUP(A26,[2]BASE!A$2:N$123,14,0)</f>
        <v>NO</v>
      </c>
      <c r="N26" s="11" t="s">
        <v>163</v>
      </c>
      <c r="O26" s="11" t="s">
        <v>163</v>
      </c>
      <c r="P26" s="11">
        <f>VLOOKUP(C26,PRODUCTO!$C$2:$N$65,12,0)</f>
        <v>11</v>
      </c>
      <c r="Q26" s="2">
        <f>VLOOKUP(A26,[1]Sheet1!A$2:C$24857,3,0)</f>
        <v>1</v>
      </c>
      <c r="R26" s="3">
        <v>355453</v>
      </c>
      <c r="S26" s="15">
        <f t="shared" si="3"/>
        <v>422989.07</v>
      </c>
      <c r="T26">
        <f t="shared" si="4"/>
        <v>423000</v>
      </c>
      <c r="U26" s="7" t="s">
        <v>188</v>
      </c>
      <c r="V26">
        <f t="shared" si="5"/>
        <v>355000</v>
      </c>
      <c r="W26">
        <f t="shared" si="6"/>
        <v>287550</v>
      </c>
      <c r="X26">
        <f t="shared" si="7"/>
        <v>342184.5</v>
      </c>
      <c r="Y26" s="18">
        <f t="shared" si="8"/>
        <v>342000</v>
      </c>
    </row>
    <row r="27" spans="1:25" x14ac:dyDescent="0.25">
      <c r="A27" s="16">
        <v>870529</v>
      </c>
      <c r="B27" t="s">
        <v>53</v>
      </c>
      <c r="C27" s="28" t="s">
        <v>94</v>
      </c>
      <c r="D27" s="7" t="s">
        <v>149</v>
      </c>
      <c r="E27" s="7">
        <v>1</v>
      </c>
      <c r="F27" s="7" t="s">
        <v>155</v>
      </c>
      <c r="G27" s="7">
        <v>1</v>
      </c>
      <c r="H27" s="7">
        <v>127</v>
      </c>
      <c r="I27" s="7">
        <v>1</v>
      </c>
      <c r="J27" s="11" t="str">
        <f t="shared" si="9"/>
        <v>870529.jpg</v>
      </c>
      <c r="K27" s="7" t="str">
        <f t="shared" si="1"/>
        <v>assets/images/products/870529.jpg</v>
      </c>
      <c r="L27" s="7" t="str">
        <f t="shared" si="2"/>
        <v>assets/images/products/zoom/870529.jpg</v>
      </c>
      <c r="M27" s="11" t="str">
        <f>VLOOKUP(A27,[2]BASE!A$2:N$123,14,0)</f>
        <v>NO</v>
      </c>
      <c r="N27" s="11" t="s">
        <v>163</v>
      </c>
      <c r="O27" s="11" t="s">
        <v>163</v>
      </c>
      <c r="P27" s="11">
        <f>VLOOKUP(C27,PRODUCTO!$C$2:$N$65,12,0)</f>
        <v>12</v>
      </c>
      <c r="Q27" s="2">
        <f>VLOOKUP(A27,[1]Sheet1!A$2:C$24857,3,0)</f>
        <v>82</v>
      </c>
      <c r="R27" s="3">
        <v>285705</v>
      </c>
      <c r="S27" s="15">
        <f t="shared" si="3"/>
        <v>339988.95</v>
      </c>
      <c r="T27">
        <f t="shared" si="4"/>
        <v>340000</v>
      </c>
      <c r="U27" s="7" t="s">
        <v>188</v>
      </c>
      <c r="V27">
        <f t="shared" si="5"/>
        <v>286000</v>
      </c>
      <c r="W27">
        <f t="shared" si="6"/>
        <v>231660</v>
      </c>
      <c r="X27">
        <f t="shared" si="7"/>
        <v>275675.40000000002</v>
      </c>
      <c r="Y27" s="18">
        <f t="shared" si="8"/>
        <v>276000</v>
      </c>
    </row>
    <row r="28" spans="1:25" x14ac:dyDescent="0.25">
      <c r="A28" s="16">
        <v>870608</v>
      </c>
      <c r="B28" t="s">
        <v>67</v>
      </c>
      <c r="C28" s="28" t="s">
        <v>94</v>
      </c>
      <c r="D28" s="7" t="s">
        <v>149</v>
      </c>
      <c r="E28" s="7">
        <v>1</v>
      </c>
      <c r="F28" s="7" t="s">
        <v>155</v>
      </c>
      <c r="G28" s="7">
        <v>1</v>
      </c>
      <c r="H28" s="7">
        <v>220</v>
      </c>
      <c r="I28" s="7">
        <v>2</v>
      </c>
      <c r="J28" s="11" t="str">
        <f t="shared" si="9"/>
        <v>870608.jpg</v>
      </c>
      <c r="K28" s="7" t="str">
        <f t="shared" si="1"/>
        <v>assets/images/products/870608.jpg</v>
      </c>
      <c r="L28" s="7" t="str">
        <f t="shared" si="2"/>
        <v>assets/images/products/zoom/870608.jpg</v>
      </c>
      <c r="M28" s="11" t="str">
        <f>VLOOKUP(A28,[2]BASE!A$2:N$123,14,0)</f>
        <v>NO</v>
      </c>
      <c r="N28" s="11" t="s">
        <v>163</v>
      </c>
      <c r="O28" s="11" t="s">
        <v>163</v>
      </c>
      <c r="P28" s="11">
        <f>VLOOKUP(C28,PRODUCTO!$C$2:$N$65,12,0)</f>
        <v>12</v>
      </c>
      <c r="Q28" s="2">
        <f>VLOOKUP(A28,[1]Sheet1!A$2:C$24857,3,0)</f>
        <v>33</v>
      </c>
      <c r="R28" s="3">
        <v>285705</v>
      </c>
      <c r="S28" s="15">
        <f t="shared" si="3"/>
        <v>339988.95</v>
      </c>
      <c r="T28">
        <f t="shared" si="4"/>
        <v>340000</v>
      </c>
      <c r="U28" s="7" t="s">
        <v>188</v>
      </c>
      <c r="V28">
        <f t="shared" si="5"/>
        <v>286000</v>
      </c>
      <c r="W28">
        <f t="shared" si="6"/>
        <v>231660</v>
      </c>
      <c r="X28">
        <f t="shared" si="7"/>
        <v>275675.40000000002</v>
      </c>
      <c r="Y28" s="18">
        <f t="shared" si="8"/>
        <v>276000</v>
      </c>
    </row>
    <row r="29" spans="1:25" x14ac:dyDescent="0.25">
      <c r="A29" s="16">
        <v>870609</v>
      </c>
      <c r="B29" t="s">
        <v>68</v>
      </c>
      <c r="C29" s="28" t="s">
        <v>95</v>
      </c>
      <c r="D29" s="7" t="s">
        <v>149</v>
      </c>
      <c r="E29" s="7">
        <v>1</v>
      </c>
      <c r="F29" s="7" t="s">
        <v>153</v>
      </c>
      <c r="G29" s="7">
        <v>4</v>
      </c>
      <c r="H29" s="7">
        <v>127</v>
      </c>
      <c r="I29" s="7">
        <v>1</v>
      </c>
      <c r="J29" s="11" t="str">
        <f t="shared" si="9"/>
        <v>870609.jpg</v>
      </c>
      <c r="K29" s="7" t="str">
        <f t="shared" si="1"/>
        <v>assets/images/products/870609.jpg</v>
      </c>
      <c r="L29" s="7" t="str">
        <f t="shared" si="2"/>
        <v>assets/images/products/zoom/870609.jpg</v>
      </c>
      <c r="M29" s="11" t="str">
        <f>VLOOKUP(A29,[2]BASE!A$2:N$123,14,0)</f>
        <v>NO</v>
      </c>
      <c r="N29" s="11" t="s">
        <v>163</v>
      </c>
      <c r="O29" s="11" t="s">
        <v>163</v>
      </c>
      <c r="P29" s="11">
        <f>VLOOKUP(C29,PRODUCTO!$C$2:$N$65,12,0)</f>
        <v>13</v>
      </c>
      <c r="Q29" s="2">
        <f>VLOOKUP(A29,[1]Sheet1!A$2:C$24857,3,0)</f>
        <v>10</v>
      </c>
      <c r="R29" s="3">
        <v>355453</v>
      </c>
      <c r="S29" s="15">
        <f t="shared" si="3"/>
        <v>422989.07</v>
      </c>
      <c r="T29">
        <f t="shared" si="4"/>
        <v>423000</v>
      </c>
      <c r="U29" s="7" t="s">
        <v>188</v>
      </c>
      <c r="V29">
        <f t="shared" si="5"/>
        <v>355000</v>
      </c>
      <c r="W29">
        <f t="shared" si="6"/>
        <v>287550</v>
      </c>
      <c r="X29">
        <f t="shared" si="7"/>
        <v>342184.5</v>
      </c>
      <c r="Y29" s="18">
        <f t="shared" si="8"/>
        <v>342000</v>
      </c>
    </row>
    <row r="30" spans="1:25" x14ac:dyDescent="0.25">
      <c r="A30" s="16">
        <v>870610</v>
      </c>
      <c r="B30" t="s">
        <v>69</v>
      </c>
      <c r="C30" s="28" t="s">
        <v>95</v>
      </c>
      <c r="D30" s="7" t="s">
        <v>149</v>
      </c>
      <c r="E30" s="7">
        <v>1</v>
      </c>
      <c r="F30" s="7" t="s">
        <v>153</v>
      </c>
      <c r="G30" s="7">
        <v>4</v>
      </c>
      <c r="H30" s="7">
        <v>220</v>
      </c>
      <c r="I30" s="7">
        <v>2</v>
      </c>
      <c r="J30" s="11" t="str">
        <f t="shared" si="9"/>
        <v>870610.jpg</v>
      </c>
      <c r="K30" s="7" t="str">
        <f t="shared" si="1"/>
        <v>assets/images/products/870610.jpg</v>
      </c>
      <c r="L30" s="7" t="str">
        <f t="shared" si="2"/>
        <v>assets/images/products/zoom/870610.jpg</v>
      </c>
      <c r="M30" s="11" t="str">
        <f>VLOOKUP(A30,[2]BASE!A$2:N$123,14,0)</f>
        <v>NO</v>
      </c>
      <c r="N30" s="11" t="s">
        <v>163</v>
      </c>
      <c r="O30" s="11" t="s">
        <v>163</v>
      </c>
      <c r="P30" s="11">
        <f>VLOOKUP(C30,PRODUCTO!$C$2:$N$65,12,0)</f>
        <v>13</v>
      </c>
      <c r="Q30" s="2">
        <f>VLOOKUP(A30,[1]Sheet1!A$2:C$24857,3,0)</f>
        <v>3</v>
      </c>
      <c r="R30" s="3">
        <v>355453</v>
      </c>
      <c r="S30" s="15">
        <f t="shared" si="3"/>
        <v>422989.07</v>
      </c>
      <c r="T30">
        <f t="shared" si="4"/>
        <v>423000</v>
      </c>
      <c r="U30" s="7" t="s">
        <v>188</v>
      </c>
      <c r="V30">
        <f t="shared" si="5"/>
        <v>355000</v>
      </c>
      <c r="W30">
        <f t="shared" si="6"/>
        <v>287550</v>
      </c>
      <c r="X30">
        <f t="shared" si="7"/>
        <v>342184.5</v>
      </c>
      <c r="Y30" s="18">
        <f t="shared" si="8"/>
        <v>342000</v>
      </c>
    </row>
    <row r="31" spans="1:25" x14ac:dyDescent="0.25">
      <c r="A31" s="16">
        <v>870611</v>
      </c>
      <c r="B31" t="s">
        <v>70</v>
      </c>
      <c r="C31" s="28" t="s">
        <v>94</v>
      </c>
      <c r="D31" s="7" t="s">
        <v>149</v>
      </c>
      <c r="E31" s="7">
        <v>1</v>
      </c>
      <c r="F31" s="7" t="s">
        <v>156</v>
      </c>
      <c r="G31" s="7">
        <v>2</v>
      </c>
      <c r="H31" s="7">
        <v>127</v>
      </c>
      <c r="I31" s="7">
        <v>1</v>
      </c>
      <c r="J31" s="11" t="str">
        <f t="shared" si="9"/>
        <v>870611.jpg</v>
      </c>
      <c r="K31" s="7" t="str">
        <f t="shared" si="1"/>
        <v>assets/images/products/870611.jpg</v>
      </c>
      <c r="L31" s="7" t="str">
        <f t="shared" si="2"/>
        <v>assets/images/products/zoom/870611.jpg</v>
      </c>
      <c r="M31" s="11" t="str">
        <f>VLOOKUP(A31,[2]BASE!A$2:N$123,14,0)</f>
        <v>NO</v>
      </c>
      <c r="N31" s="11" t="s">
        <v>163</v>
      </c>
      <c r="O31" s="11" t="s">
        <v>163</v>
      </c>
      <c r="P31" s="11">
        <f>VLOOKUP(C31,PRODUCTO!$C$2:$N$65,12,0)</f>
        <v>12</v>
      </c>
      <c r="Q31" s="2">
        <f>VLOOKUP(A31,[1]Sheet1!A$2:C$24857,3,0)</f>
        <v>1</v>
      </c>
      <c r="R31" s="3">
        <v>309235</v>
      </c>
      <c r="S31" s="15">
        <f t="shared" si="3"/>
        <v>367989.64999999997</v>
      </c>
      <c r="T31">
        <f t="shared" si="4"/>
        <v>368000</v>
      </c>
      <c r="U31" s="7" t="s">
        <v>188</v>
      </c>
      <c r="V31">
        <f t="shared" si="5"/>
        <v>309000</v>
      </c>
      <c r="W31">
        <f t="shared" si="6"/>
        <v>250290</v>
      </c>
      <c r="X31">
        <f t="shared" si="7"/>
        <v>297845.09999999998</v>
      </c>
      <c r="Y31" s="18">
        <f t="shared" si="8"/>
        <v>298000</v>
      </c>
    </row>
    <row r="32" spans="1:25" x14ac:dyDescent="0.25">
      <c r="A32" s="16">
        <v>870528</v>
      </c>
      <c r="B32" t="s">
        <v>52</v>
      </c>
      <c r="C32" s="28" t="s">
        <v>94</v>
      </c>
      <c r="D32" s="7" t="s">
        <v>149</v>
      </c>
      <c r="E32" s="7">
        <v>1</v>
      </c>
      <c r="F32" s="7" t="s">
        <v>156</v>
      </c>
      <c r="G32" s="7">
        <v>2</v>
      </c>
      <c r="H32" s="7">
        <v>220</v>
      </c>
      <c r="I32" s="7">
        <v>2</v>
      </c>
      <c r="J32" s="11" t="str">
        <f t="shared" si="9"/>
        <v>870528.jpg</v>
      </c>
      <c r="K32" s="7" t="str">
        <f t="shared" si="1"/>
        <v>assets/images/products/870528.jpg</v>
      </c>
      <c r="L32" s="7" t="str">
        <f t="shared" si="2"/>
        <v>assets/images/products/zoom/870528.jpg</v>
      </c>
      <c r="M32" s="11" t="str">
        <f>VLOOKUP(A32,[2]BASE!A$2:N$123,14,0)</f>
        <v>NO</v>
      </c>
      <c r="N32" s="11" t="s">
        <v>163</v>
      </c>
      <c r="O32" s="11" t="s">
        <v>163</v>
      </c>
      <c r="P32" s="11">
        <f>VLOOKUP(C32,PRODUCTO!$C$2:$N$65,12,0)</f>
        <v>12</v>
      </c>
      <c r="Q32" s="2">
        <f>VLOOKUP(A32,[1]Sheet1!A$2:C$24857,3,0)</f>
        <v>13</v>
      </c>
      <c r="R32" s="3">
        <v>309235</v>
      </c>
      <c r="S32" s="15">
        <f t="shared" si="3"/>
        <v>367989.64999999997</v>
      </c>
      <c r="T32">
        <f t="shared" si="4"/>
        <v>368000</v>
      </c>
      <c r="U32" s="7" t="s">
        <v>188</v>
      </c>
      <c r="V32">
        <f t="shared" si="5"/>
        <v>309000</v>
      </c>
      <c r="W32">
        <f t="shared" si="6"/>
        <v>250290</v>
      </c>
      <c r="X32">
        <f t="shared" si="7"/>
        <v>297845.09999999998</v>
      </c>
      <c r="Y32" s="18">
        <f t="shared" si="8"/>
        <v>298000</v>
      </c>
    </row>
    <row r="33" spans="1:25" x14ac:dyDescent="0.25">
      <c r="A33" s="16">
        <v>870532</v>
      </c>
      <c r="B33" t="s">
        <v>88</v>
      </c>
      <c r="C33" s="28" t="s">
        <v>95</v>
      </c>
      <c r="D33" s="7" t="s">
        <v>149</v>
      </c>
      <c r="E33" s="7">
        <v>1</v>
      </c>
      <c r="F33" s="7" t="s">
        <v>157</v>
      </c>
      <c r="G33" s="7">
        <v>5</v>
      </c>
      <c r="H33" s="7">
        <v>127</v>
      </c>
      <c r="I33" s="7">
        <v>1</v>
      </c>
      <c r="J33" s="11" t="str">
        <f t="shared" si="9"/>
        <v>870532.jpg</v>
      </c>
      <c r="K33" s="7" t="str">
        <f t="shared" si="1"/>
        <v>assets/images/products/870532.jpg</v>
      </c>
      <c r="L33" s="7" t="str">
        <f t="shared" si="2"/>
        <v>assets/images/products/zoom/870532.jpg</v>
      </c>
      <c r="M33" s="11" t="str">
        <f>VLOOKUP(A33,[2]BASE!A$2:N$123,14,0)</f>
        <v>NO</v>
      </c>
      <c r="N33" s="11" t="s">
        <v>163</v>
      </c>
      <c r="O33" s="11" t="s">
        <v>163</v>
      </c>
      <c r="P33" s="11">
        <f>VLOOKUP(C33,PRODUCTO!$C$2:$N$65,12,0)</f>
        <v>13</v>
      </c>
      <c r="Q33" s="2">
        <f>VLOOKUP(A33,[1]Sheet1!A$2:C$24857,3,0)</f>
        <v>112</v>
      </c>
      <c r="R33" s="3">
        <v>355453</v>
      </c>
      <c r="S33" s="15">
        <f t="shared" si="3"/>
        <v>422989.07</v>
      </c>
      <c r="T33">
        <f t="shared" si="4"/>
        <v>423000</v>
      </c>
      <c r="U33" s="7" t="s">
        <v>188</v>
      </c>
      <c r="V33">
        <f t="shared" si="5"/>
        <v>355000</v>
      </c>
      <c r="W33">
        <f t="shared" si="6"/>
        <v>287550</v>
      </c>
      <c r="X33">
        <f t="shared" si="7"/>
        <v>342184.5</v>
      </c>
      <c r="Y33" s="18">
        <f t="shared" si="8"/>
        <v>342000</v>
      </c>
    </row>
    <row r="34" spans="1:25" x14ac:dyDescent="0.25">
      <c r="A34" s="16">
        <v>870612</v>
      </c>
      <c r="B34" t="s">
        <v>71</v>
      </c>
      <c r="C34" s="28" t="s">
        <v>95</v>
      </c>
      <c r="D34" s="7" t="s">
        <v>149</v>
      </c>
      <c r="E34" s="7">
        <v>1</v>
      </c>
      <c r="F34" s="7" t="s">
        <v>157</v>
      </c>
      <c r="G34" s="7">
        <v>5</v>
      </c>
      <c r="H34" s="7">
        <v>220</v>
      </c>
      <c r="I34" s="7">
        <v>2</v>
      </c>
      <c r="J34" s="11" t="str">
        <f t="shared" si="9"/>
        <v>870612.jpg</v>
      </c>
      <c r="K34" s="7" t="str">
        <f t="shared" ref="K34:K65" si="10">CONCATENATE("assets/images/products/",J34)</f>
        <v>assets/images/products/870612.jpg</v>
      </c>
      <c r="L34" s="7" t="str">
        <f t="shared" ref="L34:L65" si="11">CONCATENATE("assets/images/products/zoom/",J34)</f>
        <v>assets/images/products/zoom/870612.jpg</v>
      </c>
      <c r="M34" s="11" t="str">
        <f>VLOOKUP(A34,[2]BASE!A$2:N$123,14,0)</f>
        <v>NO</v>
      </c>
      <c r="N34" s="11" t="s">
        <v>163</v>
      </c>
      <c r="O34" s="11" t="s">
        <v>163</v>
      </c>
      <c r="P34" s="11">
        <f>VLOOKUP(C34,PRODUCTO!$C$2:$N$65,12,0)</f>
        <v>13</v>
      </c>
      <c r="Q34" s="2">
        <f>VLOOKUP(A34,[1]Sheet1!A$2:C$24857,3,0)</f>
        <v>0</v>
      </c>
      <c r="R34" s="3">
        <v>355453</v>
      </c>
      <c r="S34" s="15">
        <f t="shared" ref="S34:S65" si="12">R34*1.19</f>
        <v>422989.07</v>
      </c>
      <c r="T34">
        <f t="shared" si="4"/>
        <v>423000</v>
      </c>
      <c r="U34" s="7" t="s">
        <v>188</v>
      </c>
      <c r="V34">
        <f t="shared" si="5"/>
        <v>355000</v>
      </c>
      <c r="W34">
        <f t="shared" si="6"/>
        <v>287550</v>
      </c>
      <c r="X34">
        <f t="shared" si="7"/>
        <v>342184.5</v>
      </c>
      <c r="Y34" s="18">
        <f t="shared" si="8"/>
        <v>342000</v>
      </c>
    </row>
    <row r="35" spans="1:25" x14ac:dyDescent="0.25">
      <c r="A35" s="16">
        <v>870531</v>
      </c>
      <c r="B35" t="s">
        <v>55</v>
      </c>
      <c r="C35" s="28" t="s">
        <v>96</v>
      </c>
      <c r="D35" s="7" t="s">
        <v>149</v>
      </c>
      <c r="E35" s="7">
        <v>1</v>
      </c>
      <c r="F35" s="7" t="s">
        <v>155</v>
      </c>
      <c r="G35" s="7">
        <v>1</v>
      </c>
      <c r="H35" s="7">
        <v>127</v>
      </c>
      <c r="I35" s="7">
        <v>1</v>
      </c>
      <c r="J35" s="11" t="str">
        <f t="shared" si="9"/>
        <v>870531.jpg</v>
      </c>
      <c r="K35" s="7" t="str">
        <f t="shared" si="10"/>
        <v>assets/images/products/870531.jpg</v>
      </c>
      <c r="L35" s="7" t="str">
        <f t="shared" si="11"/>
        <v>assets/images/products/zoom/870531.jpg</v>
      </c>
      <c r="M35" s="11" t="str">
        <f>VLOOKUP(A35,[2]BASE!A$2:N$123,14,0)</f>
        <v>NO</v>
      </c>
      <c r="N35" s="11" t="s">
        <v>163</v>
      </c>
      <c r="O35" s="11" t="s">
        <v>163</v>
      </c>
      <c r="P35" s="11">
        <f>VLOOKUP(C35,PRODUCTO!$C$2:$N$65,12,0)</f>
        <v>14</v>
      </c>
      <c r="Q35" s="2">
        <f>VLOOKUP(A35,[1]Sheet1!A$2:C$24857,3,0)</f>
        <v>0</v>
      </c>
      <c r="R35" s="3">
        <v>331924</v>
      </c>
      <c r="S35" s="15">
        <f t="shared" si="12"/>
        <v>394989.56</v>
      </c>
      <c r="T35">
        <f t="shared" si="4"/>
        <v>395000</v>
      </c>
      <c r="U35" s="7" t="s">
        <v>188</v>
      </c>
      <c r="V35">
        <f t="shared" si="5"/>
        <v>332000</v>
      </c>
      <c r="W35">
        <f t="shared" si="6"/>
        <v>268920</v>
      </c>
      <c r="X35">
        <f t="shared" si="7"/>
        <v>320014.8</v>
      </c>
      <c r="Y35" s="18">
        <f t="shared" si="8"/>
        <v>320000</v>
      </c>
    </row>
    <row r="36" spans="1:25" x14ac:dyDescent="0.25">
      <c r="A36" s="16">
        <v>870613</v>
      </c>
      <c r="B36" t="s">
        <v>72</v>
      </c>
      <c r="C36" s="28" t="s">
        <v>96</v>
      </c>
      <c r="D36" s="7" t="s">
        <v>149</v>
      </c>
      <c r="E36" s="7">
        <v>1</v>
      </c>
      <c r="F36" s="7" t="s">
        <v>155</v>
      </c>
      <c r="G36" s="7">
        <v>1</v>
      </c>
      <c r="H36" s="7">
        <v>220</v>
      </c>
      <c r="I36" s="7">
        <v>2</v>
      </c>
      <c r="J36" s="11" t="str">
        <f t="shared" si="9"/>
        <v>870613.jpg</v>
      </c>
      <c r="K36" s="7" t="str">
        <f t="shared" si="10"/>
        <v>assets/images/products/870613.jpg</v>
      </c>
      <c r="L36" s="7" t="str">
        <f t="shared" si="11"/>
        <v>assets/images/products/zoom/870613.jpg</v>
      </c>
      <c r="M36" s="11" t="str">
        <f>VLOOKUP(A36,[2]BASE!A$2:N$123,14,0)</f>
        <v>NO</v>
      </c>
      <c r="N36" s="11" t="s">
        <v>163</v>
      </c>
      <c r="O36" s="11" t="s">
        <v>163</v>
      </c>
      <c r="P36" s="11">
        <f>VLOOKUP(C36,PRODUCTO!$C$2:$N$65,12,0)</f>
        <v>14</v>
      </c>
      <c r="Q36" s="2">
        <f>VLOOKUP(A36,[1]Sheet1!A$2:C$24857,3,0)</f>
        <v>4</v>
      </c>
      <c r="R36" s="3">
        <v>331924</v>
      </c>
      <c r="S36" s="15">
        <f t="shared" si="12"/>
        <v>394989.56</v>
      </c>
      <c r="T36">
        <f t="shared" si="4"/>
        <v>395000</v>
      </c>
      <c r="U36" s="7" t="s">
        <v>188</v>
      </c>
      <c r="V36">
        <f t="shared" si="5"/>
        <v>332000</v>
      </c>
      <c r="W36">
        <f t="shared" si="6"/>
        <v>268920</v>
      </c>
      <c r="X36">
        <f t="shared" si="7"/>
        <v>320014.8</v>
      </c>
      <c r="Y36" s="18">
        <f t="shared" si="8"/>
        <v>320000</v>
      </c>
    </row>
    <row r="37" spans="1:25" x14ac:dyDescent="0.25">
      <c r="A37" s="16">
        <v>870614</v>
      </c>
      <c r="B37" t="s">
        <v>73</v>
      </c>
      <c r="C37" s="28" t="s">
        <v>97</v>
      </c>
      <c r="D37" s="7" t="s">
        <v>149</v>
      </c>
      <c r="E37" s="7">
        <v>1</v>
      </c>
      <c r="F37" s="7" t="s">
        <v>153</v>
      </c>
      <c r="G37" s="7">
        <v>4</v>
      </c>
      <c r="H37" s="7">
        <v>127</v>
      </c>
      <c r="I37" s="7">
        <v>1</v>
      </c>
      <c r="J37" s="11" t="str">
        <f t="shared" si="9"/>
        <v>870614.jpg</v>
      </c>
      <c r="K37" s="7" t="str">
        <f t="shared" si="10"/>
        <v>assets/images/products/870614.jpg</v>
      </c>
      <c r="L37" s="7" t="str">
        <f t="shared" si="11"/>
        <v>assets/images/products/zoom/870614.jpg</v>
      </c>
      <c r="M37" s="11" t="str">
        <f>VLOOKUP(A37,[2]BASE!A$2:N$123,14,0)</f>
        <v>NO</v>
      </c>
      <c r="N37" s="11" t="s">
        <v>163</v>
      </c>
      <c r="O37" s="11" t="s">
        <v>163</v>
      </c>
      <c r="P37" s="11">
        <f>VLOOKUP(C37,PRODUCTO!$C$2:$N$65,12,0)</f>
        <v>15</v>
      </c>
      <c r="Q37" s="2">
        <f>VLOOKUP(A37,[1]Sheet1!A$2:C$24857,3,0)</f>
        <v>1</v>
      </c>
      <c r="R37" s="3">
        <v>411756</v>
      </c>
      <c r="S37" s="15">
        <f t="shared" si="12"/>
        <v>489989.63999999996</v>
      </c>
      <c r="T37">
        <f t="shared" si="4"/>
        <v>490000</v>
      </c>
      <c r="U37" s="7" t="s">
        <v>188</v>
      </c>
      <c r="V37">
        <f t="shared" si="5"/>
        <v>412000</v>
      </c>
      <c r="W37">
        <f t="shared" si="6"/>
        <v>333720</v>
      </c>
      <c r="X37">
        <f t="shared" si="7"/>
        <v>397126.8</v>
      </c>
      <c r="Y37" s="18">
        <f t="shared" si="8"/>
        <v>397000</v>
      </c>
    </row>
    <row r="38" spans="1:25" x14ac:dyDescent="0.25">
      <c r="A38" s="16">
        <v>870615</v>
      </c>
      <c r="B38" t="s">
        <v>74</v>
      </c>
      <c r="C38" s="28" t="s">
        <v>97</v>
      </c>
      <c r="D38" s="7" t="s">
        <v>149</v>
      </c>
      <c r="E38" s="7">
        <v>1</v>
      </c>
      <c r="F38" s="7" t="s">
        <v>153</v>
      </c>
      <c r="G38" s="7">
        <v>4</v>
      </c>
      <c r="H38" s="7">
        <v>220</v>
      </c>
      <c r="I38" s="7">
        <v>2</v>
      </c>
      <c r="J38" s="11" t="str">
        <f t="shared" si="9"/>
        <v>870615.jpg</v>
      </c>
      <c r="K38" s="7" t="str">
        <f t="shared" si="10"/>
        <v>assets/images/products/870615.jpg</v>
      </c>
      <c r="L38" s="7" t="str">
        <f t="shared" si="11"/>
        <v>assets/images/products/zoom/870615.jpg</v>
      </c>
      <c r="M38" s="11" t="str">
        <f>VLOOKUP(A38,[2]BASE!A$2:N$123,14,0)</f>
        <v>NO</v>
      </c>
      <c r="N38" s="11" t="s">
        <v>163</v>
      </c>
      <c r="O38" s="11" t="s">
        <v>163</v>
      </c>
      <c r="P38" s="11">
        <f>VLOOKUP(C38,PRODUCTO!$C$2:$N$65,12,0)</f>
        <v>15</v>
      </c>
      <c r="Q38" s="2">
        <f>VLOOKUP(A38,[1]Sheet1!A$2:C$24857,3,0)</f>
        <v>4</v>
      </c>
      <c r="R38" s="3">
        <v>411756</v>
      </c>
      <c r="S38" s="15">
        <f t="shared" si="12"/>
        <v>489989.63999999996</v>
      </c>
      <c r="T38">
        <f t="shared" si="4"/>
        <v>490000</v>
      </c>
      <c r="U38" s="7" t="s">
        <v>188</v>
      </c>
      <c r="V38">
        <f t="shared" si="5"/>
        <v>412000</v>
      </c>
      <c r="W38">
        <f t="shared" si="6"/>
        <v>333720</v>
      </c>
      <c r="X38">
        <f t="shared" si="7"/>
        <v>397126.8</v>
      </c>
      <c r="Y38" s="18">
        <f t="shared" si="8"/>
        <v>397000</v>
      </c>
    </row>
    <row r="39" spans="1:25" x14ac:dyDescent="0.25">
      <c r="A39" s="16">
        <v>870616</v>
      </c>
      <c r="B39" t="s">
        <v>75</v>
      </c>
      <c r="C39" s="28" t="s">
        <v>96</v>
      </c>
      <c r="D39" s="7" t="s">
        <v>149</v>
      </c>
      <c r="E39" s="7">
        <v>1</v>
      </c>
      <c r="F39" s="7" t="s">
        <v>156</v>
      </c>
      <c r="G39" s="7">
        <v>2</v>
      </c>
      <c r="H39" s="7">
        <v>127</v>
      </c>
      <c r="I39" s="7">
        <v>1</v>
      </c>
      <c r="J39" s="11" t="str">
        <f t="shared" si="9"/>
        <v>870616.jpg</v>
      </c>
      <c r="K39" s="7" t="str">
        <f t="shared" si="10"/>
        <v>assets/images/products/870616.jpg</v>
      </c>
      <c r="L39" s="7" t="str">
        <f t="shared" si="11"/>
        <v>assets/images/products/zoom/870616.jpg</v>
      </c>
      <c r="M39" s="11" t="str">
        <f>VLOOKUP(A39,[2]BASE!A$2:N$123,14,0)</f>
        <v>NO</v>
      </c>
      <c r="N39" s="11" t="s">
        <v>163</v>
      </c>
      <c r="O39" s="11" t="s">
        <v>163</v>
      </c>
      <c r="P39" s="11">
        <f>VLOOKUP(C39,PRODUCTO!$C$2:$N$65,12,0)</f>
        <v>14</v>
      </c>
      <c r="Q39" s="2">
        <f>VLOOKUP(A39,[1]Sheet1!A$2:C$24857,3,0)</f>
        <v>53</v>
      </c>
      <c r="R39" s="3">
        <v>343689</v>
      </c>
      <c r="S39" s="15">
        <f t="shared" si="12"/>
        <v>408989.91</v>
      </c>
      <c r="T39">
        <f t="shared" si="4"/>
        <v>409000</v>
      </c>
      <c r="U39" s="7" t="s">
        <v>188</v>
      </c>
      <c r="V39">
        <f t="shared" si="5"/>
        <v>344000</v>
      </c>
      <c r="W39">
        <f t="shared" si="6"/>
        <v>278640</v>
      </c>
      <c r="X39">
        <f t="shared" si="7"/>
        <v>331581.59999999998</v>
      </c>
      <c r="Y39" s="18">
        <f t="shared" si="8"/>
        <v>332000</v>
      </c>
    </row>
    <row r="40" spans="1:25" x14ac:dyDescent="0.25">
      <c r="A40" s="16">
        <v>870530</v>
      </c>
      <c r="B40" t="s">
        <v>54</v>
      </c>
      <c r="C40" s="28" t="s">
        <v>96</v>
      </c>
      <c r="D40" s="7" t="s">
        <v>149</v>
      </c>
      <c r="E40" s="7">
        <v>1</v>
      </c>
      <c r="F40" s="7" t="s">
        <v>156</v>
      </c>
      <c r="G40" s="7">
        <v>2</v>
      </c>
      <c r="H40" s="7">
        <v>220</v>
      </c>
      <c r="I40" s="7">
        <v>2</v>
      </c>
      <c r="J40" s="11" t="str">
        <f t="shared" si="9"/>
        <v>870530.jpg</v>
      </c>
      <c r="K40" s="7" t="str">
        <f t="shared" si="10"/>
        <v>assets/images/products/870530.jpg</v>
      </c>
      <c r="L40" s="7" t="str">
        <f t="shared" si="11"/>
        <v>assets/images/products/zoom/870530.jpg</v>
      </c>
      <c r="M40" s="11" t="str">
        <f>VLOOKUP(A40,[2]BASE!A$2:N$123,14,0)</f>
        <v>NO</v>
      </c>
      <c r="N40" s="11" t="s">
        <v>163</v>
      </c>
      <c r="O40" s="11" t="s">
        <v>163</v>
      </c>
      <c r="P40" s="11">
        <f>VLOOKUP(C40,PRODUCTO!$C$2:$N$65,12,0)</f>
        <v>14</v>
      </c>
      <c r="Q40" s="2">
        <f>VLOOKUP(A40,[1]Sheet1!A$2:C$24857,3,0)</f>
        <v>5</v>
      </c>
      <c r="R40" s="3">
        <v>343689</v>
      </c>
      <c r="S40" s="15">
        <f t="shared" si="12"/>
        <v>408989.91</v>
      </c>
      <c r="T40">
        <f t="shared" si="4"/>
        <v>409000</v>
      </c>
      <c r="U40" s="7" t="s">
        <v>188</v>
      </c>
      <c r="V40">
        <f t="shared" si="5"/>
        <v>344000</v>
      </c>
      <c r="W40">
        <f t="shared" si="6"/>
        <v>278640</v>
      </c>
      <c r="X40">
        <f t="shared" si="7"/>
        <v>331581.59999999998</v>
      </c>
      <c r="Y40" s="18">
        <f t="shared" si="8"/>
        <v>332000</v>
      </c>
    </row>
    <row r="41" spans="1:25" x14ac:dyDescent="0.25">
      <c r="A41" s="16">
        <v>870533</v>
      </c>
      <c r="B41" t="s">
        <v>56</v>
      </c>
      <c r="C41" s="28" t="s">
        <v>97</v>
      </c>
      <c r="D41" s="7" t="s">
        <v>149</v>
      </c>
      <c r="E41" s="7">
        <v>1</v>
      </c>
      <c r="F41" s="7" t="s">
        <v>157</v>
      </c>
      <c r="G41" s="7">
        <v>5</v>
      </c>
      <c r="H41" s="7">
        <v>127</v>
      </c>
      <c r="I41" s="7">
        <v>1</v>
      </c>
      <c r="J41" s="11" t="str">
        <f t="shared" ref="J41:J72" si="13">CONCATENATE(A41,".jpg")</f>
        <v>870533.jpg</v>
      </c>
      <c r="K41" s="7" t="str">
        <f t="shared" si="10"/>
        <v>assets/images/products/870533.jpg</v>
      </c>
      <c r="L41" s="7" t="str">
        <f t="shared" si="11"/>
        <v>assets/images/products/zoom/870533.jpg</v>
      </c>
      <c r="M41" s="11" t="str">
        <f>VLOOKUP(A41,[2]BASE!A$2:N$123,14,0)</f>
        <v>NO</v>
      </c>
      <c r="N41" s="11" t="s">
        <v>163</v>
      </c>
      <c r="O41" s="11" t="s">
        <v>163</v>
      </c>
      <c r="P41" s="11">
        <f>VLOOKUP(C41,PRODUCTO!$C$2:$N$65,12,0)</f>
        <v>15</v>
      </c>
      <c r="Q41" s="2">
        <f>VLOOKUP(A41,[1]Sheet1!A$2:C$24857,3,0)</f>
        <v>154</v>
      </c>
      <c r="R41" s="3">
        <v>411756</v>
      </c>
      <c r="S41" s="15">
        <f t="shared" si="12"/>
        <v>489989.63999999996</v>
      </c>
      <c r="T41">
        <f t="shared" si="4"/>
        <v>490000</v>
      </c>
      <c r="U41" s="7" t="s">
        <v>188</v>
      </c>
      <c r="V41">
        <f t="shared" si="5"/>
        <v>412000</v>
      </c>
      <c r="W41">
        <f t="shared" si="6"/>
        <v>333720</v>
      </c>
      <c r="X41">
        <f t="shared" si="7"/>
        <v>397126.8</v>
      </c>
      <c r="Y41" s="18">
        <f t="shared" si="8"/>
        <v>397000</v>
      </c>
    </row>
    <row r="42" spans="1:25" x14ac:dyDescent="0.25">
      <c r="A42" s="16">
        <v>870617</v>
      </c>
      <c r="B42" t="s">
        <v>76</v>
      </c>
      <c r="C42" s="28" t="s">
        <v>97</v>
      </c>
      <c r="D42" s="7" t="s">
        <v>149</v>
      </c>
      <c r="E42" s="7">
        <v>1</v>
      </c>
      <c r="F42" s="7" t="s">
        <v>157</v>
      </c>
      <c r="G42" s="7">
        <v>5</v>
      </c>
      <c r="H42" s="7">
        <v>220</v>
      </c>
      <c r="I42" s="7">
        <v>2</v>
      </c>
      <c r="J42" s="11" t="str">
        <f t="shared" si="13"/>
        <v>870617.jpg</v>
      </c>
      <c r="K42" s="7" t="str">
        <f t="shared" si="10"/>
        <v>assets/images/products/870617.jpg</v>
      </c>
      <c r="L42" s="7" t="str">
        <f t="shared" si="11"/>
        <v>assets/images/products/zoom/870617.jpg</v>
      </c>
      <c r="M42" s="11" t="str">
        <f>VLOOKUP(A42,[2]BASE!A$2:N$123,14,0)</f>
        <v>NO</v>
      </c>
      <c r="N42" s="11" t="s">
        <v>163</v>
      </c>
      <c r="O42" s="11" t="s">
        <v>163</v>
      </c>
      <c r="P42" s="11">
        <f>VLOOKUP(C42,PRODUCTO!$C$2:$N$65,12,0)</f>
        <v>15</v>
      </c>
      <c r="Q42" s="2">
        <f>VLOOKUP(A42,[1]Sheet1!A$2:C$24857,3,0)</f>
        <v>129</v>
      </c>
      <c r="R42" s="3">
        <v>411756</v>
      </c>
      <c r="S42" s="15">
        <f t="shared" si="12"/>
        <v>489989.63999999996</v>
      </c>
      <c r="T42">
        <f t="shared" si="4"/>
        <v>490000</v>
      </c>
      <c r="U42" s="7" t="s">
        <v>188</v>
      </c>
      <c r="V42">
        <f t="shared" si="5"/>
        <v>412000</v>
      </c>
      <c r="W42">
        <f t="shared" si="6"/>
        <v>333720</v>
      </c>
      <c r="X42">
        <f t="shared" si="7"/>
        <v>397126.8</v>
      </c>
      <c r="Y42" s="18">
        <f t="shared" si="8"/>
        <v>397000</v>
      </c>
    </row>
    <row r="43" spans="1:25" x14ac:dyDescent="0.25">
      <c r="A43" s="16">
        <v>870618</v>
      </c>
      <c r="B43" t="s">
        <v>77</v>
      </c>
      <c r="C43" s="28" t="s">
        <v>98</v>
      </c>
      <c r="D43" s="7" t="s">
        <v>149</v>
      </c>
      <c r="E43" s="7">
        <v>1</v>
      </c>
      <c r="F43" s="7" t="s">
        <v>155</v>
      </c>
      <c r="G43" s="7">
        <v>1</v>
      </c>
      <c r="H43" s="7">
        <v>127</v>
      </c>
      <c r="I43" s="7">
        <v>1</v>
      </c>
      <c r="J43" s="11" t="str">
        <f t="shared" si="13"/>
        <v>870618.jpg</v>
      </c>
      <c r="K43" s="7" t="str">
        <f t="shared" si="10"/>
        <v>assets/images/products/870618.jpg</v>
      </c>
      <c r="L43" s="7" t="str">
        <f t="shared" si="11"/>
        <v>assets/images/products/zoom/870618.jpg</v>
      </c>
      <c r="M43" s="11" t="str">
        <f>VLOOKUP(A43,[2]BASE!A$2:N$123,14,0)</f>
        <v>NO</v>
      </c>
      <c r="N43" s="11" t="s">
        <v>163</v>
      </c>
      <c r="O43" s="11" t="s">
        <v>163</v>
      </c>
      <c r="P43" s="11">
        <f>VLOOKUP(C43,PRODUCTO!$C$2:$N$65,12,0)</f>
        <v>16</v>
      </c>
      <c r="Q43" s="2">
        <f>VLOOKUP(A43,[1]Sheet1!A$2:C$24857,3,0)</f>
        <v>16</v>
      </c>
      <c r="R43" s="3">
        <v>331924</v>
      </c>
      <c r="S43" s="15">
        <f t="shared" si="12"/>
        <v>394989.56</v>
      </c>
      <c r="T43">
        <f t="shared" si="4"/>
        <v>395000</v>
      </c>
      <c r="U43" s="7" t="s">
        <v>188</v>
      </c>
      <c r="V43">
        <f t="shared" si="5"/>
        <v>332000</v>
      </c>
      <c r="W43">
        <f t="shared" si="6"/>
        <v>268920</v>
      </c>
      <c r="X43">
        <f t="shared" si="7"/>
        <v>320014.8</v>
      </c>
      <c r="Y43" s="18">
        <f t="shared" si="8"/>
        <v>320000</v>
      </c>
    </row>
    <row r="44" spans="1:25" x14ac:dyDescent="0.25">
      <c r="A44" s="16">
        <v>870619</v>
      </c>
      <c r="B44" t="s">
        <v>78</v>
      </c>
      <c r="C44" s="28" t="s">
        <v>98</v>
      </c>
      <c r="D44" s="7" t="s">
        <v>149</v>
      </c>
      <c r="E44" s="7">
        <v>1</v>
      </c>
      <c r="F44" s="7" t="s">
        <v>155</v>
      </c>
      <c r="G44" s="7">
        <v>1</v>
      </c>
      <c r="H44" s="7">
        <v>220</v>
      </c>
      <c r="I44" s="7">
        <v>2</v>
      </c>
      <c r="J44" s="11" t="str">
        <f t="shared" si="13"/>
        <v>870619.jpg</v>
      </c>
      <c r="K44" s="7" t="str">
        <f t="shared" si="10"/>
        <v>assets/images/products/870619.jpg</v>
      </c>
      <c r="L44" s="7" t="str">
        <f t="shared" si="11"/>
        <v>assets/images/products/zoom/870619.jpg</v>
      </c>
      <c r="M44" s="11" t="str">
        <f>VLOOKUP(A44,[2]BASE!A$2:N$123,14,0)</f>
        <v>NO</v>
      </c>
      <c r="N44" s="11" t="s">
        <v>163</v>
      </c>
      <c r="O44" s="11" t="s">
        <v>163</v>
      </c>
      <c r="P44" s="11">
        <f>VLOOKUP(C44,PRODUCTO!$C$2:$N$65,12,0)</f>
        <v>16</v>
      </c>
      <c r="Q44" s="2">
        <f>VLOOKUP(A44,[1]Sheet1!A$2:C$24857,3,0)</f>
        <v>4</v>
      </c>
      <c r="R44" s="3">
        <v>331924</v>
      </c>
      <c r="S44" s="15">
        <f t="shared" si="12"/>
        <v>394989.56</v>
      </c>
      <c r="T44">
        <f t="shared" si="4"/>
        <v>395000</v>
      </c>
      <c r="U44" s="7" t="s">
        <v>188</v>
      </c>
      <c r="V44">
        <f t="shared" si="5"/>
        <v>332000</v>
      </c>
      <c r="W44">
        <f t="shared" si="6"/>
        <v>268920</v>
      </c>
      <c r="X44">
        <f t="shared" si="7"/>
        <v>320014.8</v>
      </c>
      <c r="Y44" s="18">
        <f t="shared" si="8"/>
        <v>320000</v>
      </c>
    </row>
    <row r="45" spans="1:25" x14ac:dyDescent="0.25">
      <c r="A45" s="16">
        <v>870620</v>
      </c>
      <c r="B45" t="s">
        <v>79</v>
      </c>
      <c r="C45" s="28" t="s">
        <v>99</v>
      </c>
      <c r="D45" s="7" t="s">
        <v>149</v>
      </c>
      <c r="E45" s="7">
        <v>1</v>
      </c>
      <c r="F45" s="7" t="s">
        <v>153</v>
      </c>
      <c r="G45" s="7">
        <v>4</v>
      </c>
      <c r="H45" s="7">
        <v>127</v>
      </c>
      <c r="I45" s="7">
        <v>1</v>
      </c>
      <c r="J45" s="11" t="str">
        <f t="shared" si="13"/>
        <v>870620.jpg</v>
      </c>
      <c r="K45" s="7" t="str">
        <f t="shared" si="10"/>
        <v>assets/images/products/870620.jpg</v>
      </c>
      <c r="L45" s="7" t="str">
        <f t="shared" si="11"/>
        <v>assets/images/products/zoom/870620.jpg</v>
      </c>
      <c r="M45" s="11" t="str">
        <f>VLOOKUP(A45,[2]BASE!A$2:N$123,14,0)</f>
        <v>NO</v>
      </c>
      <c r="N45" s="11" t="s">
        <v>163</v>
      </c>
      <c r="O45" s="11" t="s">
        <v>163</v>
      </c>
      <c r="P45" s="11">
        <f>VLOOKUP(C45,PRODUCTO!$C$2:$N$65,12,0)</f>
        <v>17</v>
      </c>
      <c r="Q45" s="2">
        <f>VLOOKUP(A45,[1]Sheet1!A$2:C$24857,3,0)</f>
        <v>83</v>
      </c>
      <c r="R45" s="3">
        <v>411756</v>
      </c>
      <c r="S45" s="15">
        <f t="shared" si="12"/>
        <v>489989.63999999996</v>
      </c>
      <c r="T45">
        <f t="shared" si="4"/>
        <v>490000</v>
      </c>
      <c r="U45" s="7" t="s">
        <v>188</v>
      </c>
      <c r="V45">
        <f t="shared" si="5"/>
        <v>412000</v>
      </c>
      <c r="W45">
        <f t="shared" si="6"/>
        <v>333720</v>
      </c>
      <c r="X45">
        <f t="shared" si="7"/>
        <v>397126.8</v>
      </c>
      <c r="Y45" s="18">
        <f t="shared" si="8"/>
        <v>397000</v>
      </c>
    </row>
    <row r="46" spans="1:25" x14ac:dyDescent="0.25">
      <c r="A46" s="16">
        <v>870621</v>
      </c>
      <c r="B46" t="s">
        <v>80</v>
      </c>
      <c r="C46" s="28" t="s">
        <v>99</v>
      </c>
      <c r="D46" s="7" t="s">
        <v>149</v>
      </c>
      <c r="E46" s="7">
        <v>1</v>
      </c>
      <c r="F46" s="7" t="s">
        <v>153</v>
      </c>
      <c r="G46" s="7">
        <v>4</v>
      </c>
      <c r="H46" s="7">
        <v>220</v>
      </c>
      <c r="I46" s="7">
        <v>2</v>
      </c>
      <c r="J46" s="11" t="str">
        <f t="shared" si="13"/>
        <v>870621.jpg</v>
      </c>
      <c r="K46" s="7" t="str">
        <f t="shared" si="10"/>
        <v>assets/images/products/870621.jpg</v>
      </c>
      <c r="L46" s="7" t="str">
        <f t="shared" si="11"/>
        <v>assets/images/products/zoom/870621.jpg</v>
      </c>
      <c r="M46" s="11" t="str">
        <f>VLOOKUP(A46,[2]BASE!A$2:N$123,14,0)</f>
        <v>NO</v>
      </c>
      <c r="N46" s="11" t="s">
        <v>163</v>
      </c>
      <c r="O46" s="11" t="s">
        <v>163</v>
      </c>
      <c r="P46" s="11">
        <f>VLOOKUP(C46,PRODUCTO!$C$2:$N$65,12,0)</f>
        <v>17</v>
      </c>
      <c r="Q46" s="2">
        <f>VLOOKUP(A46,[1]Sheet1!A$2:C$24857,3,0)</f>
        <v>4</v>
      </c>
      <c r="R46" s="3">
        <v>411756</v>
      </c>
      <c r="S46" s="15">
        <f t="shared" si="12"/>
        <v>489989.63999999996</v>
      </c>
      <c r="T46">
        <f t="shared" si="4"/>
        <v>490000</v>
      </c>
      <c r="U46" s="7" t="s">
        <v>188</v>
      </c>
      <c r="V46">
        <f t="shared" si="5"/>
        <v>412000</v>
      </c>
      <c r="W46">
        <f t="shared" si="6"/>
        <v>333720</v>
      </c>
      <c r="X46">
        <f t="shared" si="7"/>
        <v>397126.8</v>
      </c>
      <c r="Y46" s="18">
        <f t="shared" si="8"/>
        <v>397000</v>
      </c>
    </row>
    <row r="47" spans="1:25" x14ac:dyDescent="0.25">
      <c r="A47" s="16">
        <v>870624</v>
      </c>
      <c r="B47" t="s">
        <v>81</v>
      </c>
      <c r="C47" s="28" t="s">
        <v>99</v>
      </c>
      <c r="D47" s="7" t="s">
        <v>149</v>
      </c>
      <c r="E47" s="7">
        <v>1</v>
      </c>
      <c r="F47" s="7" t="s">
        <v>157</v>
      </c>
      <c r="G47" s="7">
        <v>5</v>
      </c>
      <c r="H47" s="7">
        <v>127</v>
      </c>
      <c r="I47" s="7">
        <v>1</v>
      </c>
      <c r="J47" s="11" t="str">
        <f t="shared" si="13"/>
        <v>870624.jpg</v>
      </c>
      <c r="K47" s="7" t="str">
        <f t="shared" si="10"/>
        <v>assets/images/products/870624.jpg</v>
      </c>
      <c r="L47" s="7" t="str">
        <f t="shared" si="11"/>
        <v>assets/images/products/zoom/870624.jpg</v>
      </c>
      <c r="M47" s="11" t="str">
        <f>VLOOKUP(A47,[2]BASE!A$2:N$123,14,0)</f>
        <v>NO</v>
      </c>
      <c r="N47" s="11" t="s">
        <v>163</v>
      </c>
      <c r="O47" s="11" t="s">
        <v>163</v>
      </c>
      <c r="P47" s="11">
        <f>VLOOKUP(C47,PRODUCTO!$C$2:$N$65,12,0)</f>
        <v>17</v>
      </c>
      <c r="Q47" s="2">
        <f>VLOOKUP(A47,[1]Sheet1!A$2:C$24857,3,0)</f>
        <v>124</v>
      </c>
      <c r="R47" s="3">
        <v>411756</v>
      </c>
      <c r="S47" s="15">
        <f t="shared" si="12"/>
        <v>489989.63999999996</v>
      </c>
      <c r="T47">
        <f t="shared" si="4"/>
        <v>490000</v>
      </c>
      <c r="U47" s="7" t="s">
        <v>188</v>
      </c>
      <c r="V47">
        <f t="shared" si="5"/>
        <v>412000</v>
      </c>
      <c r="W47">
        <f t="shared" si="6"/>
        <v>333720</v>
      </c>
      <c r="X47">
        <f t="shared" si="7"/>
        <v>397126.8</v>
      </c>
      <c r="Y47" s="18">
        <f t="shared" si="8"/>
        <v>397000</v>
      </c>
    </row>
    <row r="48" spans="1:25" x14ac:dyDescent="0.25">
      <c r="A48" s="16">
        <v>870625</v>
      </c>
      <c r="B48" t="s">
        <v>82</v>
      </c>
      <c r="C48" s="28" t="s">
        <v>99</v>
      </c>
      <c r="D48" s="7" t="s">
        <v>149</v>
      </c>
      <c r="E48" s="7">
        <v>1</v>
      </c>
      <c r="F48" s="7" t="s">
        <v>157</v>
      </c>
      <c r="G48" s="7">
        <v>5</v>
      </c>
      <c r="H48" s="7">
        <v>220</v>
      </c>
      <c r="I48" s="7">
        <v>2</v>
      </c>
      <c r="J48" s="11" t="str">
        <f t="shared" si="13"/>
        <v>870625.jpg</v>
      </c>
      <c r="K48" s="7" t="str">
        <f t="shared" si="10"/>
        <v>assets/images/products/870625.jpg</v>
      </c>
      <c r="L48" s="7" t="str">
        <f t="shared" si="11"/>
        <v>assets/images/products/zoom/870625.jpg</v>
      </c>
      <c r="M48" s="11" t="str">
        <f>VLOOKUP(A48,[2]BASE!A$2:N$123,14,0)</f>
        <v>NO</v>
      </c>
      <c r="N48" s="11" t="s">
        <v>163</v>
      </c>
      <c r="O48" s="11" t="s">
        <v>163</v>
      </c>
      <c r="P48" s="11">
        <f>VLOOKUP(C48,PRODUCTO!$C$2:$N$65,12,0)</f>
        <v>17</v>
      </c>
      <c r="Q48" s="2">
        <f>VLOOKUP(A48,[1]Sheet1!A$2:C$24857,3,0)</f>
        <v>3</v>
      </c>
      <c r="R48" s="3">
        <v>411756</v>
      </c>
      <c r="S48" s="15">
        <f t="shared" si="12"/>
        <v>489989.63999999996</v>
      </c>
      <c r="T48">
        <f t="shared" si="4"/>
        <v>490000</v>
      </c>
      <c r="U48" s="7" t="s">
        <v>188</v>
      </c>
      <c r="V48">
        <f t="shared" si="5"/>
        <v>412000</v>
      </c>
      <c r="W48">
        <f t="shared" si="6"/>
        <v>333720</v>
      </c>
      <c r="X48">
        <f t="shared" si="7"/>
        <v>397126.8</v>
      </c>
      <c r="Y48" s="18">
        <f t="shared" si="8"/>
        <v>397000</v>
      </c>
    </row>
    <row r="49" spans="1:25" x14ac:dyDescent="0.25">
      <c r="A49" s="16">
        <v>869966</v>
      </c>
      <c r="B49" t="s">
        <v>31</v>
      </c>
      <c r="C49" s="28" t="s">
        <v>100</v>
      </c>
      <c r="D49" s="7" t="s">
        <v>149</v>
      </c>
      <c r="E49" s="7">
        <v>1</v>
      </c>
      <c r="F49" s="7"/>
      <c r="G49" s="7"/>
      <c r="H49" s="7">
        <v>127</v>
      </c>
      <c r="I49" s="7">
        <v>1</v>
      </c>
      <c r="J49" s="11" t="str">
        <f t="shared" si="13"/>
        <v>869966.jpg</v>
      </c>
      <c r="K49" s="7" t="str">
        <f t="shared" si="10"/>
        <v>assets/images/products/869966.jpg</v>
      </c>
      <c r="L49" s="7" t="str">
        <f t="shared" si="11"/>
        <v>assets/images/products/zoom/869966.jpg</v>
      </c>
      <c r="M49" s="11" t="str">
        <f>VLOOKUP(A49,[2]BASE!A$2:N$123,14,0)</f>
        <v>NO</v>
      </c>
      <c r="N49" s="11" t="s">
        <v>162</v>
      </c>
      <c r="O49" s="11" t="s">
        <v>163</v>
      </c>
      <c r="P49" s="11">
        <f>VLOOKUP(C49,PRODUCTO!$C$2:$N$65,12,0)</f>
        <v>18</v>
      </c>
      <c r="Q49" s="2">
        <f>VLOOKUP(A49,[1]Sheet1!A$2:C$24857,3,0)</f>
        <v>15</v>
      </c>
      <c r="R49" s="3">
        <v>201683</v>
      </c>
      <c r="S49" s="15">
        <f t="shared" si="12"/>
        <v>240002.77</v>
      </c>
      <c r="T49">
        <f t="shared" si="4"/>
        <v>240000</v>
      </c>
      <c r="V49">
        <f t="shared" si="5"/>
        <v>202000</v>
      </c>
      <c r="W49">
        <f t="shared" si="6"/>
        <v>163620</v>
      </c>
      <c r="X49">
        <f t="shared" si="7"/>
        <v>194707.8</v>
      </c>
      <c r="Y49" s="18">
        <f t="shared" si="8"/>
        <v>195000</v>
      </c>
    </row>
    <row r="50" spans="1:25" x14ac:dyDescent="0.25">
      <c r="A50" s="16">
        <v>869920</v>
      </c>
      <c r="B50" t="s">
        <v>12</v>
      </c>
      <c r="C50" s="28" t="s">
        <v>101</v>
      </c>
      <c r="D50" s="7" t="s">
        <v>149</v>
      </c>
      <c r="E50" s="7">
        <v>1</v>
      </c>
      <c r="F50" s="7"/>
      <c r="G50" s="7"/>
      <c r="H50" s="7">
        <v>127</v>
      </c>
      <c r="I50" s="7">
        <v>1</v>
      </c>
      <c r="J50" s="11" t="str">
        <f t="shared" si="13"/>
        <v>869920.jpg</v>
      </c>
      <c r="K50" s="7" t="str">
        <f t="shared" si="10"/>
        <v>assets/images/products/869920.jpg</v>
      </c>
      <c r="L50" s="7" t="str">
        <f t="shared" si="11"/>
        <v>assets/images/products/zoom/869920.jpg</v>
      </c>
      <c r="M50" s="11" t="str">
        <f>VLOOKUP(A50,[2]BASE!A$2:N$123,14,0)</f>
        <v>NO</v>
      </c>
      <c r="N50" s="11" t="s">
        <v>162</v>
      </c>
      <c r="O50" s="11" t="s">
        <v>163</v>
      </c>
      <c r="P50" s="11">
        <f>VLOOKUP(C50,PRODUCTO!$C$2:$N$65,12,0)</f>
        <v>19</v>
      </c>
      <c r="Q50" s="2">
        <f>VLOOKUP(A50,[1]Sheet1!A$2:C$24857,3,0)</f>
        <v>3</v>
      </c>
      <c r="R50" s="3">
        <v>252092</v>
      </c>
      <c r="S50" s="15">
        <f t="shared" si="12"/>
        <v>299989.48</v>
      </c>
      <c r="T50">
        <f t="shared" si="4"/>
        <v>300000</v>
      </c>
      <c r="U50" s="7" t="s">
        <v>190</v>
      </c>
      <c r="V50">
        <f t="shared" si="5"/>
        <v>252000</v>
      </c>
      <c r="W50">
        <f t="shared" si="6"/>
        <v>204120</v>
      </c>
      <c r="X50">
        <f t="shared" si="7"/>
        <v>242902.8</v>
      </c>
      <c r="Y50" s="18">
        <f t="shared" si="8"/>
        <v>243000</v>
      </c>
    </row>
    <row r="51" spans="1:25" x14ac:dyDescent="0.25">
      <c r="A51" s="16">
        <v>869999</v>
      </c>
      <c r="B51" t="s">
        <v>36</v>
      </c>
      <c r="C51" s="28" t="s">
        <v>102</v>
      </c>
      <c r="D51" s="7" t="s">
        <v>149</v>
      </c>
      <c r="E51" s="7">
        <v>1</v>
      </c>
      <c r="F51" s="7"/>
      <c r="G51" s="7"/>
      <c r="H51" s="7">
        <v>220</v>
      </c>
      <c r="I51" s="7">
        <v>2</v>
      </c>
      <c r="J51" s="11" t="str">
        <f t="shared" si="13"/>
        <v>869999.jpg</v>
      </c>
      <c r="K51" s="7" t="str">
        <f t="shared" si="10"/>
        <v>assets/images/products/869999.jpg</v>
      </c>
      <c r="L51" s="7" t="str">
        <f t="shared" si="11"/>
        <v>assets/images/products/zoom/869999.jpg</v>
      </c>
      <c r="M51" s="11" t="str">
        <f>VLOOKUP(A51,[2]BASE!A$2:N$123,14,0)</f>
        <v>NO</v>
      </c>
      <c r="N51" s="11" t="s">
        <v>162</v>
      </c>
      <c r="O51" s="11" t="s">
        <v>163</v>
      </c>
      <c r="P51" s="11">
        <f>VLOOKUP(C51,PRODUCTO!$C$2:$N$65,12,0)</f>
        <v>20</v>
      </c>
      <c r="Q51" s="2">
        <f>VLOOKUP(A51,[1]Sheet1!A$2:C$24857,3,0)</f>
        <v>5</v>
      </c>
      <c r="R51" s="3">
        <v>217638</v>
      </c>
      <c r="S51" s="15">
        <f t="shared" si="12"/>
        <v>258989.22</v>
      </c>
      <c r="T51">
        <f t="shared" si="4"/>
        <v>259000</v>
      </c>
      <c r="U51" s="7" t="s">
        <v>190</v>
      </c>
      <c r="V51">
        <f t="shared" si="5"/>
        <v>218000</v>
      </c>
      <c r="W51">
        <f t="shared" si="6"/>
        <v>176580</v>
      </c>
      <c r="X51">
        <f t="shared" si="7"/>
        <v>210130.2</v>
      </c>
      <c r="Y51" s="18">
        <f t="shared" si="8"/>
        <v>210000</v>
      </c>
    </row>
    <row r="52" spans="1:25" x14ac:dyDescent="0.25">
      <c r="A52" s="16">
        <v>869950</v>
      </c>
      <c r="B52" t="s">
        <v>22</v>
      </c>
      <c r="C52" s="28" t="s">
        <v>103</v>
      </c>
      <c r="D52" s="7" t="s">
        <v>149</v>
      </c>
      <c r="E52" s="7">
        <v>1</v>
      </c>
      <c r="F52" s="7"/>
      <c r="G52" s="7"/>
      <c r="H52" s="7">
        <v>127</v>
      </c>
      <c r="I52" s="7">
        <v>1</v>
      </c>
      <c r="J52" s="11" t="str">
        <f t="shared" si="13"/>
        <v>869950.jpg</v>
      </c>
      <c r="K52" s="7" t="str">
        <f t="shared" si="10"/>
        <v>assets/images/products/869950.jpg</v>
      </c>
      <c r="L52" s="7" t="str">
        <f t="shared" si="11"/>
        <v>assets/images/products/zoom/869950.jpg</v>
      </c>
      <c r="M52" s="11" t="str">
        <f>VLOOKUP(A52,[2]BASE!A$2:N$123,14,0)</f>
        <v>SI</v>
      </c>
      <c r="N52" s="11" t="s">
        <v>162</v>
      </c>
      <c r="O52" s="11" t="s">
        <v>163</v>
      </c>
      <c r="P52" s="11">
        <f>VLOOKUP(C52,PRODUCTO!$C$2:$N$65,12,0)</f>
        <v>21</v>
      </c>
      <c r="Q52" s="2">
        <f>VLOOKUP(A52,[1]Sheet1!A$2:C$24857,3,0)</f>
        <v>6857</v>
      </c>
      <c r="R52" s="3">
        <v>117563</v>
      </c>
      <c r="S52" s="15">
        <f t="shared" si="12"/>
        <v>139899.97</v>
      </c>
      <c r="T52">
        <f t="shared" si="4"/>
        <v>139900</v>
      </c>
      <c r="U52" s="7" t="s">
        <v>189</v>
      </c>
      <c r="V52">
        <f t="shared" si="5"/>
        <v>118000</v>
      </c>
      <c r="W52">
        <f t="shared" si="6"/>
        <v>95580</v>
      </c>
      <c r="X52">
        <f t="shared" si="7"/>
        <v>113740.2</v>
      </c>
      <c r="Y52" s="18">
        <f t="shared" si="8"/>
        <v>114000</v>
      </c>
    </row>
    <row r="53" spans="1:25" x14ac:dyDescent="0.25">
      <c r="A53" s="16">
        <v>869964</v>
      </c>
      <c r="B53" t="s">
        <v>30</v>
      </c>
      <c r="C53" s="28" t="s">
        <v>103</v>
      </c>
      <c r="D53" s="7" t="s">
        <v>149</v>
      </c>
      <c r="E53" s="7">
        <v>1</v>
      </c>
      <c r="F53" s="7"/>
      <c r="G53" s="7"/>
      <c r="H53" s="7">
        <v>220</v>
      </c>
      <c r="I53" s="7">
        <v>2</v>
      </c>
      <c r="J53" s="11" t="str">
        <f t="shared" si="13"/>
        <v>869964.jpg</v>
      </c>
      <c r="K53" s="7" t="str">
        <f t="shared" si="10"/>
        <v>assets/images/products/869964.jpg</v>
      </c>
      <c r="L53" s="7" t="str">
        <f t="shared" si="11"/>
        <v>assets/images/products/zoom/869964.jpg</v>
      </c>
      <c r="M53" s="11" t="str">
        <f>VLOOKUP(A53,[2]BASE!A$2:N$123,14,0)</f>
        <v>NO</v>
      </c>
      <c r="N53" s="11" t="s">
        <v>162</v>
      </c>
      <c r="O53" s="11" t="s">
        <v>163</v>
      </c>
      <c r="P53" s="11">
        <f>VLOOKUP(C53,PRODUCTO!$C$2:$N$65,12,0)</f>
        <v>21</v>
      </c>
      <c r="Q53" s="2">
        <f>VLOOKUP(A53,[1]Sheet1!A$2:C$24857,3,0)</f>
        <v>177</v>
      </c>
      <c r="R53" s="3">
        <v>117563</v>
      </c>
      <c r="S53" s="15">
        <f t="shared" si="12"/>
        <v>139899.97</v>
      </c>
      <c r="T53">
        <f t="shared" si="4"/>
        <v>139900</v>
      </c>
      <c r="U53" s="7" t="s">
        <v>189</v>
      </c>
      <c r="V53">
        <f t="shared" si="5"/>
        <v>118000</v>
      </c>
      <c r="W53">
        <f t="shared" si="6"/>
        <v>95580</v>
      </c>
      <c r="X53">
        <f t="shared" si="7"/>
        <v>113740.2</v>
      </c>
      <c r="Y53" s="18">
        <f t="shared" si="8"/>
        <v>114000</v>
      </c>
    </row>
    <row r="54" spans="1:25" x14ac:dyDescent="0.25">
      <c r="A54" s="16">
        <v>869989</v>
      </c>
      <c r="B54" t="s">
        <v>177</v>
      </c>
      <c r="C54" s="28" t="s">
        <v>174</v>
      </c>
      <c r="D54" s="7" t="s">
        <v>149</v>
      </c>
      <c r="E54" s="7">
        <v>1</v>
      </c>
      <c r="F54" s="7" t="s">
        <v>155</v>
      </c>
      <c r="G54" s="7">
        <v>1</v>
      </c>
      <c r="H54" s="7">
        <v>220</v>
      </c>
      <c r="I54" s="7">
        <v>2</v>
      </c>
      <c r="J54" s="11" t="str">
        <f t="shared" si="13"/>
        <v>869989.jpg</v>
      </c>
      <c r="K54" s="7" t="str">
        <f t="shared" si="10"/>
        <v>assets/images/products/869989.jpg</v>
      </c>
      <c r="L54" s="7" t="str">
        <f t="shared" si="11"/>
        <v>assets/images/products/zoom/869989.jpg</v>
      </c>
      <c r="M54" s="11" t="str">
        <f>VLOOKUP(A54,[2]BASE!A$2:N$123,14,0)</f>
        <v>NO</v>
      </c>
      <c r="N54" s="11" t="s">
        <v>163</v>
      </c>
      <c r="O54" s="11" t="s">
        <v>163</v>
      </c>
      <c r="P54" s="11">
        <f>VLOOKUP(C54,PRODUCTO!$C$2:$N$65,12,0)</f>
        <v>22</v>
      </c>
      <c r="Q54" s="2">
        <f>VLOOKUP(A54,[1]Sheet1!A$2:C$24857,3,0)</f>
        <v>1357</v>
      </c>
      <c r="R54" s="3">
        <v>64697</v>
      </c>
      <c r="S54" s="15">
        <f t="shared" si="12"/>
        <v>76989.429999999993</v>
      </c>
      <c r="T54">
        <f t="shared" si="4"/>
        <v>77000</v>
      </c>
      <c r="U54" s="7" t="s">
        <v>193</v>
      </c>
      <c r="V54">
        <f t="shared" si="5"/>
        <v>65000</v>
      </c>
      <c r="W54">
        <f t="shared" si="6"/>
        <v>52650</v>
      </c>
      <c r="X54">
        <f t="shared" si="7"/>
        <v>62653.5</v>
      </c>
      <c r="Y54" s="18">
        <f t="shared" si="8"/>
        <v>63000</v>
      </c>
    </row>
    <row r="55" spans="1:25" x14ac:dyDescent="0.25">
      <c r="A55" s="16">
        <v>869988</v>
      </c>
      <c r="B55" t="s">
        <v>176</v>
      </c>
      <c r="C55" s="28" t="s">
        <v>174</v>
      </c>
      <c r="D55" s="7" t="s">
        <v>149</v>
      </c>
      <c r="E55" s="7">
        <v>1</v>
      </c>
      <c r="F55" s="7" t="s">
        <v>155</v>
      </c>
      <c r="G55" s="7">
        <v>1</v>
      </c>
      <c r="H55" s="7">
        <v>127</v>
      </c>
      <c r="I55" s="7">
        <v>1</v>
      </c>
      <c r="J55" s="11" t="str">
        <f t="shared" si="13"/>
        <v>869988.jpg</v>
      </c>
      <c r="K55" s="7" t="str">
        <f t="shared" si="10"/>
        <v>assets/images/products/869988.jpg</v>
      </c>
      <c r="L55" s="7" t="str">
        <f t="shared" si="11"/>
        <v>assets/images/products/zoom/869988.jpg</v>
      </c>
      <c r="M55" s="11" t="str">
        <f>VLOOKUP(A55,[2]BASE!A$2:N$123,14,0)</f>
        <v>NO</v>
      </c>
      <c r="N55" s="11" t="s">
        <v>163</v>
      </c>
      <c r="O55" s="11" t="s">
        <v>163</v>
      </c>
      <c r="P55" s="11">
        <f>VLOOKUP(C55,PRODUCTO!$C$2:$N$65,12,0)</f>
        <v>22</v>
      </c>
      <c r="Q55" s="2">
        <f>VLOOKUP(A55,[1]Sheet1!A$2:C$24857,3,0)</f>
        <v>7660</v>
      </c>
      <c r="R55" s="3">
        <v>64697</v>
      </c>
      <c r="S55" s="15">
        <f t="shared" si="12"/>
        <v>76989.429999999993</v>
      </c>
      <c r="T55">
        <f t="shared" si="4"/>
        <v>77000</v>
      </c>
      <c r="U55" s="7" t="s">
        <v>193</v>
      </c>
      <c r="V55">
        <f t="shared" si="5"/>
        <v>65000</v>
      </c>
      <c r="W55">
        <f t="shared" si="6"/>
        <v>52650</v>
      </c>
      <c r="X55">
        <f t="shared" si="7"/>
        <v>62653.5</v>
      </c>
      <c r="Y55" s="18">
        <f t="shared" si="8"/>
        <v>63000</v>
      </c>
    </row>
    <row r="56" spans="1:25" x14ac:dyDescent="0.25">
      <c r="A56" s="16">
        <v>869922</v>
      </c>
      <c r="B56" t="s">
        <v>14</v>
      </c>
      <c r="C56" s="28" t="s">
        <v>104</v>
      </c>
      <c r="D56" s="7" t="s">
        <v>149</v>
      </c>
      <c r="E56" s="7">
        <v>1</v>
      </c>
      <c r="F56" s="7"/>
      <c r="G56" s="7"/>
      <c r="H56" s="7">
        <v>127</v>
      </c>
      <c r="I56" s="7">
        <v>1</v>
      </c>
      <c r="J56" s="11" t="str">
        <f t="shared" si="13"/>
        <v>869922.jpg</v>
      </c>
      <c r="K56" s="7" t="str">
        <f t="shared" si="10"/>
        <v>assets/images/products/869922.jpg</v>
      </c>
      <c r="L56" s="7" t="str">
        <f t="shared" si="11"/>
        <v>assets/images/products/zoom/869922.jpg</v>
      </c>
      <c r="M56" s="11" t="str">
        <f>VLOOKUP(A56,[2]BASE!A$2:N$123,14,0)</f>
        <v>NO</v>
      </c>
      <c r="N56" s="11" t="s">
        <v>162</v>
      </c>
      <c r="O56" s="11" t="s">
        <v>163</v>
      </c>
      <c r="P56" s="11">
        <f>VLOOKUP(C56,PRODUCTO!$C$2:$N$65,12,0)</f>
        <v>23</v>
      </c>
      <c r="Q56" s="2">
        <f>VLOOKUP(A56,[1]Sheet1!A$2:C$24857,3,0)</f>
        <v>1448</v>
      </c>
      <c r="R56" s="3">
        <v>195789</v>
      </c>
      <c r="S56" s="15">
        <f t="shared" si="12"/>
        <v>232988.91</v>
      </c>
      <c r="T56">
        <f t="shared" si="4"/>
        <v>233000</v>
      </c>
      <c r="U56" s="7" t="s">
        <v>191</v>
      </c>
      <c r="V56">
        <f t="shared" si="5"/>
        <v>196000</v>
      </c>
      <c r="W56">
        <f t="shared" si="6"/>
        <v>158760</v>
      </c>
      <c r="X56">
        <f t="shared" si="7"/>
        <v>188924.4</v>
      </c>
      <c r="Y56" s="18">
        <f t="shared" si="8"/>
        <v>189000</v>
      </c>
    </row>
    <row r="57" spans="1:25" x14ac:dyDescent="0.25">
      <c r="A57" s="16">
        <v>869921</v>
      </c>
      <c r="B57" t="s">
        <v>13</v>
      </c>
      <c r="C57" s="28" t="s">
        <v>104</v>
      </c>
      <c r="D57" s="7" t="s">
        <v>149</v>
      </c>
      <c r="E57" s="7">
        <v>1</v>
      </c>
      <c r="F57" s="7"/>
      <c r="G57" s="7"/>
      <c r="H57" s="7">
        <v>220</v>
      </c>
      <c r="I57" s="7">
        <v>2</v>
      </c>
      <c r="J57" s="11" t="str">
        <f t="shared" si="13"/>
        <v>869921.jpg</v>
      </c>
      <c r="K57" s="7" t="str">
        <f t="shared" si="10"/>
        <v>assets/images/products/869921.jpg</v>
      </c>
      <c r="L57" s="7" t="str">
        <f t="shared" si="11"/>
        <v>assets/images/products/zoom/869921.jpg</v>
      </c>
      <c r="M57" s="11" t="str">
        <f>VLOOKUP(A57,[2]BASE!A$2:N$123,14,0)</f>
        <v>NO</v>
      </c>
      <c r="N57" s="11" t="s">
        <v>162</v>
      </c>
      <c r="O57" s="11" t="s">
        <v>163</v>
      </c>
      <c r="P57" s="11">
        <f>VLOOKUP(C57,PRODUCTO!$C$2:$N$65,12,0)</f>
        <v>23</v>
      </c>
      <c r="Q57" s="2">
        <f>VLOOKUP(A57,[1]Sheet1!A$2:C$24857,3,0)</f>
        <v>339</v>
      </c>
      <c r="R57" s="3">
        <v>195789</v>
      </c>
      <c r="S57" s="15">
        <f t="shared" si="12"/>
        <v>232988.91</v>
      </c>
      <c r="T57">
        <f t="shared" si="4"/>
        <v>233000</v>
      </c>
      <c r="U57" s="7" t="s">
        <v>191</v>
      </c>
      <c r="V57">
        <f t="shared" si="5"/>
        <v>196000</v>
      </c>
      <c r="W57">
        <f t="shared" si="6"/>
        <v>158760</v>
      </c>
      <c r="X57">
        <f t="shared" si="7"/>
        <v>188924.4</v>
      </c>
      <c r="Y57" s="18">
        <f t="shared" si="8"/>
        <v>189000</v>
      </c>
    </row>
    <row r="58" spans="1:25" x14ac:dyDescent="0.25">
      <c r="A58" s="16">
        <v>869936</v>
      </c>
      <c r="B58" t="s">
        <v>21</v>
      </c>
      <c r="C58" s="28" t="s">
        <v>105</v>
      </c>
      <c r="D58" s="7" t="s">
        <v>149</v>
      </c>
      <c r="E58" s="7">
        <v>1</v>
      </c>
      <c r="F58" s="7"/>
      <c r="G58" s="7"/>
      <c r="H58" s="7">
        <v>127</v>
      </c>
      <c r="I58" s="7">
        <v>1</v>
      </c>
      <c r="J58" s="11" t="str">
        <f t="shared" si="13"/>
        <v>869936.jpg</v>
      </c>
      <c r="K58" s="7" t="str">
        <f t="shared" si="10"/>
        <v>assets/images/products/869936.jpg</v>
      </c>
      <c r="L58" s="7" t="str">
        <f t="shared" si="11"/>
        <v>assets/images/products/zoom/869936.jpg</v>
      </c>
      <c r="M58" s="11" t="str">
        <f>VLOOKUP(A58,[2]BASE!A$2:N$123,14,0)</f>
        <v>SI</v>
      </c>
      <c r="N58" s="11" t="s">
        <v>162</v>
      </c>
      <c r="O58" s="11" t="s">
        <v>163</v>
      </c>
      <c r="P58" s="11">
        <f>VLOOKUP(C58,PRODUCTO!$C$2:$N$65,12,0)</f>
        <v>24</v>
      </c>
      <c r="Q58" s="2">
        <f>VLOOKUP(A58,[1]Sheet1!A$2:C$24857,3,0)</f>
        <v>496</v>
      </c>
      <c r="R58" s="3">
        <v>207554</v>
      </c>
      <c r="S58" s="15">
        <f t="shared" si="12"/>
        <v>246989.25999999998</v>
      </c>
      <c r="T58">
        <f t="shared" si="4"/>
        <v>247000</v>
      </c>
      <c r="U58" s="7" t="s">
        <v>191</v>
      </c>
      <c r="V58">
        <f t="shared" si="5"/>
        <v>208000</v>
      </c>
      <c r="W58">
        <f t="shared" si="6"/>
        <v>168480</v>
      </c>
      <c r="X58">
        <f t="shared" si="7"/>
        <v>200491.2</v>
      </c>
      <c r="Y58" s="18">
        <f t="shared" si="8"/>
        <v>200000</v>
      </c>
    </row>
    <row r="59" spans="1:25" x14ac:dyDescent="0.25">
      <c r="A59" s="16">
        <v>869998</v>
      </c>
      <c r="B59" t="s">
        <v>35</v>
      </c>
      <c r="C59" s="28" t="s">
        <v>105</v>
      </c>
      <c r="D59" s="7" t="s">
        <v>149</v>
      </c>
      <c r="E59" s="7">
        <v>1</v>
      </c>
      <c r="F59" s="7"/>
      <c r="G59" s="7"/>
      <c r="H59" s="7">
        <v>220</v>
      </c>
      <c r="I59" s="7">
        <v>2</v>
      </c>
      <c r="J59" s="11" t="str">
        <f t="shared" si="13"/>
        <v>869998.jpg</v>
      </c>
      <c r="K59" s="7" t="str">
        <f t="shared" si="10"/>
        <v>assets/images/products/869998.jpg</v>
      </c>
      <c r="L59" s="7" t="str">
        <f t="shared" si="11"/>
        <v>assets/images/products/zoom/869998.jpg</v>
      </c>
      <c r="M59" s="11" t="str">
        <f>VLOOKUP(A59,[2]BASE!A$2:N$123,14,0)</f>
        <v>NO</v>
      </c>
      <c r="N59" s="11" t="s">
        <v>162</v>
      </c>
      <c r="O59" s="11" t="s">
        <v>163</v>
      </c>
      <c r="P59" s="11">
        <f>VLOOKUP(C59,PRODUCTO!$C$2:$N$65,12,0)</f>
        <v>24</v>
      </c>
      <c r="Q59" s="2">
        <f>VLOOKUP(A59,[1]Sheet1!A$2:C$24857,3,0)</f>
        <v>245</v>
      </c>
      <c r="R59" s="3">
        <v>207554</v>
      </c>
      <c r="S59" s="15">
        <f t="shared" si="12"/>
        <v>246989.25999999998</v>
      </c>
      <c r="T59">
        <f t="shared" si="4"/>
        <v>247000</v>
      </c>
      <c r="U59" s="7" t="s">
        <v>191</v>
      </c>
      <c r="V59">
        <f t="shared" si="5"/>
        <v>208000</v>
      </c>
      <c r="W59">
        <f t="shared" si="6"/>
        <v>168480</v>
      </c>
      <c r="X59">
        <f t="shared" si="7"/>
        <v>200491.2</v>
      </c>
      <c r="Y59" s="18">
        <f t="shared" si="8"/>
        <v>200000</v>
      </c>
    </row>
    <row r="60" spans="1:25" x14ac:dyDescent="0.25">
      <c r="A60" s="16">
        <v>869850</v>
      </c>
      <c r="B60" t="s">
        <v>6</v>
      </c>
      <c r="C60" s="28" t="s">
        <v>106</v>
      </c>
      <c r="D60" s="7" t="s">
        <v>149</v>
      </c>
      <c r="E60" s="7">
        <v>1</v>
      </c>
      <c r="F60" s="7"/>
      <c r="G60" s="7"/>
      <c r="H60" s="7">
        <v>127</v>
      </c>
      <c r="I60" s="7">
        <v>1</v>
      </c>
      <c r="J60" s="11" t="str">
        <f t="shared" si="13"/>
        <v>869850.jpg</v>
      </c>
      <c r="K60" s="7" t="str">
        <f t="shared" si="10"/>
        <v>assets/images/products/869850.jpg</v>
      </c>
      <c r="L60" s="7" t="str">
        <f t="shared" si="11"/>
        <v>assets/images/products/zoom/869850.jpg</v>
      </c>
      <c r="M60" s="11" t="str">
        <f>VLOOKUP(A60,[2]BASE!A$2:N$123,14,0)</f>
        <v>SI</v>
      </c>
      <c r="N60" s="11" t="s">
        <v>162</v>
      </c>
      <c r="O60" s="11" t="s">
        <v>163</v>
      </c>
      <c r="P60" s="11">
        <f>VLOOKUP(C60,PRODUCTO!$C$2:$N$65,12,0)</f>
        <v>25</v>
      </c>
      <c r="Q60" s="2">
        <f>VLOOKUP(A60,[1]Sheet1!A$2:C$24857,3,0)</f>
        <v>1378</v>
      </c>
      <c r="R60" s="3">
        <v>104958</v>
      </c>
      <c r="S60" s="15">
        <f t="shared" si="12"/>
        <v>124900.01999999999</v>
      </c>
      <c r="T60">
        <f t="shared" si="4"/>
        <v>124900</v>
      </c>
      <c r="U60" s="29" t="s">
        <v>198</v>
      </c>
      <c r="V60">
        <f t="shared" si="5"/>
        <v>105000</v>
      </c>
      <c r="W60">
        <f t="shared" si="6"/>
        <v>85050</v>
      </c>
      <c r="X60">
        <f t="shared" si="7"/>
        <v>101209.5</v>
      </c>
      <c r="Y60" s="18">
        <f t="shared" si="8"/>
        <v>101000</v>
      </c>
    </row>
    <row r="61" spans="1:25" x14ac:dyDescent="0.25">
      <c r="A61" s="16">
        <v>869851</v>
      </c>
      <c r="B61" t="s">
        <v>7</v>
      </c>
      <c r="C61" s="28" t="s">
        <v>106</v>
      </c>
      <c r="D61" s="7" t="s">
        <v>149</v>
      </c>
      <c r="E61" s="7">
        <v>1</v>
      </c>
      <c r="F61" s="7"/>
      <c r="G61" s="7"/>
      <c r="H61" s="7">
        <v>220</v>
      </c>
      <c r="I61" s="7">
        <v>2</v>
      </c>
      <c r="J61" s="11" t="str">
        <f t="shared" si="13"/>
        <v>869851.jpg</v>
      </c>
      <c r="K61" s="7" t="str">
        <f t="shared" si="10"/>
        <v>assets/images/products/869851.jpg</v>
      </c>
      <c r="L61" s="7" t="str">
        <f t="shared" si="11"/>
        <v>assets/images/products/zoom/869851.jpg</v>
      </c>
      <c r="M61" s="11" t="str">
        <f>VLOOKUP(A61,[2]BASE!A$2:N$123,14,0)</f>
        <v>NO</v>
      </c>
      <c r="N61" s="11" t="s">
        <v>162</v>
      </c>
      <c r="O61" s="11" t="s">
        <v>163</v>
      </c>
      <c r="P61" s="11">
        <f>VLOOKUP(C61,PRODUCTO!$C$2:$N$65,12,0)</f>
        <v>25</v>
      </c>
      <c r="Q61" s="2">
        <f>VLOOKUP(A61,[1]Sheet1!A$2:C$24857,3,0)</f>
        <v>600</v>
      </c>
      <c r="R61" s="3">
        <v>104958</v>
      </c>
      <c r="S61" s="15">
        <f t="shared" si="12"/>
        <v>124900.01999999999</v>
      </c>
      <c r="T61">
        <f t="shared" si="4"/>
        <v>124900</v>
      </c>
      <c r="U61" s="29" t="s">
        <v>198</v>
      </c>
      <c r="V61">
        <f t="shared" si="5"/>
        <v>105000</v>
      </c>
      <c r="W61">
        <f t="shared" si="6"/>
        <v>85050</v>
      </c>
      <c r="X61">
        <f t="shared" si="7"/>
        <v>101209.5</v>
      </c>
      <c r="Y61" s="18">
        <f t="shared" si="8"/>
        <v>101000</v>
      </c>
    </row>
    <row r="62" spans="1:25" x14ac:dyDescent="0.25">
      <c r="A62" s="16">
        <v>869924</v>
      </c>
      <c r="B62" t="s">
        <v>15</v>
      </c>
      <c r="C62" s="28" t="s">
        <v>107</v>
      </c>
      <c r="D62" s="7" t="s">
        <v>149</v>
      </c>
      <c r="E62" s="7">
        <v>1</v>
      </c>
      <c r="F62" s="7"/>
      <c r="G62" s="7"/>
      <c r="H62" s="7">
        <v>127</v>
      </c>
      <c r="I62" s="7">
        <v>1</v>
      </c>
      <c r="J62" s="11" t="str">
        <f t="shared" si="13"/>
        <v>869924.jpg</v>
      </c>
      <c r="K62" s="7" t="str">
        <f t="shared" si="10"/>
        <v>assets/images/products/869924.jpg</v>
      </c>
      <c r="L62" s="7" t="str">
        <f t="shared" si="11"/>
        <v>assets/images/products/zoom/869924.jpg</v>
      </c>
      <c r="M62" s="11" t="str">
        <f>VLOOKUP(A62,[2]BASE!A$2:N$123,14,0)</f>
        <v>NO</v>
      </c>
      <c r="N62" s="11" t="s">
        <v>162</v>
      </c>
      <c r="O62" s="11" t="s">
        <v>163</v>
      </c>
      <c r="P62" s="11">
        <f>VLOOKUP(C62,PRODUCTO!$C$2:$N$65,12,0)</f>
        <v>26</v>
      </c>
      <c r="Q62" s="2">
        <f>VLOOKUP(A62,[1]Sheet1!A$2:C$24857,3,0)</f>
        <v>134</v>
      </c>
      <c r="R62" s="3">
        <v>63016</v>
      </c>
      <c r="S62" s="15">
        <f t="shared" si="12"/>
        <v>74989.039999999994</v>
      </c>
      <c r="T62">
        <f t="shared" si="4"/>
        <v>75000</v>
      </c>
      <c r="U62" s="29" t="s">
        <v>197</v>
      </c>
      <c r="V62">
        <f t="shared" si="5"/>
        <v>63000</v>
      </c>
      <c r="W62">
        <f t="shared" si="6"/>
        <v>51030</v>
      </c>
      <c r="X62">
        <f t="shared" si="7"/>
        <v>60725.7</v>
      </c>
      <c r="Y62" s="18">
        <f t="shared" si="8"/>
        <v>61000</v>
      </c>
    </row>
    <row r="63" spans="1:25" x14ac:dyDescent="0.25">
      <c r="A63" s="16">
        <v>869925</v>
      </c>
      <c r="B63" t="s">
        <v>16</v>
      </c>
      <c r="C63" s="28" t="s">
        <v>107</v>
      </c>
      <c r="D63" s="7" t="s">
        <v>149</v>
      </c>
      <c r="E63" s="7">
        <v>1</v>
      </c>
      <c r="F63" s="7"/>
      <c r="G63" s="7"/>
      <c r="H63" s="7">
        <v>220</v>
      </c>
      <c r="I63" s="7">
        <v>2</v>
      </c>
      <c r="J63" s="11" t="str">
        <f t="shared" si="13"/>
        <v>869925.jpg</v>
      </c>
      <c r="K63" s="7" t="str">
        <f t="shared" si="10"/>
        <v>assets/images/products/869925.jpg</v>
      </c>
      <c r="L63" s="7" t="str">
        <f t="shared" si="11"/>
        <v>assets/images/products/zoom/869925.jpg</v>
      </c>
      <c r="M63" s="11" t="str">
        <f>VLOOKUP(A63,[2]BASE!A$2:N$123,14,0)</f>
        <v>NO</v>
      </c>
      <c r="N63" s="11" t="s">
        <v>162</v>
      </c>
      <c r="O63" s="11" t="s">
        <v>163</v>
      </c>
      <c r="P63" s="11">
        <f>VLOOKUP(C63,PRODUCTO!$C$2:$N$65,12,0)</f>
        <v>26</v>
      </c>
      <c r="Q63" s="2">
        <f>VLOOKUP(A63,[1]Sheet1!A$2:C$24857,3,0)</f>
        <v>232</v>
      </c>
      <c r="R63" s="3">
        <v>63016</v>
      </c>
      <c r="S63" s="15">
        <f t="shared" si="12"/>
        <v>74989.039999999994</v>
      </c>
      <c r="T63">
        <f t="shared" si="4"/>
        <v>75000</v>
      </c>
      <c r="U63" s="7" t="s">
        <v>192</v>
      </c>
      <c r="V63">
        <f t="shared" si="5"/>
        <v>63000</v>
      </c>
      <c r="W63">
        <f t="shared" si="6"/>
        <v>51030</v>
      </c>
      <c r="X63">
        <f t="shared" si="7"/>
        <v>60725.7</v>
      </c>
      <c r="Y63" s="18">
        <f t="shared" si="8"/>
        <v>61000</v>
      </c>
    </row>
    <row r="64" spans="1:25" x14ac:dyDescent="0.25">
      <c r="A64" s="6">
        <v>869852</v>
      </c>
      <c r="B64" t="s">
        <v>8</v>
      </c>
      <c r="C64" s="28" t="s">
        <v>129</v>
      </c>
      <c r="D64" s="7" t="s">
        <v>149</v>
      </c>
      <c r="E64" s="7">
        <v>1</v>
      </c>
      <c r="F64" s="6"/>
      <c r="G64" s="7"/>
      <c r="H64" s="7">
        <v>220</v>
      </c>
      <c r="I64" s="7">
        <v>2</v>
      </c>
      <c r="J64" s="11" t="str">
        <f t="shared" si="13"/>
        <v>869852.jpg</v>
      </c>
      <c r="K64" s="7" t="str">
        <f t="shared" si="10"/>
        <v>assets/images/products/869852.jpg</v>
      </c>
      <c r="L64" s="7" t="str">
        <f t="shared" si="11"/>
        <v>assets/images/products/zoom/869852.jpg</v>
      </c>
      <c r="M64" s="11" t="s">
        <v>184</v>
      </c>
      <c r="N64" s="11" t="s">
        <v>162</v>
      </c>
      <c r="O64" s="11" t="s">
        <v>163</v>
      </c>
      <c r="P64" s="11">
        <f>VLOOKUP(C64,PRODUCTO!$C$2:$N$65,12,0)</f>
        <v>27</v>
      </c>
      <c r="Q64" s="2">
        <f>VLOOKUP(A64,[1]Sheet1!A$2:C$24857,3,0)</f>
        <v>1312</v>
      </c>
      <c r="R64" s="3">
        <v>71998</v>
      </c>
      <c r="S64" s="15">
        <f t="shared" si="12"/>
        <v>85677.62</v>
      </c>
      <c r="T64">
        <f t="shared" si="4"/>
        <v>85700</v>
      </c>
      <c r="U64" s="7" t="s">
        <v>194</v>
      </c>
      <c r="V64">
        <f t="shared" si="5"/>
        <v>72000</v>
      </c>
      <c r="W64">
        <f t="shared" si="6"/>
        <v>58320</v>
      </c>
      <c r="X64">
        <f t="shared" si="7"/>
        <v>69400.800000000003</v>
      </c>
      <c r="Y64" s="18">
        <f t="shared" si="8"/>
        <v>69000</v>
      </c>
    </row>
    <row r="65" spans="1:25" x14ac:dyDescent="0.25">
      <c r="A65" s="16">
        <v>869951</v>
      </c>
      <c r="B65" t="s">
        <v>23</v>
      </c>
      <c r="C65" s="28" t="s">
        <v>108</v>
      </c>
      <c r="D65" s="7" t="s">
        <v>149</v>
      </c>
      <c r="E65" s="7">
        <v>1</v>
      </c>
      <c r="F65" s="6"/>
      <c r="G65" s="7"/>
      <c r="H65" s="7">
        <v>127</v>
      </c>
      <c r="I65" s="7">
        <v>1</v>
      </c>
      <c r="J65" s="11" t="str">
        <f t="shared" si="13"/>
        <v>869951.jpg</v>
      </c>
      <c r="K65" s="7" t="str">
        <f t="shared" si="10"/>
        <v>assets/images/products/869951.jpg</v>
      </c>
      <c r="L65" s="7" t="str">
        <f t="shared" si="11"/>
        <v>assets/images/products/zoom/869951.jpg</v>
      </c>
      <c r="M65" s="11" t="str">
        <f>VLOOKUP(A65,[2]BASE!A$2:N$123,14,0)</f>
        <v>NO</v>
      </c>
      <c r="N65" s="11" t="s">
        <v>162</v>
      </c>
      <c r="O65" s="11" t="s">
        <v>163</v>
      </c>
      <c r="P65" s="11">
        <f>VLOOKUP(C65,PRODUCTO!$C$2:$N$65,12,0)</f>
        <v>28</v>
      </c>
      <c r="Q65" s="2">
        <f>VLOOKUP(A65,[1]Sheet1!A$2:C$24857,3,0)</f>
        <v>923</v>
      </c>
      <c r="R65" s="3">
        <v>63016</v>
      </c>
      <c r="S65" s="15">
        <f t="shared" si="12"/>
        <v>74989.039999999994</v>
      </c>
      <c r="T65">
        <f t="shared" si="4"/>
        <v>75000</v>
      </c>
      <c r="U65" s="7" t="s">
        <v>194</v>
      </c>
      <c r="V65">
        <f t="shared" si="5"/>
        <v>63000</v>
      </c>
      <c r="W65">
        <f t="shared" si="6"/>
        <v>51030</v>
      </c>
      <c r="X65">
        <f t="shared" si="7"/>
        <v>60725.7</v>
      </c>
      <c r="Y65" s="18">
        <f t="shared" si="8"/>
        <v>61000</v>
      </c>
    </row>
    <row r="66" spans="1:25" x14ac:dyDescent="0.25">
      <c r="A66" s="16">
        <v>869961</v>
      </c>
      <c r="B66" t="s">
        <v>27</v>
      </c>
      <c r="C66" s="28" t="s">
        <v>108</v>
      </c>
      <c r="D66" s="7" t="s">
        <v>149</v>
      </c>
      <c r="E66" s="7">
        <v>1</v>
      </c>
      <c r="F66" s="6"/>
      <c r="G66" s="7"/>
      <c r="H66" s="7">
        <v>220</v>
      </c>
      <c r="I66" s="7">
        <v>2</v>
      </c>
      <c r="J66" s="11" t="str">
        <f t="shared" si="13"/>
        <v>869961.jpg</v>
      </c>
      <c r="K66" s="7" t="str">
        <f t="shared" ref="K66:K97" si="14">CONCATENATE("assets/images/products/",J66)</f>
        <v>assets/images/products/869961.jpg</v>
      </c>
      <c r="L66" s="7" t="str">
        <f t="shared" ref="L66:L101" si="15">CONCATENATE("assets/images/products/zoom/",J66)</f>
        <v>assets/images/products/zoom/869961.jpg</v>
      </c>
      <c r="M66" s="11" t="str">
        <f>VLOOKUP(A66,[2]BASE!A$2:N$123,14,0)</f>
        <v>NO</v>
      </c>
      <c r="N66" s="11" t="s">
        <v>162</v>
      </c>
      <c r="O66" s="11" t="s">
        <v>163</v>
      </c>
      <c r="P66" s="11">
        <f>VLOOKUP(C66,PRODUCTO!$C$2:$N$65,12,0)</f>
        <v>28</v>
      </c>
      <c r="Q66" s="2">
        <f>VLOOKUP(A66,[1]Sheet1!A$2:C$24857,3,0)</f>
        <v>18</v>
      </c>
      <c r="R66" s="3">
        <v>63016</v>
      </c>
      <c r="S66" s="15">
        <f t="shared" ref="S66:S97" si="16">R66*1.19</f>
        <v>74989.039999999994</v>
      </c>
      <c r="T66">
        <f t="shared" si="4"/>
        <v>75000</v>
      </c>
      <c r="U66" s="7" t="s">
        <v>194</v>
      </c>
      <c r="V66">
        <f t="shared" si="5"/>
        <v>63000</v>
      </c>
      <c r="W66">
        <f t="shared" si="6"/>
        <v>51030</v>
      </c>
      <c r="X66">
        <f t="shared" si="7"/>
        <v>60725.7</v>
      </c>
      <c r="Y66" s="18">
        <f t="shared" si="8"/>
        <v>61000</v>
      </c>
    </row>
    <row r="67" spans="1:25" x14ac:dyDescent="0.25">
      <c r="A67" s="16">
        <v>869955</v>
      </c>
      <c r="B67" t="s">
        <v>26</v>
      </c>
      <c r="C67" s="28" t="s">
        <v>109</v>
      </c>
      <c r="D67" s="7" t="s">
        <v>149</v>
      </c>
      <c r="E67" s="7">
        <v>1</v>
      </c>
      <c r="F67" s="6"/>
      <c r="G67" s="7"/>
      <c r="H67" s="7">
        <v>127</v>
      </c>
      <c r="I67" s="7">
        <v>1</v>
      </c>
      <c r="J67" s="11" t="str">
        <f t="shared" si="13"/>
        <v>869955.jpg</v>
      </c>
      <c r="K67" s="7" t="str">
        <f t="shared" si="14"/>
        <v>assets/images/products/869955.jpg</v>
      </c>
      <c r="L67" s="7" t="str">
        <f t="shared" si="15"/>
        <v>assets/images/products/zoom/869955.jpg</v>
      </c>
      <c r="M67" s="11" t="str">
        <f>VLOOKUP(A67,[2]BASE!A$2:N$123,14,0)</f>
        <v>NO</v>
      </c>
      <c r="N67" s="11" t="s">
        <v>162</v>
      </c>
      <c r="O67" s="11" t="s">
        <v>163</v>
      </c>
      <c r="P67" s="11">
        <f>VLOOKUP(C67,PRODUCTO!$C$2:$N$65,12,0)</f>
        <v>29</v>
      </c>
      <c r="Q67" s="2">
        <f>VLOOKUP(A67,[1]Sheet1!A$2:C$24857,3,0)</f>
        <v>2538</v>
      </c>
      <c r="R67" s="3">
        <v>58815</v>
      </c>
      <c r="S67" s="15">
        <f t="shared" si="16"/>
        <v>69989.849999999991</v>
      </c>
      <c r="T67">
        <f t="shared" ref="T67:T101" si="17">ROUND((R67*1.19),-2)</f>
        <v>70000</v>
      </c>
      <c r="U67" s="7" t="s">
        <v>194</v>
      </c>
      <c r="V67">
        <f t="shared" ref="V67:V101" si="18">ROUND(R67,-3)</f>
        <v>59000</v>
      </c>
      <c r="W67">
        <f t="shared" ref="W67:W101" si="19">V67-(V67*19%)</f>
        <v>47790</v>
      </c>
      <c r="X67">
        <f t="shared" ref="X67:X101" si="20">W67+(W67*19%)</f>
        <v>56870.1</v>
      </c>
      <c r="Y67" s="18">
        <f t="shared" ref="Y67:Y101" si="21">ROUND(X67,-3)</f>
        <v>57000</v>
      </c>
    </row>
    <row r="68" spans="1:25" x14ac:dyDescent="0.25">
      <c r="A68" s="16">
        <v>869978</v>
      </c>
      <c r="B68" t="s">
        <v>32</v>
      </c>
      <c r="C68" s="28" t="s">
        <v>109</v>
      </c>
      <c r="D68" s="7" t="s">
        <v>149</v>
      </c>
      <c r="E68" s="7">
        <v>1</v>
      </c>
      <c r="F68" s="6"/>
      <c r="G68" s="7"/>
      <c r="H68" s="7">
        <v>220</v>
      </c>
      <c r="I68" s="7">
        <v>2</v>
      </c>
      <c r="J68" s="11" t="str">
        <f t="shared" si="13"/>
        <v>869978.jpg</v>
      </c>
      <c r="K68" s="7" t="str">
        <f t="shared" si="14"/>
        <v>assets/images/products/869978.jpg</v>
      </c>
      <c r="L68" s="7" t="str">
        <f t="shared" si="15"/>
        <v>assets/images/products/zoom/869978.jpg</v>
      </c>
      <c r="M68" s="11" t="str">
        <f>VLOOKUP(A68,[2]BASE!A$2:N$123,14,0)</f>
        <v>NO</v>
      </c>
      <c r="N68" s="11" t="s">
        <v>162</v>
      </c>
      <c r="O68" s="11" t="s">
        <v>163</v>
      </c>
      <c r="P68" s="11">
        <f>VLOOKUP(C68,PRODUCTO!$C$2:$N$65,12,0)</f>
        <v>29</v>
      </c>
      <c r="Q68" s="2">
        <f>VLOOKUP(A68,[1]Sheet1!A$2:C$24857,3,0)</f>
        <v>55</v>
      </c>
      <c r="R68" s="3">
        <v>58815</v>
      </c>
      <c r="S68" s="15">
        <f t="shared" si="16"/>
        <v>69989.849999999991</v>
      </c>
      <c r="T68">
        <f t="shared" si="17"/>
        <v>70000</v>
      </c>
      <c r="U68" s="7" t="s">
        <v>194</v>
      </c>
      <c r="V68">
        <f t="shared" si="18"/>
        <v>59000</v>
      </c>
      <c r="W68">
        <f t="shared" si="19"/>
        <v>47790</v>
      </c>
      <c r="X68">
        <f t="shared" si="20"/>
        <v>56870.1</v>
      </c>
      <c r="Y68" s="18">
        <f t="shared" si="21"/>
        <v>57000</v>
      </c>
    </row>
    <row r="69" spans="1:25" x14ac:dyDescent="0.25">
      <c r="A69" s="16">
        <v>870000</v>
      </c>
      <c r="B69" t="s">
        <v>37</v>
      </c>
      <c r="C69" s="28" t="s">
        <v>110</v>
      </c>
      <c r="D69" s="7" t="s">
        <v>149</v>
      </c>
      <c r="E69" s="7">
        <v>1</v>
      </c>
      <c r="F69" s="7" t="s">
        <v>155</v>
      </c>
      <c r="G69" s="7">
        <v>1</v>
      </c>
      <c r="H69" s="7">
        <v>220</v>
      </c>
      <c r="I69" s="7">
        <v>2</v>
      </c>
      <c r="J69" s="11" t="str">
        <f t="shared" si="13"/>
        <v>870000.jpg</v>
      </c>
      <c r="K69" s="7" t="str">
        <f t="shared" si="14"/>
        <v>assets/images/products/870000.jpg</v>
      </c>
      <c r="L69" s="7" t="str">
        <f t="shared" si="15"/>
        <v>assets/images/products/zoom/870000.jpg</v>
      </c>
      <c r="M69" s="11" t="str">
        <f>VLOOKUP(A69,[2]BASE!A$2:N$123,14,0)</f>
        <v>NO</v>
      </c>
      <c r="N69" s="11" t="s">
        <v>163</v>
      </c>
      <c r="O69" s="11" t="s">
        <v>163</v>
      </c>
      <c r="P69" s="11">
        <f>VLOOKUP(C69,PRODUCTO!$C$2:$N$65,12,0)</f>
        <v>30</v>
      </c>
      <c r="Q69" s="2">
        <f>VLOOKUP(A69,[1]Sheet1!A$2:C$24857,3,0)</f>
        <v>5</v>
      </c>
      <c r="R69" s="3">
        <v>52541</v>
      </c>
      <c r="S69" s="15">
        <f t="shared" si="16"/>
        <v>62523.789999999994</v>
      </c>
      <c r="T69">
        <f t="shared" si="17"/>
        <v>62500</v>
      </c>
      <c r="V69">
        <f t="shared" si="18"/>
        <v>53000</v>
      </c>
      <c r="W69">
        <f t="shared" si="19"/>
        <v>42930</v>
      </c>
      <c r="X69">
        <f t="shared" si="20"/>
        <v>51086.7</v>
      </c>
      <c r="Y69" s="18">
        <f t="shared" si="21"/>
        <v>51000</v>
      </c>
    </row>
    <row r="70" spans="1:25" x14ac:dyDescent="0.25">
      <c r="A70" s="16">
        <v>869962</v>
      </c>
      <c r="B70" t="s">
        <v>28</v>
      </c>
      <c r="C70" s="28" t="s">
        <v>111</v>
      </c>
      <c r="D70" s="7" t="s">
        <v>149</v>
      </c>
      <c r="E70" s="7">
        <v>1</v>
      </c>
      <c r="F70" s="7" t="s">
        <v>153</v>
      </c>
      <c r="G70" s="7">
        <v>4</v>
      </c>
      <c r="H70" s="7">
        <v>127</v>
      </c>
      <c r="I70" s="7">
        <v>1</v>
      </c>
      <c r="J70" s="11" t="str">
        <f t="shared" si="13"/>
        <v>869962.jpg</v>
      </c>
      <c r="K70" s="7" t="str">
        <f t="shared" si="14"/>
        <v>assets/images/products/869962.jpg</v>
      </c>
      <c r="L70" s="7" t="str">
        <f t="shared" si="15"/>
        <v>assets/images/products/zoom/869962.jpg</v>
      </c>
      <c r="M70" s="11" t="str">
        <f>VLOOKUP(A70,[2]BASE!A$2:N$123,14,0)</f>
        <v>NO</v>
      </c>
      <c r="N70" s="11" t="s">
        <v>163</v>
      </c>
      <c r="O70" s="11" t="s">
        <v>163</v>
      </c>
      <c r="P70" s="11">
        <f>VLOOKUP(C70,PRODUCTO!$C$2:$N$65,12,0)</f>
        <v>31</v>
      </c>
      <c r="Q70" s="2">
        <f>VLOOKUP(A70,[1]Sheet1!A$2:C$24857,3,0)</f>
        <v>86</v>
      </c>
      <c r="R70" s="3">
        <v>114277</v>
      </c>
      <c r="S70" s="15">
        <f t="shared" si="16"/>
        <v>135989.63</v>
      </c>
      <c r="T70">
        <f t="shared" si="17"/>
        <v>136000</v>
      </c>
      <c r="U70" s="7" t="s">
        <v>195</v>
      </c>
      <c r="V70">
        <f t="shared" si="18"/>
        <v>114000</v>
      </c>
      <c r="W70">
        <f t="shared" si="19"/>
        <v>92340</v>
      </c>
      <c r="X70">
        <f t="shared" si="20"/>
        <v>109884.6</v>
      </c>
      <c r="Y70" s="18">
        <f t="shared" si="21"/>
        <v>110000</v>
      </c>
    </row>
    <row r="71" spans="1:25" x14ac:dyDescent="0.25">
      <c r="A71" s="16">
        <v>869983</v>
      </c>
      <c r="B71" t="s">
        <v>33</v>
      </c>
      <c r="C71" s="28" t="s">
        <v>111</v>
      </c>
      <c r="D71" s="7" t="s">
        <v>149</v>
      </c>
      <c r="E71" s="7">
        <v>1</v>
      </c>
      <c r="F71" s="7" t="s">
        <v>153</v>
      </c>
      <c r="G71" s="7">
        <v>4</v>
      </c>
      <c r="H71" s="7">
        <v>220</v>
      </c>
      <c r="I71" s="7">
        <v>2</v>
      </c>
      <c r="J71" s="11" t="str">
        <f t="shared" si="13"/>
        <v>869983.jpg</v>
      </c>
      <c r="K71" s="7" t="str">
        <f t="shared" si="14"/>
        <v>assets/images/products/869983.jpg</v>
      </c>
      <c r="L71" s="7" t="str">
        <f t="shared" si="15"/>
        <v>assets/images/products/zoom/869983.jpg</v>
      </c>
      <c r="M71" s="11" t="str">
        <f>VLOOKUP(A71,[2]BASE!A$2:N$123,14,0)</f>
        <v>NO</v>
      </c>
      <c r="N71" s="11" t="s">
        <v>163</v>
      </c>
      <c r="O71" s="11" t="s">
        <v>163</v>
      </c>
      <c r="P71" s="11">
        <f>VLOOKUP(C71,PRODUCTO!$C$2:$N$65,12,0)</f>
        <v>31</v>
      </c>
      <c r="Q71" s="2">
        <f>VLOOKUP(A71,[1]Sheet1!A$2:C$24857,3,0)</f>
        <v>98</v>
      </c>
      <c r="R71" s="3">
        <v>114277</v>
      </c>
      <c r="S71" s="15">
        <f t="shared" si="16"/>
        <v>135989.63</v>
      </c>
      <c r="T71">
        <f t="shared" si="17"/>
        <v>136000</v>
      </c>
      <c r="U71" s="7" t="s">
        <v>195</v>
      </c>
      <c r="V71">
        <f t="shared" si="18"/>
        <v>114000</v>
      </c>
      <c r="W71">
        <f t="shared" si="19"/>
        <v>92340</v>
      </c>
      <c r="X71">
        <f t="shared" si="20"/>
        <v>109884.6</v>
      </c>
      <c r="Y71" s="18">
        <f t="shared" si="21"/>
        <v>110000</v>
      </c>
    </row>
    <row r="72" spans="1:25" x14ac:dyDescent="0.25">
      <c r="A72" s="16">
        <v>870517</v>
      </c>
      <c r="B72" t="s">
        <v>45</v>
      </c>
      <c r="C72" s="28" t="s">
        <v>112</v>
      </c>
      <c r="D72" s="7" t="s">
        <v>149</v>
      </c>
      <c r="E72" s="7">
        <v>1</v>
      </c>
      <c r="F72" s="7"/>
      <c r="G72" s="7"/>
      <c r="H72" s="7">
        <v>127</v>
      </c>
      <c r="I72" s="7">
        <v>1</v>
      </c>
      <c r="J72" s="11" t="str">
        <f t="shared" si="13"/>
        <v>870517.jpg</v>
      </c>
      <c r="K72" s="7" t="str">
        <f t="shared" si="14"/>
        <v>assets/images/products/870517.jpg</v>
      </c>
      <c r="L72" s="7" t="str">
        <f t="shared" si="15"/>
        <v>assets/images/products/zoom/870517.jpg</v>
      </c>
      <c r="M72" s="11" t="str">
        <f>VLOOKUP(A72,[2]BASE!A$2:N$123,14,0)</f>
        <v>NO</v>
      </c>
      <c r="N72" s="11" t="s">
        <v>162</v>
      </c>
      <c r="O72" s="11" t="s">
        <v>163</v>
      </c>
      <c r="P72" s="11">
        <f>VLOOKUP(C72,PRODUCTO!$C$2:$N$65,12,0)</f>
        <v>32</v>
      </c>
      <c r="Q72" s="2">
        <f>VLOOKUP(A72,[1]Sheet1!A$2:C$24857,3,0)</f>
        <v>310</v>
      </c>
      <c r="R72" s="3">
        <v>102512</v>
      </c>
      <c r="S72" s="15">
        <f t="shared" si="16"/>
        <v>121989.28</v>
      </c>
      <c r="T72">
        <f t="shared" si="17"/>
        <v>122000</v>
      </c>
      <c r="U72" s="7" t="s">
        <v>196</v>
      </c>
      <c r="V72">
        <f t="shared" si="18"/>
        <v>103000</v>
      </c>
      <c r="W72">
        <f t="shared" si="19"/>
        <v>83430</v>
      </c>
      <c r="X72">
        <f t="shared" si="20"/>
        <v>99281.7</v>
      </c>
      <c r="Y72" s="18">
        <f t="shared" si="21"/>
        <v>99000</v>
      </c>
    </row>
    <row r="73" spans="1:25" x14ac:dyDescent="0.25">
      <c r="A73" s="16">
        <v>870520</v>
      </c>
      <c r="B73" t="s">
        <v>48</v>
      </c>
      <c r="C73" s="28" t="s">
        <v>112</v>
      </c>
      <c r="D73" s="7" t="s">
        <v>149</v>
      </c>
      <c r="E73" s="7">
        <v>1</v>
      </c>
      <c r="F73" s="7"/>
      <c r="G73" s="7"/>
      <c r="H73" s="7">
        <v>220</v>
      </c>
      <c r="I73" s="7">
        <v>2</v>
      </c>
      <c r="J73" s="11" t="str">
        <f t="shared" ref="J73:J98" si="22">CONCATENATE(A73,".jpg")</f>
        <v>870520.jpg</v>
      </c>
      <c r="K73" s="7" t="str">
        <f t="shared" si="14"/>
        <v>assets/images/products/870520.jpg</v>
      </c>
      <c r="L73" s="7" t="str">
        <f t="shared" si="15"/>
        <v>assets/images/products/zoom/870520.jpg</v>
      </c>
      <c r="M73" s="11" t="str">
        <f>VLOOKUP(A73,[2]BASE!A$2:N$123,14,0)</f>
        <v>NO</v>
      </c>
      <c r="N73" s="11" t="s">
        <v>162</v>
      </c>
      <c r="O73" s="11" t="s">
        <v>163</v>
      </c>
      <c r="P73" s="11">
        <f>VLOOKUP(C73,PRODUCTO!$C$2:$N$65,12,0)</f>
        <v>32</v>
      </c>
      <c r="Q73" s="2">
        <f>VLOOKUP(A73,[1]Sheet1!A$2:C$24857,3,0)</f>
        <v>121</v>
      </c>
      <c r="R73" s="3">
        <v>102512</v>
      </c>
      <c r="S73" s="15">
        <f t="shared" si="16"/>
        <v>121989.28</v>
      </c>
      <c r="T73">
        <f t="shared" si="17"/>
        <v>122000</v>
      </c>
      <c r="U73" s="7" t="s">
        <v>196</v>
      </c>
      <c r="V73">
        <f t="shared" si="18"/>
        <v>103000</v>
      </c>
      <c r="W73">
        <f t="shared" si="19"/>
        <v>83430</v>
      </c>
      <c r="X73">
        <f t="shared" si="20"/>
        <v>99281.7</v>
      </c>
      <c r="Y73" s="18">
        <f t="shared" si="21"/>
        <v>99000</v>
      </c>
    </row>
    <row r="74" spans="1:25" x14ac:dyDescent="0.25">
      <c r="A74" s="16">
        <v>870518</v>
      </c>
      <c r="B74" t="s">
        <v>46</v>
      </c>
      <c r="C74" s="28" t="s">
        <v>113</v>
      </c>
      <c r="D74" s="7" t="s">
        <v>149</v>
      </c>
      <c r="E74" s="7">
        <v>1</v>
      </c>
      <c r="F74" s="7"/>
      <c r="G74" s="7"/>
      <c r="H74" s="7">
        <v>127</v>
      </c>
      <c r="I74" s="7">
        <v>1</v>
      </c>
      <c r="J74" s="11" t="str">
        <f t="shared" si="22"/>
        <v>870518.jpg</v>
      </c>
      <c r="K74" s="7" t="str">
        <f t="shared" si="14"/>
        <v>assets/images/products/870518.jpg</v>
      </c>
      <c r="L74" s="7" t="str">
        <f t="shared" si="15"/>
        <v>assets/images/products/zoom/870518.jpg</v>
      </c>
      <c r="M74" s="11" t="str">
        <f>VLOOKUP(A74,[2]BASE!A$2:N$123,14,0)</f>
        <v>NO</v>
      </c>
      <c r="N74" s="11" t="s">
        <v>162</v>
      </c>
      <c r="O74" s="11" t="s">
        <v>163</v>
      </c>
      <c r="P74" s="11">
        <f>VLOOKUP(C74,PRODUCTO!$C$2:$N$65,12,0)</f>
        <v>33</v>
      </c>
      <c r="Q74" s="2">
        <f>VLOOKUP(A74,[1]Sheet1!A$2:C$24857,3,0)</f>
        <v>63</v>
      </c>
      <c r="R74" s="3">
        <v>136966</v>
      </c>
      <c r="S74" s="15">
        <f t="shared" si="16"/>
        <v>162989.53999999998</v>
      </c>
      <c r="T74">
        <f t="shared" si="17"/>
        <v>163000</v>
      </c>
      <c r="U74" s="29" t="s">
        <v>199</v>
      </c>
      <c r="V74">
        <f t="shared" si="18"/>
        <v>137000</v>
      </c>
      <c r="W74">
        <f t="shared" si="19"/>
        <v>110970</v>
      </c>
      <c r="X74">
        <f t="shared" si="20"/>
        <v>132054.29999999999</v>
      </c>
      <c r="Y74" s="18">
        <f t="shared" si="21"/>
        <v>132000</v>
      </c>
    </row>
    <row r="75" spans="1:25" x14ac:dyDescent="0.25">
      <c r="A75" s="16">
        <v>870505</v>
      </c>
      <c r="B75" t="s">
        <v>41</v>
      </c>
      <c r="C75" s="28" t="s">
        <v>130</v>
      </c>
      <c r="D75" s="7" t="s">
        <v>2</v>
      </c>
      <c r="E75" s="7">
        <v>2</v>
      </c>
      <c r="F75" s="7"/>
      <c r="G75" s="7"/>
      <c r="H75" s="7"/>
      <c r="I75" s="7"/>
      <c r="J75" s="11" t="str">
        <f t="shared" si="22"/>
        <v>870505.jpg</v>
      </c>
      <c r="K75" s="7" t="str">
        <f t="shared" si="14"/>
        <v>assets/images/products/870505.jpg</v>
      </c>
      <c r="L75" s="7" t="str">
        <f t="shared" si="15"/>
        <v>assets/images/products/zoom/870505.jpg</v>
      </c>
      <c r="M75" s="11" t="s">
        <v>184</v>
      </c>
      <c r="N75" s="11" t="s">
        <v>162</v>
      </c>
      <c r="O75" s="11" t="s">
        <v>162</v>
      </c>
      <c r="P75" s="11">
        <f>VLOOKUP(C75,PRODUCTO!$C$2:$N$65,12,0)</f>
        <v>34</v>
      </c>
      <c r="Q75" s="2">
        <f>VLOOKUP(A75,[1]Sheet1!A$2:C$24857,3,0)</f>
        <v>5</v>
      </c>
      <c r="R75" s="3">
        <v>307734</v>
      </c>
      <c r="S75" s="15">
        <f t="shared" si="16"/>
        <v>366203.45999999996</v>
      </c>
      <c r="T75">
        <f t="shared" si="17"/>
        <v>366200</v>
      </c>
      <c r="V75">
        <f t="shared" si="18"/>
        <v>308000</v>
      </c>
      <c r="W75">
        <f t="shared" si="19"/>
        <v>249480</v>
      </c>
      <c r="X75">
        <f t="shared" si="20"/>
        <v>296881.2</v>
      </c>
      <c r="Y75" s="18">
        <f t="shared" si="21"/>
        <v>297000</v>
      </c>
    </row>
    <row r="76" spans="1:25" x14ac:dyDescent="0.25">
      <c r="A76" s="16">
        <v>870504</v>
      </c>
      <c r="B76" t="s">
        <v>40</v>
      </c>
      <c r="C76" s="28" t="s">
        <v>131</v>
      </c>
      <c r="D76" s="7" t="s">
        <v>2</v>
      </c>
      <c r="E76" s="7">
        <v>2</v>
      </c>
      <c r="F76" s="7"/>
      <c r="G76" s="7"/>
      <c r="H76" s="7"/>
      <c r="I76" s="7"/>
      <c r="J76" s="11" t="str">
        <f t="shared" si="22"/>
        <v>870504.jpg</v>
      </c>
      <c r="K76" s="7" t="str">
        <f t="shared" si="14"/>
        <v>assets/images/products/870504.jpg</v>
      </c>
      <c r="L76" s="7" t="str">
        <f t="shared" si="15"/>
        <v>assets/images/products/zoom/870504.jpg</v>
      </c>
      <c r="M76" s="11" t="s">
        <v>184</v>
      </c>
      <c r="N76" s="11" t="s">
        <v>162</v>
      </c>
      <c r="O76" s="11" t="s">
        <v>162</v>
      </c>
      <c r="P76" s="11">
        <f>VLOOKUP(C76,PRODUCTO!$C$2:$N$65,12,0)</f>
        <v>35</v>
      </c>
      <c r="Q76" s="2">
        <f>VLOOKUP(A76,[1]Sheet1!A$2:C$24857,3,0)</f>
        <v>35</v>
      </c>
      <c r="R76" s="3">
        <v>294109.2</v>
      </c>
      <c r="S76" s="15">
        <f t="shared" si="16"/>
        <v>349989.94799999997</v>
      </c>
      <c r="T76">
        <f t="shared" si="17"/>
        <v>350000</v>
      </c>
      <c r="V76">
        <f t="shared" si="18"/>
        <v>294000</v>
      </c>
      <c r="W76">
        <f t="shared" si="19"/>
        <v>238140</v>
      </c>
      <c r="X76">
        <f t="shared" si="20"/>
        <v>283386.59999999998</v>
      </c>
      <c r="Y76" s="18">
        <f t="shared" si="21"/>
        <v>283000</v>
      </c>
    </row>
    <row r="77" spans="1:25" x14ac:dyDescent="0.25">
      <c r="A77" s="16">
        <v>870501</v>
      </c>
      <c r="B77" t="s">
        <v>38</v>
      </c>
      <c r="C77" s="28" t="s">
        <v>38</v>
      </c>
      <c r="D77" s="7" t="s">
        <v>2</v>
      </c>
      <c r="E77" s="7">
        <v>2</v>
      </c>
      <c r="F77" s="7"/>
      <c r="G77" s="7"/>
      <c r="H77" s="7"/>
      <c r="I77" s="7"/>
      <c r="J77" s="11" t="str">
        <f t="shared" si="22"/>
        <v>870501.jpg</v>
      </c>
      <c r="K77" s="7" t="str">
        <f t="shared" si="14"/>
        <v>assets/images/products/870501.jpg</v>
      </c>
      <c r="L77" s="7" t="str">
        <f t="shared" si="15"/>
        <v>assets/images/products/zoom/870501.jpg</v>
      </c>
      <c r="M77" s="11" t="s">
        <v>184</v>
      </c>
      <c r="N77" s="11" t="s">
        <v>162</v>
      </c>
      <c r="O77" s="11" t="s">
        <v>162</v>
      </c>
      <c r="P77" s="11">
        <f>VLOOKUP(C77,PRODUCTO!$C$2:$N$65,12,0)</f>
        <v>36</v>
      </c>
      <c r="Q77" s="2">
        <f>VLOOKUP(A77,[1]Sheet1!A$2:C$24857,3,0)</f>
        <v>17</v>
      </c>
      <c r="R77" s="3">
        <v>92428.57</v>
      </c>
      <c r="S77" s="15">
        <f t="shared" si="16"/>
        <v>109989.99830000001</v>
      </c>
      <c r="T77">
        <f t="shared" si="17"/>
        <v>110000</v>
      </c>
      <c r="V77">
        <f t="shared" si="18"/>
        <v>92000</v>
      </c>
      <c r="W77">
        <f t="shared" si="19"/>
        <v>74520</v>
      </c>
      <c r="X77">
        <f t="shared" si="20"/>
        <v>88678.8</v>
      </c>
      <c r="Y77" s="18">
        <f t="shared" si="21"/>
        <v>89000</v>
      </c>
    </row>
    <row r="78" spans="1:25" x14ac:dyDescent="0.25">
      <c r="A78" s="16">
        <v>870644</v>
      </c>
      <c r="B78" t="s">
        <v>86</v>
      </c>
      <c r="C78" s="28" t="s">
        <v>132</v>
      </c>
      <c r="D78" s="7" t="s">
        <v>2</v>
      </c>
      <c r="E78" s="7">
        <v>2</v>
      </c>
      <c r="F78" s="7"/>
      <c r="H78" s="7"/>
      <c r="I78" s="7"/>
      <c r="J78" s="11" t="str">
        <f t="shared" si="22"/>
        <v>870644.jpg</v>
      </c>
      <c r="K78" s="7" t="str">
        <f t="shared" si="14"/>
        <v>assets/images/products/870644.jpg</v>
      </c>
      <c r="L78" s="7" t="str">
        <f t="shared" si="15"/>
        <v>assets/images/products/zoom/870644.jpg</v>
      </c>
      <c r="M78" s="11" t="s">
        <v>184</v>
      </c>
      <c r="N78" s="11" t="s">
        <v>162</v>
      </c>
      <c r="O78" s="11" t="s">
        <v>162</v>
      </c>
      <c r="P78" s="11">
        <f>VLOOKUP(C78,PRODUCTO!$C$2:$N$65,12,0)</f>
        <v>37</v>
      </c>
      <c r="Q78" s="2">
        <f>VLOOKUP(A78,[1]Sheet1!A$2:C$24857,3,0)</f>
        <v>91</v>
      </c>
      <c r="R78" s="3">
        <v>117638.7</v>
      </c>
      <c r="S78" s="15">
        <f t="shared" si="16"/>
        <v>139990.05299999999</v>
      </c>
      <c r="T78">
        <f t="shared" si="17"/>
        <v>140000</v>
      </c>
      <c r="V78">
        <f t="shared" si="18"/>
        <v>118000</v>
      </c>
      <c r="W78">
        <f t="shared" si="19"/>
        <v>95580</v>
      </c>
      <c r="X78">
        <f t="shared" si="20"/>
        <v>113740.2</v>
      </c>
      <c r="Y78" s="18">
        <f t="shared" si="21"/>
        <v>114000</v>
      </c>
    </row>
    <row r="79" spans="1:25" x14ac:dyDescent="0.25">
      <c r="A79" s="16">
        <v>870527</v>
      </c>
      <c r="B79" t="s">
        <v>51</v>
      </c>
      <c r="C79" s="28" t="s">
        <v>133</v>
      </c>
      <c r="D79" s="7" t="s">
        <v>2</v>
      </c>
      <c r="E79" s="7">
        <v>2</v>
      </c>
      <c r="F79" s="7"/>
      <c r="G79" s="7"/>
      <c r="H79" s="7"/>
      <c r="I79" s="7"/>
      <c r="J79" s="11" t="str">
        <f t="shared" si="22"/>
        <v>870527.jpg</v>
      </c>
      <c r="K79" s="7" t="str">
        <f t="shared" si="14"/>
        <v>assets/images/products/870527.jpg</v>
      </c>
      <c r="L79" s="7" t="str">
        <f t="shared" si="15"/>
        <v>assets/images/products/zoom/870527.jpg</v>
      </c>
      <c r="M79" s="11" t="s">
        <v>184</v>
      </c>
      <c r="N79" s="11" t="s">
        <v>162</v>
      </c>
      <c r="O79" s="11" t="s">
        <v>162</v>
      </c>
      <c r="P79" s="11">
        <f>VLOOKUP(C79,PRODUCTO!$C$2:$N$65,12,0)</f>
        <v>38</v>
      </c>
      <c r="Q79" s="2">
        <f>VLOOKUP(A79,[1]Sheet1!A$2:C$24857,3,0)</f>
        <v>84</v>
      </c>
      <c r="R79" s="3">
        <v>75621.8</v>
      </c>
      <c r="S79" s="15">
        <f t="shared" si="16"/>
        <v>89989.941999999995</v>
      </c>
      <c r="T79">
        <f t="shared" si="17"/>
        <v>90000</v>
      </c>
      <c r="V79">
        <f t="shared" si="18"/>
        <v>76000</v>
      </c>
      <c r="W79">
        <f t="shared" si="19"/>
        <v>61560</v>
      </c>
      <c r="X79">
        <f t="shared" si="20"/>
        <v>73256.399999999994</v>
      </c>
      <c r="Y79" s="18">
        <f t="shared" si="21"/>
        <v>73000</v>
      </c>
    </row>
    <row r="80" spans="1:25" x14ac:dyDescent="0.25">
      <c r="A80" s="16">
        <v>870641</v>
      </c>
      <c r="B80" t="s">
        <v>85</v>
      </c>
      <c r="C80" s="28" t="s">
        <v>134</v>
      </c>
      <c r="D80" s="7" t="s">
        <v>2</v>
      </c>
      <c r="E80" s="7">
        <v>2</v>
      </c>
      <c r="F80" s="7" t="s">
        <v>156</v>
      </c>
      <c r="G80" s="7">
        <v>2</v>
      </c>
      <c r="H80" s="7"/>
      <c r="I80" s="7"/>
      <c r="J80" s="11" t="str">
        <f t="shared" si="22"/>
        <v>870641.jpg</v>
      </c>
      <c r="K80" s="7" t="str">
        <f t="shared" si="14"/>
        <v>assets/images/products/870641.jpg</v>
      </c>
      <c r="L80" s="7" t="str">
        <f t="shared" si="15"/>
        <v>assets/images/products/zoom/870641.jpg</v>
      </c>
      <c r="M80" s="11" t="s">
        <v>184</v>
      </c>
      <c r="N80" s="11" t="s">
        <v>163</v>
      </c>
      <c r="O80" s="11" t="s">
        <v>162</v>
      </c>
      <c r="P80" s="11">
        <f>VLOOKUP(C80,PRODUCTO!$C$2:$N$65,12,0)</f>
        <v>39</v>
      </c>
      <c r="Q80" s="2">
        <f>VLOOKUP(A80,[1]Sheet1!A$2:C$24857,3,0)</f>
        <v>57</v>
      </c>
      <c r="R80" s="3">
        <v>84025.2</v>
      </c>
      <c r="S80" s="15">
        <f t="shared" si="16"/>
        <v>99989.987999999998</v>
      </c>
      <c r="T80">
        <f t="shared" si="17"/>
        <v>100000</v>
      </c>
      <c r="V80">
        <f t="shared" si="18"/>
        <v>84000</v>
      </c>
      <c r="W80">
        <f t="shared" si="19"/>
        <v>68040</v>
      </c>
      <c r="X80">
        <f t="shared" si="20"/>
        <v>80967.600000000006</v>
      </c>
      <c r="Y80" s="18">
        <f t="shared" si="21"/>
        <v>81000</v>
      </c>
    </row>
    <row r="81" spans="1:25" x14ac:dyDescent="0.25">
      <c r="A81" s="16">
        <v>870593</v>
      </c>
      <c r="B81" t="s">
        <v>64</v>
      </c>
      <c r="C81" s="28" t="s">
        <v>135</v>
      </c>
      <c r="D81" s="7" t="s">
        <v>2</v>
      </c>
      <c r="E81" s="7">
        <v>2</v>
      </c>
      <c r="F81" s="7"/>
      <c r="G81" s="7"/>
      <c r="H81" s="7"/>
      <c r="I81" s="7"/>
      <c r="J81" s="11" t="str">
        <f t="shared" si="22"/>
        <v>870593.jpg</v>
      </c>
      <c r="K81" s="7" t="str">
        <f t="shared" si="14"/>
        <v>assets/images/products/870593.jpg</v>
      </c>
      <c r="L81" s="7" t="str">
        <f t="shared" si="15"/>
        <v>assets/images/products/zoom/870593.jpg</v>
      </c>
      <c r="M81" s="11" t="s">
        <v>184</v>
      </c>
      <c r="N81" s="11" t="s">
        <v>162</v>
      </c>
      <c r="O81" s="11" t="s">
        <v>162</v>
      </c>
      <c r="P81" s="11">
        <f>VLOOKUP(C81,PRODUCTO!$C$2:$N$65,12,0)</f>
        <v>40</v>
      </c>
      <c r="Q81" s="2">
        <f>VLOOKUP(A81,[1]Sheet1!A$2:C$24857,3,0)</f>
        <v>344</v>
      </c>
      <c r="R81" s="3">
        <v>84025.2</v>
      </c>
      <c r="S81" s="15">
        <f t="shared" si="16"/>
        <v>99989.987999999998</v>
      </c>
      <c r="T81">
        <f t="shared" si="17"/>
        <v>100000</v>
      </c>
      <c r="V81">
        <f t="shared" si="18"/>
        <v>84000</v>
      </c>
      <c r="W81">
        <f t="shared" si="19"/>
        <v>68040</v>
      </c>
      <c r="X81">
        <f t="shared" si="20"/>
        <v>80967.600000000006</v>
      </c>
      <c r="Y81" s="18">
        <f t="shared" si="21"/>
        <v>81000</v>
      </c>
    </row>
    <row r="82" spans="1:25" x14ac:dyDescent="0.25">
      <c r="A82" s="16">
        <v>869854</v>
      </c>
      <c r="B82" t="s">
        <v>10</v>
      </c>
      <c r="C82" s="28" t="s">
        <v>136</v>
      </c>
      <c r="D82" s="7" t="s">
        <v>148</v>
      </c>
      <c r="E82" s="7">
        <v>3</v>
      </c>
      <c r="F82" s="7"/>
      <c r="G82" s="7"/>
      <c r="H82" s="7">
        <v>127</v>
      </c>
      <c r="I82" s="7">
        <v>1</v>
      </c>
      <c r="J82" s="11" t="str">
        <f t="shared" si="22"/>
        <v>869854.jpg</v>
      </c>
      <c r="K82" s="7" t="str">
        <f t="shared" si="14"/>
        <v>assets/images/products/869854.jpg</v>
      </c>
      <c r="L82" s="7" t="str">
        <f t="shared" si="15"/>
        <v>assets/images/products/zoom/869854.jpg</v>
      </c>
      <c r="M82" s="11" t="s">
        <v>184</v>
      </c>
      <c r="N82" s="11" t="s">
        <v>162</v>
      </c>
      <c r="O82" s="11" t="s">
        <v>163</v>
      </c>
      <c r="P82" s="11">
        <f>VLOOKUP(C82,PRODUCTO!$C$2:$N$65,12,0)</f>
        <v>41</v>
      </c>
      <c r="Q82" s="2">
        <f>VLOOKUP(A82,[1]Sheet1!A$2:C$24857,3,0)</f>
        <v>288</v>
      </c>
      <c r="R82" s="3">
        <v>24271</v>
      </c>
      <c r="S82" s="15">
        <f t="shared" si="16"/>
        <v>28882.489999999998</v>
      </c>
      <c r="T82">
        <f t="shared" si="17"/>
        <v>28900</v>
      </c>
      <c r="V82">
        <f t="shared" si="18"/>
        <v>24000</v>
      </c>
      <c r="W82">
        <f t="shared" si="19"/>
        <v>19440</v>
      </c>
      <c r="X82">
        <f t="shared" si="20"/>
        <v>23133.599999999999</v>
      </c>
      <c r="Y82" s="18">
        <f t="shared" si="21"/>
        <v>23000</v>
      </c>
    </row>
    <row r="83" spans="1:25" x14ac:dyDescent="0.25">
      <c r="A83" s="16">
        <v>869853</v>
      </c>
      <c r="B83" t="s">
        <v>9</v>
      </c>
      <c r="C83" s="28" t="s">
        <v>136</v>
      </c>
      <c r="D83" s="7" t="s">
        <v>148</v>
      </c>
      <c r="E83" s="7">
        <v>3</v>
      </c>
      <c r="F83" s="7"/>
      <c r="G83" s="7"/>
      <c r="H83" s="7">
        <v>220</v>
      </c>
      <c r="I83" s="7">
        <v>2</v>
      </c>
      <c r="J83" s="11" t="str">
        <f t="shared" si="22"/>
        <v>869853.jpg</v>
      </c>
      <c r="K83" s="7" t="str">
        <f t="shared" si="14"/>
        <v>assets/images/products/869853.jpg</v>
      </c>
      <c r="L83" s="7" t="str">
        <f t="shared" si="15"/>
        <v>assets/images/products/zoom/869853.jpg</v>
      </c>
      <c r="M83" s="11" t="s">
        <v>184</v>
      </c>
      <c r="N83" s="11" t="s">
        <v>162</v>
      </c>
      <c r="O83" s="11" t="s">
        <v>163</v>
      </c>
      <c r="P83" s="11">
        <f>VLOOKUP(C83,PRODUCTO!$C$2:$N$65,12,0)</f>
        <v>41</v>
      </c>
      <c r="Q83" s="2">
        <f>VLOOKUP(A83,[1]Sheet1!A$2:C$24857,3,0)</f>
        <v>120</v>
      </c>
      <c r="R83" s="3">
        <v>24271</v>
      </c>
      <c r="S83" s="15">
        <f t="shared" si="16"/>
        <v>28882.489999999998</v>
      </c>
      <c r="T83">
        <f t="shared" si="17"/>
        <v>28900</v>
      </c>
      <c r="V83">
        <f t="shared" si="18"/>
        <v>24000</v>
      </c>
      <c r="W83">
        <f t="shared" si="19"/>
        <v>19440</v>
      </c>
      <c r="X83">
        <f t="shared" si="20"/>
        <v>23133.599999999999</v>
      </c>
      <c r="Y83" s="18">
        <f t="shared" si="21"/>
        <v>23000</v>
      </c>
    </row>
    <row r="84" spans="1:25" x14ac:dyDescent="0.25">
      <c r="A84" s="16">
        <v>870526</v>
      </c>
      <c r="B84" t="s">
        <v>50</v>
      </c>
      <c r="C84" s="28" t="s">
        <v>114</v>
      </c>
      <c r="D84" s="7" t="s">
        <v>148</v>
      </c>
      <c r="E84" s="7">
        <v>3</v>
      </c>
      <c r="F84" s="7"/>
      <c r="G84" s="7"/>
      <c r="H84" s="7">
        <v>127</v>
      </c>
      <c r="I84" s="7">
        <v>1</v>
      </c>
      <c r="J84" s="11" t="str">
        <f t="shared" si="22"/>
        <v>870526.jpg</v>
      </c>
      <c r="K84" s="7" t="str">
        <f t="shared" si="14"/>
        <v>assets/images/products/870526.jpg</v>
      </c>
      <c r="L84" s="7" t="str">
        <f t="shared" si="15"/>
        <v>assets/images/products/zoom/870526.jpg</v>
      </c>
      <c r="M84" s="11" t="str">
        <f>VLOOKUP(A84,[2]BASE!A$2:N$123,14,0)</f>
        <v>NO</v>
      </c>
      <c r="N84" s="11" t="s">
        <v>162</v>
      </c>
      <c r="O84" s="11" t="s">
        <v>163</v>
      </c>
      <c r="P84" s="11">
        <f>VLOOKUP(C84,PRODUCTO!$C$2:$N$65,12,0)</f>
        <v>42</v>
      </c>
      <c r="Q84" s="2">
        <f>VLOOKUP(A84,[1]Sheet1!A$2:C$24857,3,0)</f>
        <v>25</v>
      </c>
      <c r="R84" s="3">
        <v>16133</v>
      </c>
      <c r="S84" s="15">
        <f t="shared" si="16"/>
        <v>19198.27</v>
      </c>
      <c r="T84">
        <f t="shared" si="17"/>
        <v>19200</v>
      </c>
      <c r="V84">
        <f t="shared" si="18"/>
        <v>16000</v>
      </c>
      <c r="W84">
        <f t="shared" si="19"/>
        <v>12960</v>
      </c>
      <c r="X84">
        <f t="shared" si="20"/>
        <v>15422.4</v>
      </c>
      <c r="Y84" s="18">
        <f t="shared" si="21"/>
        <v>15000</v>
      </c>
    </row>
    <row r="85" spans="1:25" x14ac:dyDescent="0.25">
      <c r="A85" s="16">
        <v>870525</v>
      </c>
      <c r="B85" t="s">
        <v>49</v>
      </c>
      <c r="C85" s="28" t="s">
        <v>114</v>
      </c>
      <c r="D85" s="7" t="s">
        <v>148</v>
      </c>
      <c r="E85" s="7">
        <v>3</v>
      </c>
      <c r="F85" s="7"/>
      <c r="G85" s="7"/>
      <c r="H85" s="7">
        <v>220</v>
      </c>
      <c r="I85" s="7">
        <v>2</v>
      </c>
      <c r="J85" s="11" t="str">
        <f t="shared" si="22"/>
        <v>870525.jpg</v>
      </c>
      <c r="K85" s="7" t="str">
        <f t="shared" si="14"/>
        <v>assets/images/products/870525.jpg</v>
      </c>
      <c r="L85" s="7" t="str">
        <f t="shared" si="15"/>
        <v>assets/images/products/zoom/870525.jpg</v>
      </c>
      <c r="M85" s="11" t="str">
        <f>VLOOKUP(A85,[2]BASE!A$2:N$123,14,0)</f>
        <v>NO</v>
      </c>
      <c r="N85" s="11" t="s">
        <v>162</v>
      </c>
      <c r="O85" s="11" t="s">
        <v>163</v>
      </c>
      <c r="P85" s="11">
        <f>VLOOKUP(C85,PRODUCTO!$C$2:$N$65,12,0)</f>
        <v>42</v>
      </c>
      <c r="Q85" s="2">
        <f>VLOOKUP(A85,[1]Sheet1!A$2:C$24857,3,0)</f>
        <v>21</v>
      </c>
      <c r="R85" s="3">
        <v>16133</v>
      </c>
      <c r="S85" s="15">
        <f t="shared" si="16"/>
        <v>19198.27</v>
      </c>
      <c r="T85">
        <f t="shared" si="17"/>
        <v>19200</v>
      </c>
      <c r="V85">
        <f t="shared" si="18"/>
        <v>16000</v>
      </c>
      <c r="W85">
        <f t="shared" si="19"/>
        <v>12960</v>
      </c>
      <c r="X85">
        <f t="shared" si="20"/>
        <v>15422.4</v>
      </c>
      <c r="Y85" s="18">
        <f t="shared" si="21"/>
        <v>15000</v>
      </c>
    </row>
    <row r="86" spans="1:25" x14ac:dyDescent="0.25">
      <c r="A86" s="16">
        <v>870536</v>
      </c>
      <c r="B86" t="s">
        <v>57</v>
      </c>
      <c r="C86" s="28" t="s">
        <v>115</v>
      </c>
      <c r="D86" s="7" t="s">
        <v>148</v>
      </c>
      <c r="E86" s="7">
        <v>3</v>
      </c>
      <c r="F86" s="7"/>
      <c r="G86" s="7"/>
      <c r="H86" s="7">
        <v>220</v>
      </c>
      <c r="I86" s="7">
        <v>2</v>
      </c>
      <c r="J86" s="11" t="str">
        <f t="shared" si="22"/>
        <v>870536.jpg</v>
      </c>
      <c r="K86" s="7" t="str">
        <f t="shared" si="14"/>
        <v>assets/images/products/870536.jpg</v>
      </c>
      <c r="L86" s="7" t="str">
        <f t="shared" si="15"/>
        <v>assets/images/products/zoom/870536.jpg</v>
      </c>
      <c r="M86" s="11" t="str">
        <f>VLOOKUP(A86,[2]BASE!A$2:N$123,14,0)</f>
        <v>NO</v>
      </c>
      <c r="N86" s="11" t="s">
        <v>162</v>
      </c>
      <c r="O86" s="11" t="s">
        <v>163</v>
      </c>
      <c r="P86" s="11">
        <f>VLOOKUP(C86,PRODUCTO!$C$2:$N$65,12,0)</f>
        <v>43</v>
      </c>
      <c r="Q86" s="2">
        <f>VLOOKUP(A86,[1]Sheet1!A$2:C$24857,3,0)</f>
        <v>399</v>
      </c>
      <c r="R86" s="3">
        <v>15958</v>
      </c>
      <c r="S86" s="15">
        <f t="shared" si="16"/>
        <v>18990.02</v>
      </c>
      <c r="T86">
        <f t="shared" si="17"/>
        <v>19000</v>
      </c>
      <c r="V86">
        <f t="shared" si="18"/>
        <v>16000</v>
      </c>
      <c r="W86">
        <f t="shared" si="19"/>
        <v>12960</v>
      </c>
      <c r="X86">
        <f t="shared" si="20"/>
        <v>15422.4</v>
      </c>
      <c r="Y86" s="18">
        <f t="shared" si="21"/>
        <v>15000</v>
      </c>
    </row>
    <row r="87" spans="1:25" x14ac:dyDescent="0.25">
      <c r="A87" s="16">
        <v>869848</v>
      </c>
      <c r="B87" t="s">
        <v>4</v>
      </c>
      <c r="C87" s="28" t="s">
        <v>137</v>
      </c>
      <c r="D87" s="7" t="s">
        <v>148</v>
      </c>
      <c r="E87" s="7">
        <v>3</v>
      </c>
      <c r="F87" s="7"/>
      <c r="G87" s="7"/>
      <c r="H87" s="7">
        <v>127</v>
      </c>
      <c r="I87" s="7">
        <v>1</v>
      </c>
      <c r="J87" s="11" t="str">
        <f t="shared" si="22"/>
        <v>869848.jpg</v>
      </c>
      <c r="K87" s="7" t="str">
        <f t="shared" si="14"/>
        <v>assets/images/products/869848.jpg</v>
      </c>
      <c r="L87" s="7" t="str">
        <f t="shared" si="15"/>
        <v>assets/images/products/zoom/869848.jpg</v>
      </c>
      <c r="M87" s="11" t="s">
        <v>184</v>
      </c>
      <c r="N87" s="11" t="s">
        <v>162</v>
      </c>
      <c r="O87" s="11" t="s">
        <v>163</v>
      </c>
      <c r="P87" s="11">
        <f>VLOOKUP(C87,PRODUCTO!$C$2:$N$65,12,0)</f>
        <v>44</v>
      </c>
      <c r="Q87" s="2">
        <f>VLOOKUP(A87,[1]Sheet1!A$2:C$24857,3,0)</f>
        <v>0</v>
      </c>
      <c r="R87" s="3">
        <v>21840</v>
      </c>
      <c r="S87" s="15">
        <f t="shared" si="16"/>
        <v>25989.599999999999</v>
      </c>
      <c r="T87">
        <f t="shared" si="17"/>
        <v>26000</v>
      </c>
      <c r="V87">
        <f t="shared" si="18"/>
        <v>22000</v>
      </c>
      <c r="W87">
        <f t="shared" si="19"/>
        <v>17820</v>
      </c>
      <c r="X87">
        <f t="shared" si="20"/>
        <v>21205.8</v>
      </c>
      <c r="Y87" s="18">
        <f t="shared" si="21"/>
        <v>21000</v>
      </c>
    </row>
    <row r="88" spans="1:25" x14ac:dyDescent="0.25">
      <c r="A88" s="16">
        <v>869849</v>
      </c>
      <c r="B88" t="s">
        <v>5</v>
      </c>
      <c r="C88" s="28" t="s">
        <v>137</v>
      </c>
      <c r="D88" s="7" t="s">
        <v>148</v>
      </c>
      <c r="E88" s="7">
        <v>3</v>
      </c>
      <c r="F88" s="7"/>
      <c r="G88" s="7"/>
      <c r="H88" s="7">
        <v>220</v>
      </c>
      <c r="I88" s="7">
        <v>2</v>
      </c>
      <c r="J88" s="11" t="str">
        <f t="shared" si="22"/>
        <v>869849.jpg</v>
      </c>
      <c r="K88" s="7" t="str">
        <f t="shared" si="14"/>
        <v>assets/images/products/869849.jpg</v>
      </c>
      <c r="L88" s="7" t="str">
        <f t="shared" si="15"/>
        <v>assets/images/products/zoom/869849.jpg</v>
      </c>
      <c r="M88" s="11" t="s">
        <v>184</v>
      </c>
      <c r="N88" s="11" t="s">
        <v>162</v>
      </c>
      <c r="O88" s="11" t="s">
        <v>163</v>
      </c>
      <c r="P88" s="11">
        <f>VLOOKUP(C88,PRODUCTO!$C$2:$N$65,12,0)</f>
        <v>44</v>
      </c>
      <c r="Q88" s="2">
        <f>VLOOKUP(A88,[1]Sheet1!A$2:C$24857,3,0)</f>
        <v>21</v>
      </c>
      <c r="R88" s="3">
        <v>21840</v>
      </c>
      <c r="S88" s="15">
        <f t="shared" si="16"/>
        <v>25989.599999999999</v>
      </c>
      <c r="T88">
        <f t="shared" si="17"/>
        <v>26000</v>
      </c>
      <c r="V88">
        <f t="shared" si="18"/>
        <v>22000</v>
      </c>
      <c r="W88">
        <f t="shared" si="19"/>
        <v>17820</v>
      </c>
      <c r="X88">
        <f t="shared" si="20"/>
        <v>21205.8</v>
      </c>
      <c r="Y88" s="18">
        <f t="shared" si="21"/>
        <v>21000</v>
      </c>
    </row>
    <row r="89" spans="1:25" x14ac:dyDescent="0.25">
      <c r="A89" s="16">
        <v>870538</v>
      </c>
      <c r="B89" t="s">
        <v>58</v>
      </c>
      <c r="C89" s="28" t="s">
        <v>116</v>
      </c>
      <c r="D89" s="7" t="s">
        <v>148</v>
      </c>
      <c r="E89" s="7">
        <v>3</v>
      </c>
      <c r="F89" s="7"/>
      <c r="G89" s="7"/>
      <c r="H89" s="7">
        <v>127</v>
      </c>
      <c r="I89" s="7">
        <v>1</v>
      </c>
      <c r="J89" s="11" t="str">
        <f t="shared" si="22"/>
        <v>870538.jpg</v>
      </c>
      <c r="K89" s="7" t="str">
        <f t="shared" si="14"/>
        <v>assets/images/products/870538.jpg</v>
      </c>
      <c r="L89" s="7" t="str">
        <f t="shared" si="15"/>
        <v>assets/images/products/zoom/870538.jpg</v>
      </c>
      <c r="M89" s="11" t="str">
        <f>VLOOKUP(A89,[2]BASE!A$2:N$123,14,0)</f>
        <v>NO</v>
      </c>
      <c r="N89" s="11" t="s">
        <v>162</v>
      </c>
      <c r="O89" s="11" t="s">
        <v>163</v>
      </c>
      <c r="P89" s="11">
        <f>VLOOKUP(C89,PRODUCTO!$C$2:$N$65,12,0)</f>
        <v>45</v>
      </c>
      <c r="Q89" s="2">
        <f>VLOOKUP(A89,[1]Sheet1!A$2:C$24857,3,0)</f>
        <v>111</v>
      </c>
      <c r="R89" s="3">
        <v>46210</v>
      </c>
      <c r="S89" s="15">
        <f t="shared" si="16"/>
        <v>54989.899999999994</v>
      </c>
      <c r="T89">
        <f t="shared" si="17"/>
        <v>55000</v>
      </c>
      <c r="V89">
        <f t="shared" si="18"/>
        <v>46000</v>
      </c>
      <c r="W89">
        <f t="shared" si="19"/>
        <v>37260</v>
      </c>
      <c r="X89">
        <f t="shared" si="20"/>
        <v>44339.4</v>
      </c>
      <c r="Y89" s="18">
        <f t="shared" si="21"/>
        <v>44000</v>
      </c>
    </row>
    <row r="90" spans="1:25" x14ac:dyDescent="0.25">
      <c r="A90" s="16">
        <v>870543</v>
      </c>
      <c r="B90" t="s">
        <v>59</v>
      </c>
      <c r="C90" s="28" t="s">
        <v>116</v>
      </c>
      <c r="D90" s="7" t="s">
        <v>148</v>
      </c>
      <c r="E90" s="7">
        <v>3</v>
      </c>
      <c r="F90" s="7"/>
      <c r="G90" s="7"/>
      <c r="H90" s="7">
        <v>220</v>
      </c>
      <c r="I90" s="7">
        <v>2</v>
      </c>
      <c r="J90" s="11" t="str">
        <f t="shared" si="22"/>
        <v>870543.jpg</v>
      </c>
      <c r="K90" s="7" t="str">
        <f t="shared" si="14"/>
        <v>assets/images/products/870543.jpg</v>
      </c>
      <c r="L90" s="7" t="str">
        <f t="shared" si="15"/>
        <v>assets/images/products/zoom/870543.jpg</v>
      </c>
      <c r="M90" s="11" t="str">
        <f>VLOOKUP(A90,[2]BASE!A$2:N$123,14,0)</f>
        <v>NO</v>
      </c>
      <c r="N90" s="11" t="s">
        <v>162</v>
      </c>
      <c r="O90" s="11" t="s">
        <v>163</v>
      </c>
      <c r="P90" s="11">
        <f>VLOOKUP(C90,PRODUCTO!$C$2:$N$65,12,0)</f>
        <v>45</v>
      </c>
      <c r="Q90" s="2">
        <f>VLOOKUP(A90,[1]Sheet1!A$2:C$24857,3,0)</f>
        <v>135</v>
      </c>
      <c r="R90" s="3">
        <v>46210</v>
      </c>
      <c r="S90" s="15">
        <f t="shared" si="16"/>
        <v>54989.899999999994</v>
      </c>
      <c r="T90">
        <f t="shared" si="17"/>
        <v>55000</v>
      </c>
      <c r="V90">
        <f t="shared" si="18"/>
        <v>46000</v>
      </c>
      <c r="W90">
        <f t="shared" si="19"/>
        <v>37260</v>
      </c>
      <c r="X90">
        <f t="shared" si="20"/>
        <v>44339.4</v>
      </c>
      <c r="Y90" s="18">
        <f t="shared" si="21"/>
        <v>44000</v>
      </c>
    </row>
    <row r="91" spans="1:25" x14ac:dyDescent="0.25">
      <c r="A91" s="16">
        <v>869929</v>
      </c>
      <c r="B91" t="s">
        <v>19</v>
      </c>
      <c r="C91" s="28" t="s">
        <v>117</v>
      </c>
      <c r="D91" s="7" t="s">
        <v>148</v>
      </c>
      <c r="E91" s="7">
        <v>3</v>
      </c>
      <c r="F91" s="7"/>
      <c r="G91" s="7"/>
      <c r="H91" s="7">
        <v>220</v>
      </c>
      <c r="I91" s="7">
        <v>2</v>
      </c>
      <c r="J91" s="11" t="str">
        <f t="shared" si="22"/>
        <v>869929.jpg</v>
      </c>
      <c r="K91" s="7" t="str">
        <f t="shared" si="14"/>
        <v>assets/images/products/869929.jpg</v>
      </c>
      <c r="L91" s="7" t="str">
        <f t="shared" si="15"/>
        <v>assets/images/products/zoom/869929.jpg</v>
      </c>
      <c r="M91" s="11" t="str">
        <f>VLOOKUP(A91,[2]BASE!A$2:N$123,14,0)</f>
        <v>NO</v>
      </c>
      <c r="N91" s="11" t="s">
        <v>162</v>
      </c>
      <c r="O91" s="11" t="s">
        <v>163</v>
      </c>
      <c r="P91" s="11">
        <f>VLOOKUP(C91,PRODUCTO!$C$2:$N$65,12,0)</f>
        <v>46</v>
      </c>
      <c r="Q91" s="2">
        <f>VLOOKUP(A91,[1]Sheet1!A$2:C$24857,3,0)</f>
        <v>27</v>
      </c>
      <c r="R91" s="3">
        <v>15957</v>
      </c>
      <c r="S91" s="15">
        <f t="shared" si="16"/>
        <v>18988.829999999998</v>
      </c>
      <c r="T91">
        <f t="shared" si="17"/>
        <v>19000</v>
      </c>
      <c r="V91">
        <f t="shared" si="18"/>
        <v>16000</v>
      </c>
      <c r="W91">
        <f t="shared" si="19"/>
        <v>12960</v>
      </c>
      <c r="X91">
        <f t="shared" si="20"/>
        <v>15422.4</v>
      </c>
      <c r="Y91" s="18">
        <f t="shared" si="21"/>
        <v>15000</v>
      </c>
    </row>
    <row r="92" spans="1:25" x14ac:dyDescent="0.25">
      <c r="A92" s="16">
        <v>869930</v>
      </c>
      <c r="B92" t="s">
        <v>20</v>
      </c>
      <c r="C92" s="28" t="s">
        <v>118</v>
      </c>
      <c r="D92" s="7" t="s">
        <v>148</v>
      </c>
      <c r="E92" s="7">
        <v>3</v>
      </c>
      <c r="F92" s="7"/>
      <c r="G92" s="7"/>
      <c r="H92" s="7">
        <v>220</v>
      </c>
      <c r="I92" s="7">
        <v>2</v>
      </c>
      <c r="J92" s="11" t="str">
        <f t="shared" si="22"/>
        <v>869930.jpg</v>
      </c>
      <c r="K92" s="7" t="str">
        <f t="shared" si="14"/>
        <v>assets/images/products/869930.jpg</v>
      </c>
      <c r="L92" s="7" t="str">
        <f t="shared" si="15"/>
        <v>assets/images/products/zoom/869930.jpg</v>
      </c>
      <c r="M92" s="11" t="str">
        <f>VLOOKUP(A92,[2]BASE!A$2:N$123,14,0)</f>
        <v>NO</v>
      </c>
      <c r="N92" s="11" t="s">
        <v>162</v>
      </c>
      <c r="O92" s="11" t="s">
        <v>163</v>
      </c>
      <c r="P92" s="11">
        <f>VLOOKUP(C92,PRODUCTO!$C$2:$N$65,12,0)</f>
        <v>47</v>
      </c>
      <c r="Q92" s="2">
        <f>VLOOKUP(A92,[1]Sheet1!A$2:C$24857,3,0)</f>
        <v>610</v>
      </c>
      <c r="R92" s="3">
        <v>15957</v>
      </c>
      <c r="S92" s="15">
        <f t="shared" si="16"/>
        <v>18988.829999999998</v>
      </c>
      <c r="T92">
        <f t="shared" si="17"/>
        <v>19000</v>
      </c>
      <c r="V92">
        <f t="shared" si="18"/>
        <v>16000</v>
      </c>
      <c r="W92">
        <f t="shared" si="19"/>
        <v>12960</v>
      </c>
      <c r="X92">
        <f t="shared" si="20"/>
        <v>15422.4</v>
      </c>
      <c r="Y92" s="18">
        <f t="shared" si="21"/>
        <v>15000</v>
      </c>
    </row>
    <row r="93" spans="1:25" x14ac:dyDescent="0.25">
      <c r="A93" s="16">
        <v>869953</v>
      </c>
      <c r="B93" t="s">
        <v>25</v>
      </c>
      <c r="C93" s="28" t="s">
        <v>118</v>
      </c>
      <c r="D93" s="7" t="s">
        <v>148</v>
      </c>
      <c r="E93" s="7">
        <v>3</v>
      </c>
      <c r="F93" s="7"/>
      <c r="G93" s="7"/>
      <c r="H93" s="7">
        <v>127</v>
      </c>
      <c r="I93" s="7">
        <v>1</v>
      </c>
      <c r="J93" s="11" t="str">
        <f t="shared" si="22"/>
        <v>869953.jpg</v>
      </c>
      <c r="K93" s="7" t="str">
        <f t="shared" si="14"/>
        <v>assets/images/products/869953.jpg</v>
      </c>
      <c r="L93" s="7" t="str">
        <f t="shared" si="15"/>
        <v>assets/images/products/zoom/869953.jpg</v>
      </c>
      <c r="M93" s="11" t="str">
        <f>VLOOKUP(A93,[2]BASE!A$2:N$123,14,0)</f>
        <v>NO</v>
      </c>
      <c r="N93" s="11" t="s">
        <v>162</v>
      </c>
      <c r="O93" s="11" t="s">
        <v>163</v>
      </c>
      <c r="P93" s="11">
        <f>VLOOKUP(C93,PRODUCTO!$C$2:$N$65,12,0)</f>
        <v>47</v>
      </c>
      <c r="Q93" s="2">
        <f>VLOOKUP(A93,[1]Sheet1!A$2:C$24857,3,0)</f>
        <v>651</v>
      </c>
      <c r="R93" s="3">
        <v>15117</v>
      </c>
      <c r="S93" s="15">
        <f t="shared" si="16"/>
        <v>17989.23</v>
      </c>
      <c r="T93">
        <f t="shared" si="17"/>
        <v>18000</v>
      </c>
      <c r="V93">
        <f t="shared" si="18"/>
        <v>15000</v>
      </c>
      <c r="W93">
        <f t="shared" si="19"/>
        <v>12150</v>
      </c>
      <c r="X93">
        <f t="shared" si="20"/>
        <v>14458.5</v>
      </c>
      <c r="Y93" s="18">
        <f t="shared" si="21"/>
        <v>14000</v>
      </c>
    </row>
    <row r="94" spans="1:25" x14ac:dyDescent="0.25">
      <c r="A94" s="16">
        <v>869952</v>
      </c>
      <c r="B94" t="s">
        <v>24</v>
      </c>
      <c r="C94" s="28" t="s">
        <v>119</v>
      </c>
      <c r="D94" s="7" t="s">
        <v>148</v>
      </c>
      <c r="E94" s="7">
        <v>3</v>
      </c>
      <c r="F94" s="7"/>
      <c r="G94" s="7"/>
      <c r="H94" s="7">
        <v>127</v>
      </c>
      <c r="I94" s="7">
        <v>1</v>
      </c>
      <c r="J94" s="11" t="str">
        <f t="shared" si="22"/>
        <v>869952.jpg</v>
      </c>
      <c r="K94" s="7" t="str">
        <f t="shared" si="14"/>
        <v>assets/images/products/869952.jpg</v>
      </c>
      <c r="L94" s="7" t="str">
        <f t="shared" si="15"/>
        <v>assets/images/products/zoom/869952.jpg</v>
      </c>
      <c r="M94" s="11" t="str">
        <f>VLOOKUP(A94,[2]BASE!A$2:N$123,14,0)</f>
        <v>SI</v>
      </c>
      <c r="N94" s="11" t="s">
        <v>162</v>
      </c>
      <c r="O94" s="11" t="s">
        <v>163</v>
      </c>
      <c r="P94" s="11">
        <f>VLOOKUP(C94,PRODUCTO!$C$2:$N$65,12,0)</f>
        <v>48</v>
      </c>
      <c r="Q94" s="2">
        <f>VLOOKUP(A94,[1]Sheet1!A$2:C$24857,3,0)</f>
        <v>1233</v>
      </c>
      <c r="R94" s="3">
        <v>26882</v>
      </c>
      <c r="S94" s="15">
        <f t="shared" si="16"/>
        <v>31989.579999999998</v>
      </c>
      <c r="T94">
        <f t="shared" si="17"/>
        <v>32000</v>
      </c>
      <c r="V94">
        <f t="shared" si="18"/>
        <v>27000</v>
      </c>
      <c r="W94">
        <f t="shared" si="19"/>
        <v>21870</v>
      </c>
      <c r="X94">
        <f t="shared" si="20"/>
        <v>26025.3</v>
      </c>
      <c r="Y94" s="18">
        <f t="shared" si="21"/>
        <v>26000</v>
      </c>
    </row>
    <row r="95" spans="1:25" x14ac:dyDescent="0.25">
      <c r="A95" s="16">
        <v>869963</v>
      </c>
      <c r="B95" t="s">
        <v>29</v>
      </c>
      <c r="C95" s="28" t="s">
        <v>119</v>
      </c>
      <c r="D95" s="7" t="s">
        <v>148</v>
      </c>
      <c r="E95" s="7">
        <v>3</v>
      </c>
      <c r="F95" s="7"/>
      <c r="G95" s="7"/>
      <c r="H95" s="7">
        <v>220</v>
      </c>
      <c r="I95" s="7">
        <v>2</v>
      </c>
      <c r="J95" s="11" t="str">
        <f t="shared" si="22"/>
        <v>869963.jpg</v>
      </c>
      <c r="K95" s="7" t="str">
        <f t="shared" si="14"/>
        <v>assets/images/products/869963.jpg</v>
      </c>
      <c r="L95" s="7" t="str">
        <f t="shared" si="15"/>
        <v>assets/images/products/zoom/869963.jpg</v>
      </c>
      <c r="M95" s="11" t="str">
        <f>VLOOKUP(A95,[2]BASE!A$2:N$123,14,0)</f>
        <v>NO</v>
      </c>
      <c r="N95" s="11" t="s">
        <v>162</v>
      </c>
      <c r="O95" s="11" t="s">
        <v>163</v>
      </c>
      <c r="P95" s="11">
        <f>VLOOKUP(C95,PRODUCTO!$C$2:$N$65,12,0)</f>
        <v>48</v>
      </c>
      <c r="Q95" s="2">
        <f>VLOOKUP(A95,[1]Sheet1!A$2:C$24857,3,0)</f>
        <v>1534</v>
      </c>
      <c r="R95" s="3">
        <v>26882</v>
      </c>
      <c r="S95" s="15">
        <f t="shared" si="16"/>
        <v>31989.579999999998</v>
      </c>
      <c r="T95">
        <f t="shared" si="17"/>
        <v>32000</v>
      </c>
      <c r="V95">
        <f t="shared" si="18"/>
        <v>27000</v>
      </c>
      <c r="W95">
        <f t="shared" si="19"/>
        <v>21870</v>
      </c>
      <c r="X95">
        <f t="shared" si="20"/>
        <v>26025.3</v>
      </c>
      <c r="Y95" s="18">
        <f t="shared" si="21"/>
        <v>26000</v>
      </c>
    </row>
    <row r="96" spans="1:25" x14ac:dyDescent="0.25">
      <c r="A96" s="16">
        <v>869926</v>
      </c>
      <c r="B96" t="s">
        <v>17</v>
      </c>
      <c r="C96" s="28" t="s">
        <v>120</v>
      </c>
      <c r="D96" s="7" t="s">
        <v>148</v>
      </c>
      <c r="E96" s="7">
        <v>3</v>
      </c>
      <c r="F96" s="7"/>
      <c r="G96" s="7"/>
      <c r="H96" s="7">
        <v>127</v>
      </c>
      <c r="I96" s="7">
        <v>1</v>
      </c>
      <c r="J96" s="11" t="str">
        <f t="shared" si="22"/>
        <v>869926.jpg</v>
      </c>
      <c r="K96" s="7" t="str">
        <f t="shared" si="14"/>
        <v>assets/images/products/869926.jpg</v>
      </c>
      <c r="L96" s="7" t="str">
        <f t="shared" si="15"/>
        <v>assets/images/products/zoom/869926.jpg</v>
      </c>
      <c r="M96" s="11" t="str">
        <f>VLOOKUP(A96,[2]BASE!A$2:N$123,14,0)</f>
        <v>NO</v>
      </c>
      <c r="N96" s="11" t="s">
        <v>162</v>
      </c>
      <c r="O96" s="11" t="s">
        <v>163</v>
      </c>
      <c r="P96" s="11">
        <f>VLOOKUP(C96,PRODUCTO!$C$2:$N$65,12,0)</f>
        <v>49</v>
      </c>
      <c r="Q96" s="2">
        <f>VLOOKUP(A96,[1]Sheet1!A$2:C$24857,3,0)</f>
        <v>1621</v>
      </c>
      <c r="R96" s="3">
        <v>25201</v>
      </c>
      <c r="S96" s="15">
        <f t="shared" si="16"/>
        <v>29989.19</v>
      </c>
      <c r="T96">
        <f t="shared" si="17"/>
        <v>30000</v>
      </c>
      <c r="V96">
        <f t="shared" si="18"/>
        <v>25000</v>
      </c>
      <c r="W96">
        <f t="shared" si="19"/>
        <v>20250</v>
      </c>
      <c r="X96">
        <f t="shared" si="20"/>
        <v>24097.5</v>
      </c>
      <c r="Y96" s="18">
        <f t="shared" si="21"/>
        <v>24000</v>
      </c>
    </row>
    <row r="97" spans="1:25" x14ac:dyDescent="0.25">
      <c r="A97" s="16">
        <v>869927</v>
      </c>
      <c r="B97" t="s">
        <v>18</v>
      </c>
      <c r="C97" s="28" t="s">
        <v>120</v>
      </c>
      <c r="D97" s="7" t="s">
        <v>148</v>
      </c>
      <c r="E97" s="7">
        <v>3</v>
      </c>
      <c r="F97" s="7"/>
      <c r="G97" s="7"/>
      <c r="H97" s="7">
        <v>220</v>
      </c>
      <c r="I97" s="7">
        <v>2</v>
      </c>
      <c r="J97" s="11" t="str">
        <f t="shared" si="22"/>
        <v>869927.jpg</v>
      </c>
      <c r="K97" s="7" t="str">
        <f t="shared" si="14"/>
        <v>assets/images/products/869927.jpg</v>
      </c>
      <c r="L97" s="7" t="str">
        <f t="shared" si="15"/>
        <v>assets/images/products/zoom/869927.jpg</v>
      </c>
      <c r="M97" s="11" t="str">
        <f>VLOOKUP(A97,[2]BASE!A$2:N$123,14,0)</f>
        <v>NO</v>
      </c>
      <c r="N97" s="11" t="s">
        <v>162</v>
      </c>
      <c r="O97" s="11" t="s">
        <v>163</v>
      </c>
      <c r="P97" s="11">
        <f>VLOOKUP(C97,PRODUCTO!$C$2:$N$65,12,0)</f>
        <v>49</v>
      </c>
      <c r="Q97" s="2">
        <f>VLOOKUP(A97,[1]Sheet1!A$2:C$24857,3,0)</f>
        <v>871</v>
      </c>
      <c r="R97" s="3">
        <v>25201</v>
      </c>
      <c r="S97" s="15">
        <f t="shared" si="16"/>
        <v>29989.19</v>
      </c>
      <c r="T97">
        <f t="shared" si="17"/>
        <v>30000</v>
      </c>
      <c r="V97">
        <f t="shared" si="18"/>
        <v>25000</v>
      </c>
      <c r="W97">
        <f t="shared" si="19"/>
        <v>20250</v>
      </c>
      <c r="X97">
        <f t="shared" si="20"/>
        <v>24097.5</v>
      </c>
      <c r="Y97" s="18">
        <f t="shared" si="21"/>
        <v>24000</v>
      </c>
    </row>
    <row r="98" spans="1:25" x14ac:dyDescent="0.25">
      <c r="A98" s="16">
        <v>869990</v>
      </c>
      <c r="B98" t="s">
        <v>34</v>
      </c>
      <c r="C98" s="28" t="s">
        <v>121</v>
      </c>
      <c r="D98" s="7" t="s">
        <v>148</v>
      </c>
      <c r="E98" s="7">
        <v>3</v>
      </c>
      <c r="F98" s="7"/>
      <c r="G98" s="7"/>
      <c r="H98" s="7">
        <v>127</v>
      </c>
      <c r="I98" s="7">
        <v>1</v>
      </c>
      <c r="J98" s="11" t="str">
        <f t="shared" si="22"/>
        <v>869990.jpg</v>
      </c>
      <c r="K98" s="7" t="str">
        <f>CONCATENATE("assets/images/products/",J98)</f>
        <v>assets/images/products/869990.jpg</v>
      </c>
      <c r="L98" s="7" t="str">
        <f t="shared" si="15"/>
        <v>assets/images/products/zoom/869990.jpg</v>
      </c>
      <c r="M98" s="11" t="str">
        <f>VLOOKUP(A98,[2]BASE!A$2:N$123,14,0)</f>
        <v>NO</v>
      </c>
      <c r="N98" s="11" t="s">
        <v>162</v>
      </c>
      <c r="O98" s="11" t="s">
        <v>163</v>
      </c>
      <c r="P98" s="11">
        <f>VLOOKUP(C98,PRODUCTO!$C$2:$N$65,12,0)</f>
        <v>50</v>
      </c>
      <c r="Q98" s="2">
        <f>VLOOKUP(A98,[1]Sheet1!A$2:C$24857,3,0)</f>
        <v>1548</v>
      </c>
      <c r="R98" s="3">
        <v>21840</v>
      </c>
      <c r="S98" s="15">
        <f>R98*1.19</f>
        <v>25989.599999999999</v>
      </c>
      <c r="T98">
        <f t="shared" si="17"/>
        <v>26000</v>
      </c>
      <c r="V98">
        <f t="shared" si="18"/>
        <v>22000</v>
      </c>
      <c r="W98">
        <f t="shared" si="19"/>
        <v>17820</v>
      </c>
      <c r="X98">
        <f t="shared" si="20"/>
        <v>21205.8</v>
      </c>
      <c r="Y98" s="18">
        <f t="shared" si="21"/>
        <v>21000</v>
      </c>
    </row>
    <row r="99" spans="1:25" x14ac:dyDescent="0.25">
      <c r="A99" s="16">
        <v>869931</v>
      </c>
      <c r="B99" t="s">
        <v>172</v>
      </c>
      <c r="C99" s="28" t="s">
        <v>121</v>
      </c>
      <c r="D99" s="7" t="s">
        <v>148</v>
      </c>
      <c r="E99" s="11">
        <v>3</v>
      </c>
      <c r="F99" s="7"/>
      <c r="G99" s="7"/>
      <c r="H99" s="11">
        <v>220</v>
      </c>
      <c r="I99" s="7">
        <v>2</v>
      </c>
      <c r="J99" s="12" t="s">
        <v>182</v>
      </c>
      <c r="K99" s="7" t="str">
        <f>CONCATENATE("assets/images/products/",J99)</f>
        <v>assets/images/products/869931.jpg</v>
      </c>
      <c r="L99" s="7" t="str">
        <f t="shared" si="15"/>
        <v>assets/images/products/zoom/869931.jpg</v>
      </c>
      <c r="M99" s="11" t="s">
        <v>184</v>
      </c>
      <c r="N99" s="7"/>
      <c r="O99" s="7"/>
      <c r="P99" s="11">
        <f>VLOOKUP(C99,PRODUCTO!$C$2:$N$65,12,0)</f>
        <v>50</v>
      </c>
      <c r="Q99" s="2">
        <f>VLOOKUP(A99,[1]Sheet1!A$2:C$24857,3,0)</f>
        <v>885</v>
      </c>
      <c r="R99" s="3">
        <v>21840</v>
      </c>
      <c r="S99" s="15">
        <f>R99*1.19</f>
        <v>25989.599999999999</v>
      </c>
      <c r="T99">
        <f t="shared" si="17"/>
        <v>26000</v>
      </c>
      <c r="V99">
        <f t="shared" si="18"/>
        <v>22000</v>
      </c>
      <c r="W99">
        <f t="shared" si="19"/>
        <v>17820</v>
      </c>
      <c r="X99">
        <f t="shared" si="20"/>
        <v>21205.8</v>
      </c>
      <c r="Y99" s="18">
        <f t="shared" si="21"/>
        <v>21000</v>
      </c>
    </row>
    <row r="100" spans="1:25" x14ac:dyDescent="0.25">
      <c r="A100" s="16">
        <v>870519</v>
      </c>
      <c r="B100" t="s">
        <v>47</v>
      </c>
      <c r="C100" s="28" t="s">
        <v>122</v>
      </c>
      <c r="D100" s="7" t="s">
        <v>148</v>
      </c>
      <c r="E100" s="7">
        <v>3</v>
      </c>
      <c r="F100" s="7"/>
      <c r="G100" s="7"/>
      <c r="H100" s="7">
        <v>127</v>
      </c>
      <c r="I100" s="7">
        <v>1</v>
      </c>
      <c r="J100" s="11" t="str">
        <f>CONCATENATE(A100,".jpg")</f>
        <v>870519.jpg</v>
      </c>
      <c r="K100" s="7" t="str">
        <f>CONCATENATE("assets/images/products/",J100)</f>
        <v>assets/images/products/870519.jpg</v>
      </c>
      <c r="L100" s="7" t="str">
        <f t="shared" si="15"/>
        <v>assets/images/products/zoom/870519.jpg</v>
      </c>
      <c r="M100" s="11" t="str">
        <f>VLOOKUP(A100,[2]BASE!A$2:N$123,14,0)</f>
        <v>NO</v>
      </c>
      <c r="N100" s="11" t="s">
        <v>162</v>
      </c>
      <c r="O100" s="11" t="s">
        <v>163</v>
      </c>
      <c r="P100" s="11">
        <f>VLOOKUP(C100,PRODUCTO!$C$2:$N$65,12,0)</f>
        <v>51</v>
      </c>
      <c r="Q100" s="2">
        <f>VLOOKUP(A100,[1]Sheet1!A$2:C$24857,3,0)</f>
        <v>239</v>
      </c>
      <c r="R100" s="3">
        <v>26879</v>
      </c>
      <c r="S100" s="15">
        <f>R100*1.19</f>
        <v>31986.01</v>
      </c>
      <c r="T100">
        <f t="shared" si="17"/>
        <v>32000</v>
      </c>
      <c r="V100">
        <f t="shared" si="18"/>
        <v>27000</v>
      </c>
      <c r="W100">
        <f t="shared" si="19"/>
        <v>21870</v>
      </c>
      <c r="X100">
        <f t="shared" si="20"/>
        <v>26025.3</v>
      </c>
      <c r="Y100" s="18">
        <f t="shared" si="21"/>
        <v>26000</v>
      </c>
    </row>
    <row r="101" spans="1:25" x14ac:dyDescent="0.25">
      <c r="A101" s="16">
        <v>869899</v>
      </c>
      <c r="B101" t="s">
        <v>11</v>
      </c>
      <c r="C101" s="28" t="s">
        <v>123</v>
      </c>
      <c r="D101" s="7" t="s">
        <v>148</v>
      </c>
      <c r="E101" s="7">
        <v>3</v>
      </c>
      <c r="F101" s="7"/>
      <c r="G101" s="7"/>
      <c r="H101" s="7">
        <v>127</v>
      </c>
      <c r="I101" s="7">
        <v>1</v>
      </c>
      <c r="J101" s="11" t="str">
        <f>CONCATENATE(A101,".jpg")</f>
        <v>869899.jpg</v>
      </c>
      <c r="K101" s="7" t="str">
        <f>CONCATENATE("assets/images/products/",J101)</f>
        <v>assets/images/products/869899.jpg</v>
      </c>
      <c r="L101" s="7" t="str">
        <f t="shared" si="15"/>
        <v>assets/images/products/zoom/869899.jpg</v>
      </c>
      <c r="M101" s="11" t="str">
        <f>VLOOKUP(A101,[2]BASE!A$2:N$123,14,0)</f>
        <v>NO</v>
      </c>
      <c r="N101" s="11" t="s">
        <v>162</v>
      </c>
      <c r="O101" s="11" t="s">
        <v>163</v>
      </c>
      <c r="P101" s="11">
        <f>VLOOKUP(C101,PRODUCTO!$C$2:$N$65,12,0)</f>
        <v>52</v>
      </c>
      <c r="Q101" s="2">
        <f>VLOOKUP(A101,[1]Sheet1!A$2:C$24857,3,0)</f>
        <v>968</v>
      </c>
      <c r="R101" s="3">
        <v>15957</v>
      </c>
      <c r="S101" s="15">
        <f>R101*1.19</f>
        <v>18988.829999999998</v>
      </c>
      <c r="T101">
        <f t="shared" si="17"/>
        <v>19000</v>
      </c>
      <c r="V101">
        <f t="shared" si="18"/>
        <v>16000</v>
      </c>
      <c r="W101">
        <f t="shared" si="19"/>
        <v>12960</v>
      </c>
      <c r="X101">
        <f t="shared" si="20"/>
        <v>15422.4</v>
      </c>
      <c r="Y101" s="18">
        <f t="shared" si="21"/>
        <v>15000</v>
      </c>
    </row>
    <row r="102" spans="1:25" x14ac:dyDescent="0.25">
      <c r="D102" s="7"/>
      <c r="F102" s="7"/>
      <c r="G102" s="7"/>
      <c r="I102" s="7"/>
      <c r="J102" s="12"/>
      <c r="K102" s="7"/>
      <c r="L102" s="7"/>
      <c r="M102" s="7"/>
      <c r="N102" s="7"/>
      <c r="O102" s="7"/>
      <c r="R102" s="3">
        <v>465789</v>
      </c>
      <c r="S102" s="15">
        <f>R102*1.19</f>
        <v>554288.91</v>
      </c>
      <c r="T102">
        <f t="shared" ref="T102" si="23">ROUND((R102*1.19),-2)</f>
        <v>554300</v>
      </c>
      <c r="V102">
        <f t="shared" ref="V102" si="24">ROUND(R102,-3)</f>
        <v>466000</v>
      </c>
      <c r="W102">
        <f t="shared" ref="W102" si="25">V102-(V102*19%)</f>
        <v>377460</v>
      </c>
      <c r="X102">
        <f t="shared" ref="X102" si="26">W102+(W102*19%)</f>
        <v>449177.4</v>
      </c>
      <c r="Y102" s="18">
        <f t="shared" ref="Y102" si="27">ROUND(X102,-3)</f>
        <v>449000</v>
      </c>
    </row>
    <row r="103" spans="1:25" x14ac:dyDescent="0.25">
      <c r="D103" s="7"/>
      <c r="F103" s="7"/>
      <c r="G103" s="7"/>
      <c r="I103" s="7"/>
      <c r="J103" s="12"/>
      <c r="K103" s="7"/>
      <c r="L103" s="7"/>
      <c r="M103" s="7"/>
      <c r="N103" s="7"/>
      <c r="O103" s="7"/>
      <c r="R103" s="13"/>
    </row>
    <row r="104" spans="1:25" x14ac:dyDescent="0.25">
      <c r="D104" s="7"/>
      <c r="F104" s="7"/>
      <c r="G104" s="7"/>
      <c r="I104" s="7"/>
      <c r="J104" s="12"/>
      <c r="K104" s="7"/>
      <c r="L104" s="7"/>
      <c r="M104" s="7"/>
      <c r="N104" s="7"/>
      <c r="O104" s="7"/>
      <c r="R104" s="13"/>
    </row>
    <row r="105" spans="1:25" x14ac:dyDescent="0.25">
      <c r="D105" s="7"/>
      <c r="F105" s="7"/>
      <c r="G105" s="7"/>
      <c r="I105" s="7"/>
      <c r="J105" s="12"/>
      <c r="K105" s="7"/>
      <c r="L105" s="7"/>
      <c r="M105" s="7"/>
      <c r="N105" s="7"/>
      <c r="O105" s="7"/>
      <c r="R105" s="13"/>
    </row>
    <row r="106" spans="1:25" x14ac:dyDescent="0.25">
      <c r="D106" s="7"/>
      <c r="F106" s="7"/>
      <c r="G106" s="7"/>
      <c r="I106" s="7"/>
      <c r="J106" s="12"/>
      <c r="K106" s="7"/>
      <c r="L106" s="7"/>
      <c r="M106" s="7"/>
      <c r="N106" s="7"/>
      <c r="O106" s="7"/>
      <c r="R106" s="13"/>
    </row>
    <row r="107" spans="1:25" x14ac:dyDescent="0.25">
      <c r="D107" s="7"/>
      <c r="F107" s="7"/>
      <c r="G107" s="7"/>
      <c r="I107" s="7"/>
      <c r="J107" s="12"/>
      <c r="K107" s="7"/>
      <c r="L107" s="7"/>
      <c r="M107" s="7"/>
      <c r="N107" s="7"/>
      <c r="O107" s="7"/>
      <c r="R107" s="13"/>
    </row>
  </sheetData>
  <autoFilter ref="A1:Y1" xr:uid="{00000000-0001-0000-0000-000000000000}"/>
  <sortState xmlns:xlrd2="http://schemas.microsoft.com/office/spreadsheetml/2017/richdata2" ref="A2:S101">
    <sortCondition ref="B2:B101"/>
  </sortState>
  <conditionalFormatting sqref="A1:A1048576">
    <cfRule type="duplicateValues" dxfId="18" priority="6"/>
  </conditionalFormatting>
  <conditionalFormatting sqref="F60:F66">
    <cfRule type="duplicateValues" dxfId="17" priority="7"/>
  </conditionalFormatting>
  <conditionalFormatting sqref="J99">
    <cfRule type="duplicateValues" dxfId="16" priority="3"/>
  </conditionalFormatting>
  <conditionalFormatting sqref="J101">
    <cfRule type="duplicateValues" dxfId="15" priority="2"/>
  </conditionalFormatting>
  <conditionalFormatting sqref="C1:C1048576">
    <cfRule type="duplicateValues" dxfId="14" priority="1"/>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130"/>
  <sheetViews>
    <sheetView workbookViewId="0">
      <pane xSplit="1" ySplit="1" topLeftCell="B2" activePane="bottomRight" state="frozen"/>
      <selection pane="topRight" activeCell="B1" sqref="B1"/>
      <selection pane="bottomLeft" activeCell="A2" sqref="A2"/>
      <selection pane="bottomRight" activeCell="A7" sqref="A7"/>
    </sheetView>
  </sheetViews>
  <sheetFormatPr baseColWidth="10" defaultRowHeight="15" x14ac:dyDescent="0.25"/>
  <cols>
    <col min="1" max="1" width="11.5703125" style="6"/>
    <col min="2" max="2" width="11.85546875" style="6" bestFit="1" customWidth="1"/>
    <col min="3" max="3" width="62.7109375" bestFit="1" customWidth="1"/>
    <col min="4" max="4" width="16" bestFit="1" customWidth="1"/>
    <col min="5" max="5" width="14" bestFit="1" customWidth="1"/>
    <col min="6" max="6" width="14" customWidth="1"/>
    <col min="7" max="7" width="18.28515625" customWidth="1"/>
    <col min="8" max="8" width="34.28515625" style="4" bestFit="1" customWidth="1"/>
    <col min="9" max="9" width="38.7109375" bestFit="1" customWidth="1"/>
    <col min="10" max="11" width="11.42578125" style="18"/>
    <col min="12" max="12" width="11.42578125" style="20"/>
    <col min="13" max="13" width="17.5703125" customWidth="1"/>
    <col min="14" max="14" width="11.85546875" bestFit="1" customWidth="1"/>
  </cols>
  <sheetData>
    <row r="1" spans="1:14" s="1" customFormat="1" ht="47.25" customHeight="1" x14ac:dyDescent="0.25">
      <c r="A1" s="5" t="s">
        <v>0</v>
      </c>
      <c r="B1" s="5" t="s">
        <v>161</v>
      </c>
      <c r="C1" s="5" t="s">
        <v>89</v>
      </c>
      <c r="D1" s="5" t="s">
        <v>185</v>
      </c>
      <c r="E1" s="5" t="s">
        <v>183</v>
      </c>
      <c r="F1" s="5" t="s">
        <v>201</v>
      </c>
      <c r="G1" s="8" t="s">
        <v>164</v>
      </c>
      <c r="H1" s="8" t="s">
        <v>165</v>
      </c>
      <c r="I1" s="8" t="s">
        <v>166</v>
      </c>
      <c r="J1" s="17" t="s">
        <v>140</v>
      </c>
      <c r="K1" s="17" t="s">
        <v>158</v>
      </c>
      <c r="L1" s="19" t="s">
        <v>143</v>
      </c>
      <c r="M1" s="5" t="s">
        <v>141</v>
      </c>
    </row>
    <row r="2" spans="1:14" x14ac:dyDescent="0.25">
      <c r="A2" s="16">
        <v>869845</v>
      </c>
      <c r="B2" s="6">
        <f>ROW(A1)</f>
        <v>1</v>
      </c>
      <c r="C2" s="6" t="str">
        <f>VLOOKUP(A2,BASE!$A$2:$P$101,3,0)</f>
        <v>CARTUCHO DE REPUESTO ACQUA DUE</v>
      </c>
      <c r="D2" s="6"/>
      <c r="E2">
        <f>VLOOKUP(A2,BASE!$A$2:$T$101,20,0)</f>
        <v>60000</v>
      </c>
      <c r="F2">
        <f>VLOOKUP(A2,BASE!$A$2:$V$101,22,0)</f>
        <v>50000</v>
      </c>
      <c r="G2" t="str">
        <f t="shared" ref="G2:G33" si="0">CONCATENATE(A2,".jpg")</f>
        <v>869845.jpg</v>
      </c>
      <c r="H2" s="9" t="str">
        <f>VLOOKUP(A2,BASE!$A$2:$S$101,11,0)</f>
        <v>assets/images/products/869845.jpg</v>
      </c>
      <c r="I2" s="9" t="str">
        <f>VLOOKUP(A2,BASE!$A$2:$S$101,12,0)</f>
        <v>assets/images/products/zoom/869845.jpg</v>
      </c>
      <c r="J2" s="18">
        <f>VLOOKUP(A2,BASE!$A$2:$S$101,5,0)</f>
        <v>3</v>
      </c>
      <c r="K2" s="18" t="str">
        <f>VLOOKUP(A2,BASE!$A$2:$M$101,13,0)</f>
        <v>NO</v>
      </c>
      <c r="L2" s="20" t="str">
        <f>VLOOKUP(A2,BASE!$A$2:$O$101,15,0)</f>
        <v/>
      </c>
      <c r="M2" t="str">
        <f>VLOOKUP(A2,BASE!$A$2:$N$101,14,0)</f>
        <v/>
      </c>
      <c r="N2" s="6">
        <f>ROW(A1)</f>
        <v>1</v>
      </c>
    </row>
    <row r="3" spans="1:14" x14ac:dyDescent="0.25">
      <c r="A3" s="16">
        <v>870507</v>
      </c>
      <c r="B3" s="6">
        <f t="shared" ref="B3:B53" si="1">ROW(A2)</f>
        <v>2</v>
      </c>
      <c r="C3" s="6" t="str">
        <f>VLOOKUP(A3,BASE!$A$2:$P$101,3,0)</f>
        <v>CARTUCHO DE REPUESTO GIOVIALE</v>
      </c>
      <c r="D3" s="6"/>
      <c r="E3">
        <f>VLOOKUP(A3,BASE!$A$2:$T$101,20,0)</f>
        <v>130000</v>
      </c>
      <c r="F3">
        <f>VLOOKUP(A3,BASE!$A$2:$V$101,22,0)</f>
        <v>109000</v>
      </c>
      <c r="G3" t="str">
        <f t="shared" si="0"/>
        <v>870507.jpg</v>
      </c>
      <c r="H3" s="9" t="str">
        <f>VLOOKUP(A3,BASE!$A$2:$S$101,11,0)</f>
        <v>assets/images/products/870507.jpg</v>
      </c>
      <c r="I3" s="9" t="str">
        <f>VLOOKUP(A3,BASE!$A$2:$S$101,12,0)</f>
        <v>assets/images/products/zoom/870507.jpg</v>
      </c>
      <c r="J3" s="18">
        <f>VLOOKUP(A3,BASE!$A$2:$S$101,5,0)</f>
        <v>3</v>
      </c>
      <c r="K3" s="18" t="str">
        <f>VLOOKUP(A3,BASE!$A$2:$M$101,13,0)</f>
        <v>NO</v>
      </c>
      <c r="L3" s="20" t="str">
        <f>VLOOKUP(A3,BASE!$A$2:$O$101,15,0)</f>
        <v/>
      </c>
      <c r="M3" t="str">
        <f>VLOOKUP(A3,BASE!$A$2:$N$101,14,0)</f>
        <v/>
      </c>
      <c r="N3" s="6">
        <f t="shared" ref="N3:N53" si="2">ROW(A2)</f>
        <v>2</v>
      </c>
    </row>
    <row r="4" spans="1:14" x14ac:dyDescent="0.25">
      <c r="A4" s="16">
        <v>870502</v>
      </c>
      <c r="B4" s="6">
        <f t="shared" si="1"/>
        <v>3</v>
      </c>
      <c r="C4" s="6" t="str">
        <f>VLOOKUP(A4,BASE!$A$2:$P$101,3,0)</f>
        <v>CARTUCHO DE REPUESTO VERSATILLE</v>
      </c>
      <c r="D4" s="6"/>
      <c r="E4">
        <f>VLOOKUP(A4,BASE!$A$2:$T$101,20,0)</f>
        <v>40000</v>
      </c>
      <c r="F4">
        <f>VLOOKUP(A4,BASE!$A$2:$V$101,22,0)</f>
        <v>34000</v>
      </c>
      <c r="G4" t="str">
        <f t="shared" si="0"/>
        <v>870502.jpg</v>
      </c>
      <c r="H4" s="9" t="str">
        <f>VLOOKUP(A4,BASE!$A$2:$S$101,11,0)</f>
        <v>assets/images/products/870502.jpg</v>
      </c>
      <c r="I4" s="9" t="str">
        <f>VLOOKUP(A4,BASE!$A$2:$S$101,12,0)</f>
        <v>assets/images/products/zoom/870502.jpg</v>
      </c>
      <c r="J4" s="18">
        <f>VLOOKUP(A4,BASE!$A$2:$S$101,5,0)</f>
        <v>3</v>
      </c>
      <c r="K4" s="18" t="str">
        <f>VLOOKUP(A4,BASE!$A$2:$M$101,13,0)</f>
        <v>NO</v>
      </c>
      <c r="L4" s="20" t="str">
        <f>VLOOKUP(A4,BASE!$A$2:$O$101,15,0)</f>
        <v/>
      </c>
      <c r="M4" t="str">
        <f>VLOOKUP(A4,BASE!$A$2:$N$101,14,0)</f>
        <v/>
      </c>
      <c r="N4" s="6">
        <f t="shared" si="2"/>
        <v>3</v>
      </c>
    </row>
    <row r="5" spans="1:14" x14ac:dyDescent="0.25">
      <c r="A5" s="16">
        <v>870508</v>
      </c>
      <c r="B5" s="6">
        <f t="shared" si="1"/>
        <v>4</v>
      </c>
      <c r="C5" s="6" t="str">
        <f>VLOOKUP(A5,BASE!$A$2:$P$101,3,0)</f>
        <v>CARTUCHO DE REPUESTO NATURALIS</v>
      </c>
      <c r="D5" s="6"/>
      <c r="E5">
        <f>VLOOKUP(A5,BASE!$A$2:$T$101,20,0)</f>
        <v>59300</v>
      </c>
      <c r="F5">
        <f>VLOOKUP(A5,BASE!$A$2:$V$101,22,0)</f>
        <v>50000</v>
      </c>
      <c r="G5" t="str">
        <f t="shared" si="0"/>
        <v>870508.jpg</v>
      </c>
      <c r="H5" s="9" t="str">
        <f>VLOOKUP(A5,BASE!$A$2:$S$101,11,0)</f>
        <v>assets/images/products/870508.jpg</v>
      </c>
      <c r="I5" s="9" t="str">
        <f>VLOOKUP(A5,BASE!$A$2:$S$101,12,0)</f>
        <v>assets/images/products/zoom/870508.jpg</v>
      </c>
      <c r="J5" s="18">
        <f>VLOOKUP(A5,BASE!$A$2:$S$101,5,0)</f>
        <v>3</v>
      </c>
      <c r="K5" s="18" t="str">
        <f>VLOOKUP(A5,BASE!$A$2:$M$101,13,0)</f>
        <v>NO</v>
      </c>
      <c r="L5" s="20" t="str">
        <f>VLOOKUP(A5,BASE!$A$2:$O$101,15,0)</f>
        <v/>
      </c>
      <c r="M5" t="str">
        <f>VLOOKUP(A5,BASE!$A$2:$N$101,14,0)</f>
        <v/>
      </c>
      <c r="N5" s="6">
        <f t="shared" si="2"/>
        <v>4</v>
      </c>
    </row>
    <row r="6" spans="1:14" x14ac:dyDescent="0.25">
      <c r="A6" s="16">
        <v>870506</v>
      </c>
      <c r="B6" s="6">
        <f t="shared" si="1"/>
        <v>5</v>
      </c>
      <c r="C6" s="6" t="str">
        <f>VLOOKUP(A6,BASE!$A$2:$P$101,3,0)</f>
        <v>CARTUCHO DE REPUESTO ACQUA BELLA VITALE</v>
      </c>
      <c r="D6" s="6"/>
      <c r="E6">
        <f>VLOOKUP(A6,BASE!$A$2:$T$101,20,0)</f>
        <v>30000</v>
      </c>
      <c r="F6">
        <f>VLOOKUP(A6,BASE!$A$2:$V$101,22,0)</f>
        <v>25000</v>
      </c>
      <c r="G6" t="str">
        <f t="shared" si="0"/>
        <v>870506.jpg</v>
      </c>
      <c r="H6" s="9" t="str">
        <f>VLOOKUP(A6,BASE!$A$2:$S$101,11,0)</f>
        <v>assets/images/products/870506.jpg</v>
      </c>
      <c r="I6" s="9" t="str">
        <f>VLOOKUP(A6,BASE!$A$2:$S$101,12,0)</f>
        <v>assets/images/products/zoom/870506.jpg</v>
      </c>
      <c r="J6" s="18">
        <f>VLOOKUP(A6,BASE!$A$2:$S$101,5,0)</f>
        <v>3</v>
      </c>
      <c r="K6" s="18" t="str">
        <f>VLOOKUP(A6,BASE!$A$2:$M$101,13,0)</f>
        <v>NO</v>
      </c>
      <c r="L6" s="20" t="str">
        <f>VLOOKUP(A6,BASE!$A$2:$O$101,15,0)</f>
        <v/>
      </c>
      <c r="M6" t="str">
        <f>VLOOKUP(A6,BASE!$A$2:$N$101,14,0)</f>
        <v/>
      </c>
      <c r="N6" s="6">
        <f t="shared" si="2"/>
        <v>5</v>
      </c>
    </row>
    <row r="7" spans="1:14" x14ac:dyDescent="0.25">
      <c r="A7" s="16">
        <v>869912</v>
      </c>
      <c r="B7" s="6">
        <f t="shared" si="1"/>
        <v>6</v>
      </c>
      <c r="C7" s="6" t="str">
        <f>VLOOKUP(A7,BASE!$A$2:$P$101,3,0)</f>
        <v xml:space="preserve">COMBO DUCHA BELLA MAXI ULTRA 4T </v>
      </c>
      <c r="D7" s="6" t="str">
        <f>VLOOKUP(A7,BASE!$A$2:$U$101,21,0)</f>
        <v>Con un diseño moderno, la ducha 4T es perfecta para la decoración de su baño, diseñado para proporcionar comodidad y economía en la hora del baño, la ducha 4T tiene un esparcidor de grandes dimensiones y tiene 4 opciones de temperatura, siendo ideal para todas las estaciones. &lt;br&gt; La ducha es compatible con los calentadores de agua solares, ampliando así su uso.</v>
      </c>
      <c r="E7">
        <f>VLOOKUP(A7,BASE!$A$2:$T$101,20,0)</f>
        <v>92000</v>
      </c>
      <c r="F7">
        <f>VLOOKUP(A7,BASE!$A$2:$V$101,22,0)</f>
        <v>77000</v>
      </c>
      <c r="G7" t="str">
        <f t="shared" si="0"/>
        <v>869912.jpg</v>
      </c>
      <c r="H7" s="9" t="str">
        <f>VLOOKUP(A7,BASE!$A$2:$S$101,11,0)</f>
        <v>assets/images/products/869912.jpg</v>
      </c>
      <c r="I7" s="9" t="str">
        <f>VLOOKUP(A7,BASE!$A$2:$S$101,12,0)</f>
        <v>assets/images/products/zoom/869912.jpg</v>
      </c>
      <c r="J7" s="18">
        <f>VLOOKUP(A7,BASE!$A$2:$S$101,5,0)</f>
        <v>1</v>
      </c>
      <c r="K7" s="18" t="str">
        <f>VLOOKUP(A7,BASE!$A$2:$M$101,13,0)</f>
        <v>NO</v>
      </c>
      <c r="L7" s="20" t="str">
        <f>VLOOKUP(A7,BASE!$A$2:$O$101,15,0)</f>
        <v>true</v>
      </c>
      <c r="M7" t="str">
        <f>VLOOKUP(A7,BASE!$A$2:$N$101,14,0)</f>
        <v>true</v>
      </c>
      <c r="N7" s="6">
        <f t="shared" si="2"/>
        <v>6</v>
      </c>
    </row>
    <row r="8" spans="1:14" x14ac:dyDescent="0.25">
      <c r="A8" s="16">
        <v>869842</v>
      </c>
      <c r="B8" s="6">
        <f t="shared" si="1"/>
        <v>7</v>
      </c>
      <c r="C8" s="6" t="str">
        <f>VLOOKUP(A8,BASE!$A$2:$P$101,3,0)</f>
        <v xml:space="preserve">COMBO LORENBELLO+BRAZO </v>
      </c>
      <c r="D8" s="6" t="str">
        <f>VLOOKUP(A8,BASE!$A$2:$U$101,21,0)</f>
        <v>La ducha Loren Bello ahora viene con la nueva resistencia Loren Ultra. La tecnología Loren Ultra revoluciona el concepto de durabilidad y rendimiento en comparación con las resistencias comunes.</v>
      </c>
      <c r="E8">
        <f>VLOOKUP(A8,BASE!$A$2:$T$101,20,0)</f>
        <v>60000</v>
      </c>
      <c r="F8">
        <f>VLOOKUP(A8,BASE!$A$2:$V$101,22,0)</f>
        <v>50000</v>
      </c>
      <c r="G8" t="str">
        <f t="shared" si="0"/>
        <v>869842.jpg</v>
      </c>
      <c r="H8" s="9" t="str">
        <f>VLOOKUP(A8,BASE!$A$2:$S$101,11,0)</f>
        <v>assets/images/products/869842.jpg</v>
      </c>
      <c r="I8" s="9" t="str">
        <f>VLOOKUP(A8,BASE!$A$2:$S$101,12,0)</f>
        <v>assets/images/products/zoom/869842.jpg</v>
      </c>
      <c r="J8" s="18">
        <f>VLOOKUP(A8,BASE!$A$2:$S$101,5,0)</f>
        <v>1</v>
      </c>
      <c r="K8" s="18" t="str">
        <f>VLOOKUP(A8,BASE!$A$2:$M$101,13,0)</f>
        <v>NO</v>
      </c>
      <c r="L8" s="20" t="str">
        <f>VLOOKUP(A8,BASE!$A$2:$O$101,15,0)</f>
        <v>true</v>
      </c>
      <c r="M8" t="str">
        <f>VLOOKUP(A8,BASE!$A$2:$N$101,14,0)</f>
        <v>true</v>
      </c>
      <c r="N8" s="6">
        <f t="shared" si="2"/>
        <v>7</v>
      </c>
    </row>
    <row r="9" spans="1:14" x14ac:dyDescent="0.25">
      <c r="A9" s="16">
        <v>869970</v>
      </c>
      <c r="B9" s="6">
        <f t="shared" si="1"/>
        <v>8</v>
      </c>
      <c r="C9" s="6" t="str">
        <f>VLOOKUP(A9,BASE!$A$2:$P$101,3,0)</f>
        <v>COMBO DUCHA MAXI 3T</v>
      </c>
      <c r="D9" s="6"/>
      <c r="E9">
        <f>VLOOKUP(A9,BASE!$A$2:$T$101,20,0)</f>
        <v>86000</v>
      </c>
      <c r="F9">
        <f>VLOOKUP(A9,BASE!$A$2:$V$101,22,0)</f>
        <v>72000</v>
      </c>
      <c r="G9" t="str">
        <f t="shared" si="0"/>
        <v>869970.jpg</v>
      </c>
      <c r="H9" s="9" t="str">
        <f>VLOOKUP(A9,BASE!$A$2:$S$101,11,0)</f>
        <v>assets/images/products/869970.jpg</v>
      </c>
      <c r="I9" s="9" t="str">
        <f>VLOOKUP(A9,BASE!$A$2:$S$101,12,0)</f>
        <v>assets/images/products/zoom/869970.jpg</v>
      </c>
      <c r="J9" s="18">
        <f>VLOOKUP(A9,BASE!$A$2:$S$101,5,0)</f>
        <v>1</v>
      </c>
      <c r="K9" s="18" t="str">
        <f>VLOOKUP(A9,BASE!$A$2:$M$101,13,0)</f>
        <v>NO</v>
      </c>
      <c r="L9" s="20" t="str">
        <f>VLOOKUP(A9,BASE!$A$2:$O$101,15,0)</f>
        <v>true</v>
      </c>
      <c r="M9" t="str">
        <f>VLOOKUP(A9,BASE!$A$2:$N$101,14,0)</f>
        <v>true</v>
      </c>
      <c r="N9" s="6">
        <f t="shared" si="2"/>
        <v>8</v>
      </c>
    </row>
    <row r="10" spans="1:14" x14ac:dyDescent="0.25">
      <c r="A10" s="16">
        <v>870634</v>
      </c>
      <c r="B10" s="6">
        <f t="shared" si="1"/>
        <v>9</v>
      </c>
      <c r="C10" s="6" t="str">
        <f>VLOOKUP(A10,BASE!$A$2:$P$101,3,0)</f>
        <v>DUCHA ACQUA DUO CROMADA ULTRA</v>
      </c>
      <c r="D10" s="6" t="str">
        <f>VLOOKUP(A10,BASE!$A$2:$U$101,21,0)</f>
        <v xml:space="preserve">Siguiendo las tendencias mundiales en arquitectura y diseño, la línea Acqua Ultra presenta acabados modernos e innovadores con líneas cuadradas, diseño compacto, ultrafino, “ similar al diseño de duchas frías”. &lt;br&gt; La línea Acqua Ultra tiene la exclusiva resistencia Loren Ultra, la primera resistencia plana del mercado. Es un desarrollo con más de cinco años de estudios, lo que garantiza un alto rendimiento y una larga vida útil. &lt;br&gt; La ducha Acqua Storm Ultra ofrece un baño diferenciado e inolvidable. </v>
      </c>
      <c r="E10">
        <f>VLOOKUP(A10,BASE!$A$2:$T$101,20,0)</f>
        <v>580000</v>
      </c>
      <c r="F10">
        <f>VLOOKUP(A10,BASE!$A$2:$V$101,22,0)</f>
        <v>487000</v>
      </c>
      <c r="G10" t="str">
        <f t="shared" si="0"/>
        <v>870634.jpg</v>
      </c>
      <c r="H10" s="9" t="str">
        <f>VLOOKUP(A10,BASE!$A$2:$S$101,11,0)</f>
        <v>assets/images/products/870634.jpg</v>
      </c>
      <c r="I10" s="9" t="str">
        <f>VLOOKUP(A10,BASE!$A$2:$S$101,12,0)</f>
        <v>assets/images/products/zoom/870634.jpg</v>
      </c>
      <c r="J10" s="18">
        <f>VLOOKUP(A10,BASE!$A$2:$S$101,5,0)</f>
        <v>1</v>
      </c>
      <c r="K10" s="18" t="str">
        <f>VLOOKUP(A10,BASE!$A$2:$M$101,13,0)</f>
        <v>NO</v>
      </c>
      <c r="L10" s="20" t="str">
        <f>VLOOKUP(A10,BASE!$A$2:$O$101,15,0)</f>
        <v>true</v>
      </c>
      <c r="M10" t="str">
        <f>VLOOKUP(A10,BASE!$A$2:$N$101,14,0)</f>
        <v>true</v>
      </c>
      <c r="N10" s="6">
        <f t="shared" si="2"/>
        <v>9</v>
      </c>
    </row>
    <row r="11" spans="1:14" x14ac:dyDescent="0.25">
      <c r="A11" s="16">
        <v>870544</v>
      </c>
      <c r="B11" s="6">
        <f t="shared" si="1"/>
        <v>10</v>
      </c>
      <c r="C11" s="6" t="str">
        <f>VLOOKUP(A11,BASE!$A$2:$P$101,3,0)</f>
        <v>DUCHA ACQUA JET ULTRA</v>
      </c>
      <c r="D11" s="6" t="str">
        <f>VLOOKUP(A11,BASE!$A$2:$U$101,21,0)</f>
        <v xml:space="preserve">Siguiendo las tendencias mundiales en arquitectura y diseño, la línea Acqua Ultra presenta acabados modernos e innovadores con líneas cuadradas, diseño compacto, ultrafino, “ similar al diseño de duchas frías”. &lt;br&gt; La línea Acqua Ultra tiene la exclusiva resistencia Loren Ultra, la primera resistencia plana del mercado. Es un desarrollo con más de cinco años de estudios, lo que garantiza un alto rendimiento y una larga vida útil. &lt;br&gt; La ducha Acqua Storm Ultra ofrece un baño diferenciado e inolvidable. </v>
      </c>
      <c r="E11">
        <f>VLOOKUP(A11,BASE!$A$2:$T$101,20,0)</f>
        <v>340000</v>
      </c>
      <c r="F11">
        <f>VLOOKUP(A11,BASE!$A$2:$V$101,22,0)</f>
        <v>286000</v>
      </c>
      <c r="G11" t="str">
        <f t="shared" si="0"/>
        <v>870544.jpg</v>
      </c>
      <c r="H11" s="9" t="str">
        <f>VLOOKUP(A11,BASE!$A$2:$S$101,11,0)</f>
        <v>assets/images/products/870544.jpg</v>
      </c>
      <c r="I11" s="9" t="str">
        <f>VLOOKUP(A11,BASE!$A$2:$S$101,12,0)</f>
        <v>assets/images/products/zoom/870544.jpg</v>
      </c>
      <c r="J11" s="18">
        <f>VLOOKUP(A11,BASE!$A$2:$S$101,5,0)</f>
        <v>1</v>
      </c>
      <c r="K11" s="18" t="str">
        <f>VLOOKUP(A11,BASE!$A$2:$M$101,13,0)</f>
        <v>NO</v>
      </c>
      <c r="L11" s="20" t="str">
        <f>VLOOKUP(A11,BASE!$A$2:$O$101,15,0)</f>
        <v>true</v>
      </c>
      <c r="M11" t="str">
        <f>VLOOKUP(A11,BASE!$A$2:$N$101,14,0)</f>
        <v>true</v>
      </c>
      <c r="N11" s="6">
        <f t="shared" si="2"/>
        <v>10</v>
      </c>
    </row>
    <row r="12" spans="1:14" x14ac:dyDescent="0.25">
      <c r="A12" s="16">
        <v>870546</v>
      </c>
      <c r="B12" s="6">
        <f t="shared" si="1"/>
        <v>11</v>
      </c>
      <c r="C12" s="6" t="str">
        <f>VLOOKUP(A12,BASE!$A$2:$P$101,3,0)</f>
        <v>DUCHA ACQUA JET CROMADA ULTRA</v>
      </c>
      <c r="D12" s="6" t="str">
        <f>VLOOKUP(A12,BASE!$A$2:$U$101,21,0)</f>
        <v xml:space="preserve">Siguiendo las tendencias mundiales en arquitectura y diseño, la línea Acqua Ultra presenta acabados modernos e innovadores con líneas cuadradas, diseño compacto, ultrafino, “ similar al diseño de duchas frías”. &lt;br&gt; La línea Acqua Ultra tiene la exclusiva resistencia Loren Ultra, la primera resistencia plana del mercado. Es un desarrollo con más de cinco años de estudios, lo que garantiza un alto rendimiento y una larga vida útil. &lt;br&gt; La ducha Acqua Storm Ultra ofrece un baño diferenciado e inolvidable. </v>
      </c>
      <c r="E12">
        <f>VLOOKUP(A12,BASE!$A$2:$T$101,20,0)</f>
        <v>423000</v>
      </c>
      <c r="F12">
        <f>VLOOKUP(A12,BASE!$A$2:$V$101,22,0)</f>
        <v>355000</v>
      </c>
      <c r="G12" t="str">
        <f t="shared" si="0"/>
        <v>870546.jpg</v>
      </c>
      <c r="H12" s="9" t="str">
        <f>VLOOKUP(A12,BASE!$A$2:$S$101,11,0)</f>
        <v>assets/images/products/870546.jpg</v>
      </c>
      <c r="I12" s="9" t="str">
        <f>VLOOKUP(A12,BASE!$A$2:$S$101,12,0)</f>
        <v>assets/images/products/zoom/870546.jpg</v>
      </c>
      <c r="J12" s="18">
        <f>VLOOKUP(A12,BASE!$A$2:$S$101,5,0)</f>
        <v>1</v>
      </c>
      <c r="K12" s="18" t="str">
        <f>VLOOKUP(A12,BASE!$A$2:$M$101,13,0)</f>
        <v>NO</v>
      </c>
      <c r="L12" s="20" t="str">
        <f>VLOOKUP(A12,BASE!$A$2:$O$101,15,0)</f>
        <v>true</v>
      </c>
      <c r="M12" t="str">
        <f>VLOOKUP(A12,BASE!$A$2:$N$101,14,0)</f>
        <v>true</v>
      </c>
      <c r="N12" s="6">
        <f t="shared" si="2"/>
        <v>11</v>
      </c>
    </row>
    <row r="13" spans="1:14" x14ac:dyDescent="0.25">
      <c r="A13" s="16">
        <v>870529</v>
      </c>
      <c r="B13" s="6">
        <f t="shared" si="1"/>
        <v>12</v>
      </c>
      <c r="C13" s="6" t="str">
        <f>VLOOKUP(A13,BASE!$A$2:$P$101,3,0)</f>
        <v>DUCHA ACQUA STAR ULTRA</v>
      </c>
      <c r="D13" s="6" t="str">
        <f>VLOOKUP(A13,BASE!$A$2:$U$101,21,0)</f>
        <v xml:space="preserve">Siguiendo las tendencias mundiales en arquitectura y diseño, la línea Acqua Ultra presenta acabados modernos e innovadores con líneas cuadradas, diseño compacto, ultrafino, “ similar al diseño de duchas frías”. &lt;br&gt; La línea Acqua Ultra tiene la exclusiva resistencia Loren Ultra, la primera resistencia plana del mercado. Es un desarrollo con más de cinco años de estudios, lo que garantiza un alto rendimiento y una larga vida útil. &lt;br&gt; La ducha Acqua Storm Ultra ofrece un baño diferenciado e inolvidable. </v>
      </c>
      <c r="E13">
        <f>VLOOKUP(A13,BASE!$A$2:$T$101,20,0)</f>
        <v>340000</v>
      </c>
      <c r="F13">
        <f>VLOOKUP(A13,BASE!$A$2:$V$101,22,0)</f>
        <v>286000</v>
      </c>
      <c r="G13" t="str">
        <f t="shared" si="0"/>
        <v>870529.jpg</v>
      </c>
      <c r="H13" s="9" t="str">
        <f>VLOOKUP(A13,BASE!$A$2:$S$101,11,0)</f>
        <v>assets/images/products/870529.jpg</v>
      </c>
      <c r="I13" s="9" t="str">
        <f>VLOOKUP(A13,BASE!$A$2:$S$101,12,0)</f>
        <v>assets/images/products/zoom/870529.jpg</v>
      </c>
      <c r="J13" s="18">
        <f>VLOOKUP(A13,BASE!$A$2:$S$101,5,0)</f>
        <v>1</v>
      </c>
      <c r="K13" s="18" t="str">
        <f>VLOOKUP(A13,BASE!$A$2:$M$101,13,0)</f>
        <v>NO</v>
      </c>
      <c r="L13" s="20" t="str">
        <f>VLOOKUP(A13,BASE!$A$2:$O$101,15,0)</f>
        <v>true</v>
      </c>
      <c r="M13" t="str">
        <f>VLOOKUP(A13,BASE!$A$2:$N$101,14,0)</f>
        <v>true</v>
      </c>
      <c r="N13" s="6">
        <f t="shared" si="2"/>
        <v>12</v>
      </c>
    </row>
    <row r="14" spans="1:14" x14ac:dyDescent="0.25">
      <c r="A14" s="16">
        <v>870609</v>
      </c>
      <c r="B14" s="6">
        <f t="shared" si="1"/>
        <v>13</v>
      </c>
      <c r="C14" s="6" t="str">
        <f>VLOOKUP(A14,BASE!$A$2:$P$101,3,0)</f>
        <v>DUCHA ACQUA STAR CROMADA ULTRA</v>
      </c>
      <c r="D14" s="6" t="str">
        <f>VLOOKUP(A14,BASE!$A$2:$U$101,21,0)</f>
        <v xml:space="preserve">Siguiendo las tendencias mundiales en arquitectura y diseño, la línea Acqua Ultra presenta acabados modernos e innovadores con líneas cuadradas, diseño compacto, ultrafino, “ similar al diseño de duchas frías”. &lt;br&gt; La línea Acqua Ultra tiene la exclusiva resistencia Loren Ultra, la primera resistencia plana del mercado. Es un desarrollo con más de cinco años de estudios, lo que garantiza un alto rendimiento y una larga vida útil. &lt;br&gt; La ducha Acqua Storm Ultra ofrece un baño diferenciado e inolvidable. </v>
      </c>
      <c r="E14">
        <f>VLOOKUP(A14,BASE!$A$2:$T$101,20,0)</f>
        <v>423000</v>
      </c>
      <c r="F14">
        <f>VLOOKUP(A14,BASE!$A$2:$V$101,22,0)</f>
        <v>355000</v>
      </c>
      <c r="G14" t="str">
        <f t="shared" si="0"/>
        <v>870609.jpg</v>
      </c>
      <c r="H14" s="9" t="str">
        <f>VLOOKUP(A14,BASE!$A$2:$S$101,11,0)</f>
        <v>assets/images/products/870609.jpg</v>
      </c>
      <c r="I14" s="9" t="str">
        <f>VLOOKUP(A14,BASE!$A$2:$S$101,12,0)</f>
        <v>assets/images/products/zoom/870609.jpg</v>
      </c>
      <c r="J14" s="18">
        <f>VLOOKUP(A14,BASE!$A$2:$S$101,5,0)</f>
        <v>1</v>
      </c>
      <c r="K14" s="18" t="str">
        <f>VLOOKUP(A14,BASE!$A$2:$M$101,13,0)</f>
        <v>NO</v>
      </c>
      <c r="L14" s="20" t="str">
        <f>VLOOKUP(A14,BASE!$A$2:$O$101,15,0)</f>
        <v>true</v>
      </c>
      <c r="M14" t="str">
        <f>VLOOKUP(A14,BASE!$A$2:$N$101,14,0)</f>
        <v>true</v>
      </c>
      <c r="N14" s="6">
        <f t="shared" si="2"/>
        <v>13</v>
      </c>
    </row>
    <row r="15" spans="1:14" x14ac:dyDescent="0.25">
      <c r="A15" s="16">
        <v>870531</v>
      </c>
      <c r="B15" s="6">
        <f t="shared" si="1"/>
        <v>14</v>
      </c>
      <c r="C15" s="6" t="str">
        <f>VLOOKUP(A15,BASE!$A$2:$P$101,3,0)</f>
        <v>DUCHA ACQUA STORM ULTRA</v>
      </c>
      <c r="D15" s="6" t="str">
        <f>VLOOKUP(A15,BASE!$A$2:$U$101,21,0)</f>
        <v xml:space="preserve">Siguiendo las tendencias mundiales en arquitectura y diseño, la línea Acqua Ultra presenta acabados modernos e innovadores con líneas cuadradas, diseño compacto, ultrafino, “ similar al diseño de duchas frías”. &lt;br&gt; La línea Acqua Ultra tiene la exclusiva resistencia Loren Ultra, la primera resistencia plana del mercado. Es un desarrollo con más de cinco años de estudios, lo que garantiza un alto rendimiento y una larga vida útil. &lt;br&gt; La ducha Acqua Storm Ultra ofrece un baño diferenciado e inolvidable. </v>
      </c>
      <c r="E15">
        <f>VLOOKUP(A15,BASE!$A$2:$T$101,20,0)</f>
        <v>395000</v>
      </c>
      <c r="F15">
        <f>VLOOKUP(A15,BASE!$A$2:$V$101,22,0)</f>
        <v>332000</v>
      </c>
      <c r="G15" t="str">
        <f t="shared" si="0"/>
        <v>870531.jpg</v>
      </c>
      <c r="H15" s="9" t="str">
        <f>VLOOKUP(A15,BASE!$A$2:$S$101,11,0)</f>
        <v>assets/images/products/870531.jpg</v>
      </c>
      <c r="I15" s="9" t="str">
        <f>VLOOKUP(A15,BASE!$A$2:$S$101,12,0)</f>
        <v>assets/images/products/zoom/870531.jpg</v>
      </c>
      <c r="J15" s="18">
        <f>VLOOKUP(A15,BASE!$A$2:$S$101,5,0)</f>
        <v>1</v>
      </c>
      <c r="K15" s="18" t="str">
        <f>VLOOKUP(A15,BASE!$A$2:$M$101,13,0)</f>
        <v>NO</v>
      </c>
      <c r="L15" s="20" t="str">
        <f>VLOOKUP(A15,BASE!$A$2:$O$101,15,0)</f>
        <v>true</v>
      </c>
      <c r="M15" t="str">
        <f>VLOOKUP(A15,BASE!$A$2:$N$101,14,0)</f>
        <v>true</v>
      </c>
      <c r="N15" s="6">
        <f t="shared" si="2"/>
        <v>14</v>
      </c>
    </row>
    <row r="16" spans="1:14" x14ac:dyDescent="0.25">
      <c r="A16" s="16">
        <v>870614</v>
      </c>
      <c r="B16" s="6">
        <f t="shared" si="1"/>
        <v>15</v>
      </c>
      <c r="C16" s="6" t="str">
        <f>VLOOKUP(A16,BASE!$A$2:$P$101,3,0)</f>
        <v>DUCHA ACQUA STORM CROMADA ULTRA</v>
      </c>
      <c r="D16" s="6" t="str">
        <f>VLOOKUP(A16,BASE!$A$2:$U$101,21,0)</f>
        <v xml:space="preserve">Siguiendo las tendencias mundiales en arquitectura y diseño, la línea Acqua Ultra presenta acabados modernos e innovadores con líneas cuadradas, diseño compacto, ultrafino, “ similar al diseño de duchas frías”. &lt;br&gt; La línea Acqua Ultra tiene la exclusiva resistencia Loren Ultra, la primera resistencia plana del mercado. Es un desarrollo con más de cinco años de estudios, lo que garantiza un alto rendimiento y una larga vida útil. &lt;br&gt; La ducha Acqua Storm Ultra ofrece un baño diferenciado e inolvidable. </v>
      </c>
      <c r="E16">
        <f>VLOOKUP(A16,BASE!$A$2:$T$101,20,0)</f>
        <v>490000</v>
      </c>
      <c r="F16">
        <f>VLOOKUP(A16,BASE!$A$2:$V$101,22,0)</f>
        <v>412000</v>
      </c>
      <c r="G16" t="str">
        <f t="shared" si="0"/>
        <v>870614.jpg</v>
      </c>
      <c r="H16" s="9" t="str">
        <f>VLOOKUP(A16,BASE!$A$2:$S$101,11,0)</f>
        <v>assets/images/products/870614.jpg</v>
      </c>
      <c r="I16" s="9" t="str">
        <f>VLOOKUP(A16,BASE!$A$2:$S$101,12,0)</f>
        <v>assets/images/products/zoom/870614.jpg</v>
      </c>
      <c r="J16" s="18">
        <f>VLOOKUP(A16,BASE!$A$2:$S$101,5,0)</f>
        <v>1</v>
      </c>
      <c r="K16" s="18" t="str">
        <f>VLOOKUP(A16,BASE!$A$2:$M$101,13,0)</f>
        <v>NO</v>
      </c>
      <c r="L16" s="20" t="str">
        <f>VLOOKUP(A16,BASE!$A$2:$O$101,15,0)</f>
        <v>true</v>
      </c>
      <c r="M16" t="str">
        <f>VLOOKUP(A16,BASE!$A$2:$N$101,14,0)</f>
        <v>true</v>
      </c>
      <c r="N16" s="6">
        <f t="shared" si="2"/>
        <v>15</v>
      </c>
    </row>
    <row r="17" spans="1:14" x14ac:dyDescent="0.25">
      <c r="A17" s="16">
        <v>870618</v>
      </c>
      <c r="B17" s="6">
        <f t="shared" si="1"/>
        <v>16</v>
      </c>
      <c r="C17" s="6" t="str">
        <f>VLOOKUP(A17,BASE!$A$2:$P$101,3,0)</f>
        <v>DUCHA ACQUA WAVE ULTRA</v>
      </c>
      <c r="D17" s="6" t="str">
        <f>VLOOKUP(A17,BASE!$A$2:$U$101,21,0)</f>
        <v xml:space="preserve">Siguiendo las tendencias mundiales en arquitectura y diseño, la línea Acqua Ultra presenta acabados modernos e innovadores con líneas cuadradas, diseño compacto, ultrafino, “ similar al diseño de duchas frías”. &lt;br&gt; La línea Acqua Ultra tiene la exclusiva resistencia Loren Ultra, la primera resistencia plana del mercado. Es un desarrollo con más de cinco años de estudios, lo que garantiza un alto rendimiento y una larga vida útil. &lt;br&gt; La ducha Acqua Storm Ultra ofrece un baño diferenciado e inolvidable. </v>
      </c>
      <c r="E17">
        <f>VLOOKUP(A17,BASE!$A$2:$T$101,20,0)</f>
        <v>395000</v>
      </c>
      <c r="F17">
        <f>VLOOKUP(A17,BASE!$A$2:$V$101,22,0)</f>
        <v>332000</v>
      </c>
      <c r="G17" t="str">
        <f t="shared" si="0"/>
        <v>870618.jpg</v>
      </c>
      <c r="H17" s="9" t="str">
        <f>VLOOKUP(A17,BASE!$A$2:$S$101,11,0)</f>
        <v>assets/images/products/870618.jpg</v>
      </c>
      <c r="I17" s="9" t="str">
        <f>VLOOKUP(A17,BASE!$A$2:$S$101,12,0)</f>
        <v>assets/images/products/zoom/870618.jpg</v>
      </c>
      <c r="J17" s="18">
        <f>VLOOKUP(A17,BASE!$A$2:$S$101,5,0)</f>
        <v>1</v>
      </c>
      <c r="K17" s="18" t="str">
        <f>VLOOKUP(A17,BASE!$A$2:$M$101,13,0)</f>
        <v>NO</v>
      </c>
      <c r="L17" s="20" t="str">
        <f>VLOOKUP(A17,BASE!$A$2:$O$101,15,0)</f>
        <v>true</v>
      </c>
      <c r="M17" t="str">
        <f>VLOOKUP(A17,BASE!$A$2:$N$101,14,0)</f>
        <v>true</v>
      </c>
      <c r="N17" s="6">
        <f t="shared" si="2"/>
        <v>16</v>
      </c>
    </row>
    <row r="18" spans="1:14" x14ac:dyDescent="0.25">
      <c r="A18" s="16">
        <v>870620</v>
      </c>
      <c r="B18" s="6">
        <f t="shared" si="1"/>
        <v>17</v>
      </c>
      <c r="C18" s="6" t="str">
        <f>VLOOKUP(A18,BASE!$A$2:$P$101,3,0)</f>
        <v>DUCHA ACQUA WAVE CROMADA ULTRA</v>
      </c>
      <c r="D18" s="6" t="str">
        <f>VLOOKUP(A18,BASE!$A$2:$U$101,21,0)</f>
        <v xml:space="preserve">Siguiendo las tendencias mundiales en arquitectura y diseño, la línea Acqua Ultra presenta acabados modernos e innovadores con líneas cuadradas, diseño compacto, ultrafino, “ similar al diseño de duchas frías”. &lt;br&gt; La línea Acqua Ultra tiene la exclusiva resistencia Loren Ultra, la primera resistencia plana del mercado. Es un desarrollo con más de cinco años de estudios, lo que garantiza un alto rendimiento y una larga vida útil. &lt;br&gt; La ducha Acqua Storm Ultra ofrece un baño diferenciado e inolvidable. </v>
      </c>
      <c r="E18">
        <f>VLOOKUP(A18,BASE!$A$2:$T$101,20,0)</f>
        <v>490000</v>
      </c>
      <c r="F18">
        <f>VLOOKUP(A18,BASE!$A$2:$V$101,22,0)</f>
        <v>412000</v>
      </c>
      <c r="G18" t="str">
        <f t="shared" si="0"/>
        <v>870620.jpg</v>
      </c>
      <c r="H18" s="9" t="str">
        <f>VLOOKUP(A18,BASE!$A$2:$S$101,11,0)</f>
        <v>assets/images/products/870620.jpg</v>
      </c>
      <c r="I18" s="9" t="str">
        <f>VLOOKUP(A18,BASE!$A$2:$S$101,12,0)</f>
        <v>assets/images/products/zoom/870620.jpg</v>
      </c>
      <c r="J18" s="18">
        <f>VLOOKUP(A18,BASE!$A$2:$S$101,5,0)</f>
        <v>1</v>
      </c>
      <c r="K18" s="18" t="str">
        <f>VLOOKUP(A18,BASE!$A$2:$M$101,13,0)</f>
        <v>NO</v>
      </c>
      <c r="L18" s="20" t="str">
        <f>VLOOKUP(A18,BASE!$A$2:$O$101,15,0)</f>
        <v>true</v>
      </c>
      <c r="M18" t="str">
        <f>VLOOKUP(A18,BASE!$A$2:$N$101,14,0)</f>
        <v>true</v>
      </c>
      <c r="N18" s="6">
        <f t="shared" si="2"/>
        <v>17</v>
      </c>
    </row>
    <row r="19" spans="1:14" x14ac:dyDescent="0.25">
      <c r="A19" s="16">
        <v>869966</v>
      </c>
      <c r="B19" s="6">
        <f t="shared" si="1"/>
        <v>18</v>
      </c>
      <c r="C19" s="6" t="str">
        <f>VLOOKUP(A19,BASE!$A$2:$P$101,3,0)</f>
        <v>DUCHA ADVANCE TURBO</v>
      </c>
      <c r="D19" s="6"/>
      <c r="E19">
        <f>VLOOKUP(A19,BASE!$A$2:$T$101,20,0)</f>
        <v>240000</v>
      </c>
      <c r="F19">
        <f>VLOOKUP(A19,BASE!$A$2:$V$101,22,0)</f>
        <v>202000</v>
      </c>
      <c r="G19" t="str">
        <f t="shared" si="0"/>
        <v>869966.jpg</v>
      </c>
      <c r="H19" s="9" t="str">
        <f>VLOOKUP(A19,BASE!$A$2:$S$101,11,0)</f>
        <v>assets/images/products/869966.jpg</v>
      </c>
      <c r="I19" s="9" t="str">
        <f>VLOOKUP(A19,BASE!$A$2:$S$101,12,0)</f>
        <v>assets/images/products/zoom/869966.jpg</v>
      </c>
      <c r="J19" s="18">
        <f>VLOOKUP(A19,BASE!$A$2:$S$101,5,0)</f>
        <v>1</v>
      </c>
      <c r="K19" s="18" t="str">
        <f>VLOOKUP(A19,BASE!$A$2:$M$101,13,0)</f>
        <v>NO</v>
      </c>
      <c r="L19" s="20" t="str">
        <f>VLOOKUP(A19,BASE!$A$2:$O$101,15,0)</f>
        <v>true</v>
      </c>
      <c r="M19" t="str">
        <f>VLOOKUP(A19,BASE!$A$2:$N$101,14,0)</f>
        <v/>
      </c>
      <c r="N19" s="6">
        <f t="shared" si="2"/>
        <v>18</v>
      </c>
    </row>
    <row r="20" spans="1:14" x14ac:dyDescent="0.25">
      <c r="A20" s="16">
        <v>869920</v>
      </c>
      <c r="B20" s="6">
        <f t="shared" si="1"/>
        <v>19</v>
      </c>
      <c r="C20" s="6" t="str">
        <f>VLOOKUP(A20,BASE!$A$2:$P$101,3,0)</f>
        <v>DUCHA ADVANCE TURBO ELECTRÓNICA</v>
      </c>
      <c r="D20" s="6" t="str">
        <f>VLOOKUP(A20,BASE!$A$2:$U$101,21,0)</f>
        <v>La ducha Advanced Turbo Electrónica es ideal para todos los días de año, a través de su control electrónico de temperaturas permite la selección gradual y exacta, Simple como ajustar el volumen de su radio.&lt;br&gt; El control electrónico proporciona mas economía de energía en días mas calientes, para que no se utilice una temperatura o cantidad de agua mayor para bañarse mas confortablemente, pues no hay necesidad de aumentar el volumen de agua para ajustar la temperatura.&lt;br&gt; Ideal para residencias con poca presión de agua, tiene una verdadera tecnología de presurización de agua que aumenta el volumen y la presión para que usted tenga un baño más relajante.</v>
      </c>
      <c r="E20">
        <f>VLOOKUP(A20,BASE!$A$2:$T$101,20,0)</f>
        <v>300000</v>
      </c>
      <c r="F20">
        <f>VLOOKUP(A20,BASE!$A$2:$V$101,22,0)</f>
        <v>252000</v>
      </c>
      <c r="G20" t="str">
        <f t="shared" si="0"/>
        <v>869920.jpg</v>
      </c>
      <c r="H20" s="9" t="str">
        <f>VLOOKUP(A20,BASE!$A$2:$S$101,11,0)</f>
        <v>assets/images/products/869920.jpg</v>
      </c>
      <c r="I20" s="9" t="str">
        <f>VLOOKUP(A20,BASE!$A$2:$S$101,12,0)</f>
        <v>assets/images/products/zoom/869920.jpg</v>
      </c>
      <c r="J20" s="18">
        <f>VLOOKUP(A20,BASE!$A$2:$S$101,5,0)</f>
        <v>1</v>
      </c>
      <c r="K20" s="18" t="str">
        <f>VLOOKUP(A20,BASE!$A$2:$M$101,13,0)</f>
        <v>NO</v>
      </c>
      <c r="L20" s="20" t="str">
        <f>VLOOKUP(A20,BASE!$A$2:$O$101,15,0)</f>
        <v>true</v>
      </c>
      <c r="M20" t="str">
        <f>VLOOKUP(A20,BASE!$A$2:$N$101,14,0)</f>
        <v/>
      </c>
      <c r="N20" s="6">
        <f t="shared" si="2"/>
        <v>19</v>
      </c>
    </row>
    <row r="21" spans="1:14" x14ac:dyDescent="0.25">
      <c r="A21" s="16">
        <v>869999</v>
      </c>
      <c r="B21" s="6">
        <f t="shared" si="1"/>
        <v>20</v>
      </c>
      <c r="C21" s="6" t="str">
        <f>VLOOKUP(A21,BASE!$A$2:$P$101,3,0)</f>
        <v>DUCHA ADVANCE TURBO MULTITEMPERATURAS</v>
      </c>
      <c r="D21" s="6" t="str">
        <f>VLOOKUP(A21,BASE!$A$2:$U$101,21,0)</f>
        <v>La ducha Advanced Turbo Electrónica es ideal para todos los días de año, a través de su control electrónico de temperaturas permite la selección gradual y exacta, Simple como ajustar el volumen de su radio.&lt;br&gt; El control electrónico proporciona mas economía de energía en días mas calientes, para que no se utilice una temperatura o cantidad de agua mayor para bañarse mas confortablemente, pues no hay necesidad de aumentar el volumen de agua para ajustar la temperatura.&lt;br&gt; Ideal para residencias con poca presión de agua, tiene una verdadera tecnología de presurización de agua que aumenta el volumen y la presión para que usted tenga un baño más relajante.</v>
      </c>
      <c r="E21">
        <f>VLOOKUP(A21,BASE!$A$2:$T$101,20,0)</f>
        <v>259000</v>
      </c>
      <c r="F21">
        <f>VLOOKUP(A21,BASE!$A$2:$V$101,22,0)</f>
        <v>218000</v>
      </c>
      <c r="G21" t="str">
        <f t="shared" si="0"/>
        <v>869999.jpg</v>
      </c>
      <c r="H21" s="9" t="str">
        <f>VLOOKUP(A21,BASE!$A$2:$S$101,11,0)</f>
        <v>assets/images/products/869999.jpg</v>
      </c>
      <c r="I21" s="9" t="str">
        <f>VLOOKUP(A21,BASE!$A$2:$S$101,12,0)</f>
        <v>assets/images/products/zoom/869999.jpg</v>
      </c>
      <c r="J21" s="18">
        <f>VLOOKUP(A21,BASE!$A$2:$S$101,5,0)</f>
        <v>1</v>
      </c>
      <c r="K21" s="18" t="str">
        <f>VLOOKUP(A21,BASE!$A$2:$M$101,13,0)</f>
        <v>NO</v>
      </c>
      <c r="L21" s="20" t="str">
        <f>VLOOKUP(A21,BASE!$A$2:$O$101,15,0)</f>
        <v>true</v>
      </c>
      <c r="M21" t="str">
        <f>VLOOKUP(A21,BASE!$A$2:$N$101,14,0)</f>
        <v/>
      </c>
      <c r="N21" s="6">
        <f t="shared" si="2"/>
        <v>20</v>
      </c>
    </row>
    <row r="22" spans="1:14" x14ac:dyDescent="0.25">
      <c r="A22" s="16">
        <v>869950</v>
      </c>
      <c r="B22" s="6">
        <f t="shared" si="1"/>
        <v>21</v>
      </c>
      <c r="C22" s="6" t="str">
        <f>VLOOKUP(A22,BASE!$A$2:$P$101,3,0)</f>
        <v>DUCHA ADVANCED MULTITEMPERATURAS</v>
      </c>
      <c r="D22" s="6" t="str">
        <f>VLOOKUP(A22,BASE!$A$2:$U$101,21,0)</f>
        <v>La tecnología de punta de la Ducha Advanced esta en todos los detalles, desde el diseño sin cableado aparente, con brazo incorporado, resistencia tipo refil, que facilita el cambio. Todo para garantizar una fácil instalación.&lt;br&gt; Ideal para residencias con poca presión de agua, tiene una verdadera tecnología de presurización de agua que aumenta el volumen y la presión para que usted tenga un baño más relajante.&lt;br&gt; La ducha es compatible con calentadores solares, ampliando de esta forma su utilización.</v>
      </c>
      <c r="E22">
        <f>VLOOKUP(A22,BASE!$A$2:$T$101,20,0)</f>
        <v>139900</v>
      </c>
      <c r="F22">
        <f>VLOOKUP(A22,BASE!$A$2:$V$101,22,0)</f>
        <v>118000</v>
      </c>
      <c r="G22" t="str">
        <f t="shared" si="0"/>
        <v>869950.jpg</v>
      </c>
      <c r="H22" s="9" t="str">
        <f>VLOOKUP(A22,BASE!$A$2:$S$101,11,0)</f>
        <v>assets/images/products/869950.jpg</v>
      </c>
      <c r="I22" s="9" t="str">
        <f>VLOOKUP(A22,BASE!$A$2:$S$101,12,0)</f>
        <v>assets/images/products/zoom/869950.jpg</v>
      </c>
      <c r="J22" s="18">
        <f>VLOOKUP(A22,BASE!$A$2:$S$101,5,0)</f>
        <v>1</v>
      </c>
      <c r="K22" s="18" t="str">
        <f>VLOOKUP(A22,BASE!$A$2:$M$101,13,0)</f>
        <v>SI</v>
      </c>
      <c r="L22" s="20" t="str">
        <f>VLOOKUP(A22,BASE!$A$2:$O$101,15,0)</f>
        <v>true</v>
      </c>
      <c r="M22" t="str">
        <f>VLOOKUP(A22,BASE!$A$2:$N$101,14,0)</f>
        <v/>
      </c>
      <c r="N22" s="6">
        <f t="shared" si="2"/>
        <v>21</v>
      </c>
    </row>
    <row r="23" spans="1:14" x14ac:dyDescent="0.25">
      <c r="A23" s="16">
        <v>869989</v>
      </c>
      <c r="B23" s="6">
        <f t="shared" si="1"/>
        <v>22</v>
      </c>
      <c r="C23" s="6" t="str">
        <f>VLOOKUP(A23,BASE!$A$2:$P$101,3,0)</f>
        <v>DUCHA BELLA MAXI ULTRA 4T CON TELEDUCHA</v>
      </c>
      <c r="D23" s="6" t="str">
        <f>VLOOKUP(A23,BASE!$A$2:$U$101,21,0)</f>
        <v>Con un diseño moderno, la ducha 4T es perfecta para la decoración de su baño, diseñado para proporcionar comodidad y economía en la hora del baño, la ducha 4T tiene un esparcidor de grandes dimensiones y tiene 4 opciones de temperatura, siendo ideal para todas las estaciones. &lt;br&gt; La ducha es compatible con los calentadores de agua solares, ampliando así su uso.</v>
      </c>
      <c r="E23">
        <f>VLOOKUP(A23,BASE!$A$2:$T$101,20,0)</f>
        <v>77000</v>
      </c>
      <c r="F23">
        <f>VLOOKUP(A23,BASE!$A$2:$V$101,22,0)</f>
        <v>65000</v>
      </c>
      <c r="G23" t="str">
        <f t="shared" si="0"/>
        <v>869989.jpg</v>
      </c>
      <c r="H23" s="9" t="str">
        <f>VLOOKUP(A23,BASE!$A$2:$S$101,11,0)</f>
        <v>assets/images/products/869989.jpg</v>
      </c>
      <c r="I23" s="9" t="str">
        <f>VLOOKUP(A23,BASE!$A$2:$S$101,12,0)</f>
        <v>assets/images/products/zoom/869989.jpg</v>
      </c>
      <c r="J23" s="18">
        <f>VLOOKUP(A23,BASE!$A$2:$S$101,5,0)</f>
        <v>1</v>
      </c>
      <c r="K23" s="18" t="str">
        <f>VLOOKUP(A23,BASE!$A$2:$M$101,13,0)</f>
        <v>NO</v>
      </c>
      <c r="L23" s="20" t="str">
        <f>VLOOKUP(A23,BASE!$A$2:$O$101,15,0)</f>
        <v>true</v>
      </c>
      <c r="M23" t="str">
        <f>VLOOKUP(A23,BASE!$A$2:$N$101,14,0)</f>
        <v>true</v>
      </c>
      <c r="N23" s="6">
        <f t="shared" si="2"/>
        <v>22</v>
      </c>
    </row>
    <row r="24" spans="1:14" x14ac:dyDescent="0.25">
      <c r="A24" s="16">
        <v>869922</v>
      </c>
      <c r="B24" s="6">
        <f t="shared" si="1"/>
        <v>23</v>
      </c>
      <c r="C24" s="6" t="str">
        <f>VLOOKUP(A24,BASE!$A$2:$P$101,3,0)</f>
        <v>DUCHA DUO SHOWER</v>
      </c>
      <c r="D24" s="6" t="str">
        <f>VLOOKUP(A24,BASE!$A$2:$U$101,21,0)</f>
        <v>Ducha con dos diferentes chorros de agua en un solo producto.Una opción exclusiva, inteligente y eficaz. &lt;br&gt; Un baño de diseño y tecnología. Mezcla de líneas fluidas con esparcidor ultra-fino y de alta tecnología hacen del Duo Shower un baño único e inolvidable. &lt;br&gt; Ducha con “Gran esparcidor”, que significa agua para todo el cuerpo, o ducha dirigible con chorro concentrado, dirigido y más fuerte, para aquel baño relajante.</v>
      </c>
      <c r="E24">
        <f>VLOOKUP(A24,BASE!$A$2:$T$101,20,0)</f>
        <v>233000</v>
      </c>
      <c r="F24">
        <f>VLOOKUP(A24,BASE!$A$2:$V$101,22,0)</f>
        <v>196000</v>
      </c>
      <c r="G24" t="str">
        <f t="shared" si="0"/>
        <v>869922.jpg</v>
      </c>
      <c r="H24" s="9" t="str">
        <f>VLOOKUP(A24,BASE!$A$2:$S$101,11,0)</f>
        <v>assets/images/products/869922.jpg</v>
      </c>
      <c r="I24" s="9" t="str">
        <f>VLOOKUP(A24,BASE!$A$2:$S$101,12,0)</f>
        <v>assets/images/products/zoom/869922.jpg</v>
      </c>
      <c r="J24" s="18">
        <f>VLOOKUP(A24,BASE!$A$2:$S$101,5,0)</f>
        <v>1</v>
      </c>
      <c r="K24" s="18" t="str">
        <f>VLOOKUP(A24,BASE!$A$2:$M$101,13,0)</f>
        <v>NO</v>
      </c>
      <c r="L24" s="20" t="str">
        <f>VLOOKUP(A24,BASE!$A$2:$O$101,15,0)</f>
        <v>true</v>
      </c>
      <c r="M24" t="str">
        <f>VLOOKUP(A24,BASE!$A$2:$N$101,14,0)</f>
        <v/>
      </c>
      <c r="N24" s="6">
        <f t="shared" si="2"/>
        <v>23</v>
      </c>
    </row>
    <row r="25" spans="1:14" x14ac:dyDescent="0.25">
      <c r="A25" s="16">
        <v>869936</v>
      </c>
      <c r="B25" s="6">
        <f t="shared" si="1"/>
        <v>24</v>
      </c>
      <c r="C25" s="6" t="str">
        <f>VLOOKUP(A25,BASE!$A$2:$P$101,3,0)</f>
        <v>DUCHA DUO SHOWER QUADRA</v>
      </c>
      <c r="D25" s="6" t="str">
        <f>VLOOKUP(A25,BASE!$A$2:$U$101,21,0)</f>
        <v>Ducha con dos diferentes chorros de agua en un solo producto.Una opción exclusiva, inteligente y eficaz. &lt;br&gt; Un baño de diseño y tecnología. Mezcla de líneas fluidas con esparcidor ultra-fino y de alta tecnología hacen del Duo Shower un baño único e inolvidable. &lt;br&gt; Ducha con “Gran esparcidor”, que significa agua para todo el cuerpo, o ducha dirigible con chorro concentrado, dirigido y más fuerte, para aquel baño relajante.</v>
      </c>
      <c r="E25">
        <f>VLOOKUP(A25,BASE!$A$2:$T$101,20,0)</f>
        <v>247000</v>
      </c>
      <c r="F25">
        <f>VLOOKUP(A25,BASE!$A$2:$V$101,22,0)</f>
        <v>208000</v>
      </c>
      <c r="G25" t="str">
        <f t="shared" si="0"/>
        <v>869936.jpg</v>
      </c>
      <c r="H25" s="9" t="str">
        <f>VLOOKUP(A25,BASE!$A$2:$S$101,11,0)</f>
        <v>assets/images/products/869936.jpg</v>
      </c>
      <c r="I25" s="9" t="str">
        <f>VLOOKUP(A25,BASE!$A$2:$S$101,12,0)</f>
        <v>assets/images/products/zoom/869936.jpg</v>
      </c>
      <c r="J25" s="18">
        <f>VLOOKUP(A25,BASE!$A$2:$S$101,5,0)</f>
        <v>1</v>
      </c>
      <c r="K25" s="18" t="str">
        <f>VLOOKUP(A25,BASE!$A$2:$M$101,13,0)</f>
        <v>SI</v>
      </c>
      <c r="L25" s="20" t="str">
        <f>VLOOKUP(A25,BASE!$A$2:$O$101,15,0)</f>
        <v>true</v>
      </c>
      <c r="M25" t="str">
        <f>VLOOKUP(A25,BASE!$A$2:$N$101,14,0)</f>
        <v/>
      </c>
      <c r="N25" s="6">
        <f t="shared" si="2"/>
        <v>24</v>
      </c>
    </row>
    <row r="26" spans="1:14" x14ac:dyDescent="0.25">
      <c r="A26" s="16">
        <v>869850</v>
      </c>
      <c r="B26" s="6">
        <f t="shared" si="1"/>
        <v>25</v>
      </c>
      <c r="C26" s="6" t="str">
        <f>VLOOKUP(A26,BASE!$A$2:$P$101,3,0)</f>
        <v>DUCHA LOREN SHOWER ULTRA ELECTRONICO</v>
      </c>
      <c r="D26" s="6" t="str">
        <f>VLOOKUP(A26,BASE!$A$2:$U$101,21,0)</f>
        <v>Loren Shower Ultra tiene forma cuadrada, siguiendo las tendencias arquitectónicas. Loren Ultra Resistance integra el concepto tecnológico del producto y garantiza alto rendimiento y larga duración, en comparación con las resistencias comunes.&lt;br&gt;La Ducha Electrónica Loren posee control de temperatura gradual, sin necesidad de aumentar o disminuir el caudal de agua para obtener la temperatura deseada, asegurando comodidad y economía en el baño.</v>
      </c>
      <c r="E26">
        <f>VLOOKUP(A26,BASE!$A$2:$T$101,20,0)</f>
        <v>124900</v>
      </c>
      <c r="F26">
        <f>VLOOKUP(A26,BASE!$A$2:$V$101,22,0)</f>
        <v>105000</v>
      </c>
      <c r="G26" t="str">
        <f t="shared" si="0"/>
        <v>869850.jpg</v>
      </c>
      <c r="H26" s="9" t="str">
        <f>VLOOKUP(A26,BASE!$A$2:$S$101,11,0)</f>
        <v>assets/images/products/869850.jpg</v>
      </c>
      <c r="I26" s="9" t="str">
        <f>VLOOKUP(A26,BASE!$A$2:$S$101,12,0)</f>
        <v>assets/images/products/zoom/869850.jpg</v>
      </c>
      <c r="J26" s="18">
        <f>VLOOKUP(A26,BASE!$A$2:$S$101,5,0)</f>
        <v>1</v>
      </c>
      <c r="K26" s="18" t="str">
        <f>VLOOKUP(A26,BASE!$A$2:$M$101,13,0)</f>
        <v>SI</v>
      </c>
      <c r="L26" s="20" t="str">
        <f>VLOOKUP(A26,BASE!$A$2:$O$101,15,0)</f>
        <v>true</v>
      </c>
      <c r="M26" t="str">
        <f>VLOOKUP(A26,BASE!$A$2:$N$101,14,0)</f>
        <v/>
      </c>
      <c r="N26" s="6">
        <f t="shared" si="2"/>
        <v>25</v>
      </c>
    </row>
    <row r="27" spans="1:14" x14ac:dyDescent="0.25">
      <c r="A27" s="16">
        <v>869924</v>
      </c>
      <c r="B27" s="6">
        <f t="shared" si="1"/>
        <v>26</v>
      </c>
      <c r="C27" s="6" t="str">
        <f>VLOOKUP(A27,BASE!$A$2:$P$101,3,0)</f>
        <v>DUCHA LORENBELLO BANHO</v>
      </c>
      <c r="D27" s="6" t="str">
        <f>VLOOKUP(A27,BASE!$A$2:$U$101,21,0)</f>
        <v>La Ducha Electrónica Loren posee control de temperatura gradual, sin necesidad de aumentar o disminuir el caudal de agua para obtener la temperatura deseada, asegurando comodidad y economía en el baño.</v>
      </c>
      <c r="E27">
        <f>VLOOKUP(A27,BASE!$A$2:$T$101,20,0)</f>
        <v>75000</v>
      </c>
      <c r="F27">
        <f>VLOOKUP(A27,BASE!$A$2:$V$101,22,0)</f>
        <v>63000</v>
      </c>
      <c r="G27" t="str">
        <f t="shared" si="0"/>
        <v>869924.jpg</v>
      </c>
      <c r="H27" s="9" t="str">
        <f>VLOOKUP(A27,BASE!$A$2:$S$101,11,0)</f>
        <v>assets/images/products/869924.jpg</v>
      </c>
      <c r="I27" s="9" t="str">
        <f>VLOOKUP(A27,BASE!$A$2:$S$101,12,0)</f>
        <v>assets/images/products/zoom/869924.jpg</v>
      </c>
      <c r="J27" s="18">
        <f>VLOOKUP(A27,BASE!$A$2:$S$101,5,0)</f>
        <v>1</v>
      </c>
      <c r="K27" s="18" t="str">
        <f>VLOOKUP(A27,BASE!$A$2:$M$101,13,0)</f>
        <v>NO</v>
      </c>
      <c r="L27" s="20" t="str">
        <f>VLOOKUP(A27,BASE!$A$2:$O$101,15,0)</f>
        <v>true</v>
      </c>
      <c r="M27" t="str">
        <f>VLOOKUP(A27,BASE!$A$2:$N$101,14,0)</f>
        <v/>
      </c>
      <c r="N27" s="6">
        <f t="shared" si="2"/>
        <v>26</v>
      </c>
    </row>
    <row r="28" spans="1:14" x14ac:dyDescent="0.25">
      <c r="A28" s="16">
        <v>869852</v>
      </c>
      <c r="B28" s="6">
        <f t="shared" si="1"/>
        <v>27</v>
      </c>
      <c r="C28" s="6" t="str">
        <f>VLOOKUP(A28,BASE!$A$2:$P$101,3,0)</f>
        <v xml:space="preserve">DUCHA MAXI 3T  CON TELEDUCHA </v>
      </c>
      <c r="D28" s="6" t="str">
        <f>VLOOKUP(A28,BASE!$A$2:$U$101,21,0)</f>
        <v>Economía en el precio y modernidad del diseño acompañan a la Maxi Ducha. Con esparcidor de grandes dimensiones, la Maxi Ducha proporciona un baño relajante, pues ofrece un flujo de agua uniforme.</v>
      </c>
      <c r="E28">
        <f>VLOOKUP(A28,BASE!$A$2:$T$101,20,0)</f>
        <v>85700</v>
      </c>
      <c r="F28">
        <f>VLOOKUP(A28,BASE!$A$2:$V$101,22,0)</f>
        <v>72000</v>
      </c>
      <c r="G28" t="str">
        <f t="shared" si="0"/>
        <v>869852.jpg</v>
      </c>
      <c r="H28" s="9" t="str">
        <f>VLOOKUP(A28,BASE!$A$2:$S$101,11,0)</f>
        <v>assets/images/products/869852.jpg</v>
      </c>
      <c r="I28" s="9" t="str">
        <f>VLOOKUP(A28,BASE!$A$2:$S$101,12,0)</f>
        <v>assets/images/products/zoom/869852.jpg</v>
      </c>
      <c r="J28" s="18">
        <f>VLOOKUP(A28,BASE!$A$2:$S$101,5,0)</f>
        <v>1</v>
      </c>
      <c r="K28" s="18" t="str">
        <f>VLOOKUP(A28,BASE!$A$2:$M$101,13,0)</f>
        <v>NO</v>
      </c>
      <c r="L28" s="20" t="str">
        <f>VLOOKUP(A28,BASE!$A$2:$O$101,15,0)</f>
        <v>true</v>
      </c>
      <c r="M28" t="str">
        <f>VLOOKUP(A28,BASE!$A$2:$N$101,14,0)</f>
        <v/>
      </c>
      <c r="N28" s="6">
        <f t="shared" si="2"/>
        <v>27</v>
      </c>
    </row>
    <row r="29" spans="1:14" x14ac:dyDescent="0.25">
      <c r="A29" s="16">
        <v>869951</v>
      </c>
      <c r="B29" s="6">
        <f t="shared" si="1"/>
        <v>28</v>
      </c>
      <c r="C29" s="6" t="str">
        <f>VLOOKUP(A29,BASE!$A$2:$P$101,3,0)</f>
        <v>DUCHA MAXI 3T ULTRA CON TELEDUCHA</v>
      </c>
      <c r="D29" s="6" t="str">
        <f>VLOOKUP(A29,BASE!$A$2:$U$101,21,0)</f>
        <v>Economía en el precio y modernidad del diseño acompañan a la Maxi Ducha. Con esparcidor de grandes dimensiones, la Maxi Ducha proporciona un baño relajante, pues ofrece un flujo de agua uniforme.</v>
      </c>
      <c r="E29">
        <f>VLOOKUP(A29,BASE!$A$2:$T$101,20,0)</f>
        <v>75000</v>
      </c>
      <c r="F29">
        <f>VLOOKUP(A29,BASE!$A$2:$V$101,22,0)</f>
        <v>63000</v>
      </c>
      <c r="G29" t="str">
        <f t="shared" si="0"/>
        <v>869951.jpg</v>
      </c>
      <c r="H29" s="9" t="str">
        <f>VLOOKUP(A29,BASE!$A$2:$S$101,11,0)</f>
        <v>assets/images/products/869951.jpg</v>
      </c>
      <c r="I29" s="9" t="str">
        <f>VLOOKUP(A29,BASE!$A$2:$S$101,12,0)</f>
        <v>assets/images/products/zoom/869951.jpg</v>
      </c>
      <c r="J29" s="18">
        <f>VLOOKUP(A29,BASE!$A$2:$S$101,5,0)</f>
        <v>1</v>
      </c>
      <c r="K29" s="18" t="str">
        <f>VLOOKUP(A29,BASE!$A$2:$M$101,13,0)</f>
        <v>NO</v>
      </c>
      <c r="L29" s="20" t="str">
        <f>VLOOKUP(A29,BASE!$A$2:$O$101,15,0)</f>
        <v>true</v>
      </c>
      <c r="M29" t="str">
        <f>VLOOKUP(A29,BASE!$A$2:$N$101,14,0)</f>
        <v/>
      </c>
      <c r="N29" s="6">
        <f t="shared" si="2"/>
        <v>28</v>
      </c>
    </row>
    <row r="30" spans="1:14" x14ac:dyDescent="0.25">
      <c r="A30" s="16">
        <v>869955</v>
      </c>
      <c r="B30" s="6">
        <f t="shared" si="1"/>
        <v>29</v>
      </c>
      <c r="C30" s="6" t="str">
        <f>VLOOKUP(A30,BASE!$A$2:$P$101,3,0)</f>
        <v>DUCHA MAXI 3T ULTRA SIN TELEDUCHA</v>
      </c>
      <c r="D30" s="6" t="str">
        <f>VLOOKUP(A30,BASE!$A$2:$U$101,21,0)</f>
        <v>Economía en el precio y modernidad del diseño acompañan a la Maxi Ducha. Con esparcidor de grandes dimensiones, la Maxi Ducha proporciona un baño relajante, pues ofrece un flujo de agua uniforme.</v>
      </c>
      <c r="E30">
        <f>VLOOKUP(A30,BASE!$A$2:$T$101,20,0)</f>
        <v>70000</v>
      </c>
      <c r="F30">
        <f>VLOOKUP(A30,BASE!$A$2:$V$101,22,0)</f>
        <v>59000</v>
      </c>
      <c r="G30" t="str">
        <f t="shared" si="0"/>
        <v>869955.jpg</v>
      </c>
      <c r="H30" s="9" t="str">
        <f>VLOOKUP(A30,BASE!$A$2:$S$101,11,0)</f>
        <v>assets/images/products/869955.jpg</v>
      </c>
      <c r="I30" s="9" t="str">
        <f>VLOOKUP(A30,BASE!$A$2:$S$101,12,0)</f>
        <v>assets/images/products/zoom/869955.jpg</v>
      </c>
      <c r="J30" s="18">
        <f>VLOOKUP(A30,BASE!$A$2:$S$101,5,0)</f>
        <v>1</v>
      </c>
      <c r="K30" s="18" t="str">
        <f>VLOOKUP(A30,BASE!$A$2:$M$101,13,0)</f>
        <v>NO</v>
      </c>
      <c r="L30" s="20" t="str">
        <f>VLOOKUP(A30,BASE!$A$2:$O$101,15,0)</f>
        <v>true</v>
      </c>
      <c r="M30" t="str">
        <f>VLOOKUP(A30,BASE!$A$2:$N$101,14,0)</f>
        <v/>
      </c>
      <c r="N30" s="6">
        <f t="shared" si="2"/>
        <v>29</v>
      </c>
    </row>
    <row r="31" spans="1:14" x14ac:dyDescent="0.25">
      <c r="A31" s="16">
        <v>870000</v>
      </c>
      <c r="B31" s="6">
        <f t="shared" si="1"/>
        <v>30</v>
      </c>
      <c r="C31" s="6" t="str">
        <f>VLOOKUP(A31,BASE!$A$2:$P$101,3,0)</f>
        <v>DUCHA MAXI ULTRA SIN MANGUERA</v>
      </c>
      <c r="D31" s="6"/>
      <c r="E31">
        <f>VLOOKUP(A31,BASE!$A$2:$T$101,20,0)</f>
        <v>62500</v>
      </c>
      <c r="F31">
        <f>VLOOKUP(A31,BASE!$A$2:$V$101,22,0)</f>
        <v>53000</v>
      </c>
      <c r="G31" t="str">
        <f t="shared" si="0"/>
        <v>870000.jpg</v>
      </c>
      <c r="H31" s="9" t="str">
        <f>VLOOKUP(A31,BASE!$A$2:$S$101,11,0)</f>
        <v>assets/images/products/870000.jpg</v>
      </c>
      <c r="I31" s="9" t="str">
        <f>VLOOKUP(A31,BASE!$A$2:$S$101,12,0)</f>
        <v>assets/images/products/zoom/870000.jpg</v>
      </c>
      <c r="J31" s="18">
        <f>VLOOKUP(A31,BASE!$A$2:$S$101,5,0)</f>
        <v>1</v>
      </c>
      <c r="K31" s="18" t="str">
        <f>VLOOKUP(A31,BASE!$A$2:$M$101,13,0)</f>
        <v>NO</v>
      </c>
      <c r="L31" s="20" t="str">
        <f>VLOOKUP(A31,BASE!$A$2:$O$101,15,0)</f>
        <v>true</v>
      </c>
      <c r="M31" t="str">
        <f>VLOOKUP(A31,BASE!$A$2:$N$101,14,0)</f>
        <v>true</v>
      </c>
      <c r="N31" s="6">
        <f t="shared" si="2"/>
        <v>30</v>
      </c>
    </row>
    <row r="32" spans="1:14" x14ac:dyDescent="0.25">
      <c r="A32" s="16">
        <v>869962</v>
      </c>
      <c r="B32" s="6">
        <f t="shared" si="1"/>
        <v>31</v>
      </c>
      <c r="C32" s="6" t="str">
        <f>VLOOKUP(A32,BASE!$A$2:$P$101,3,0)</f>
        <v>DUCHA RELAX CROMADA</v>
      </c>
      <c r="D32" s="6" t="str">
        <f>VLOOKUP(A32,BASE!$A$2:$U$101,21,0)</f>
        <v>El diseño destacado de la ducha Relax le da un baño de estilo a su cuarto de baño. La funcionalidad de su chorro multidireccional permite más comodidad.&lt;br&gt; Tres opciones de temperaturas: más relajamiento en su baño durante todo el año.</v>
      </c>
      <c r="E32">
        <f>VLOOKUP(A32,BASE!$A$2:$T$101,20,0)</f>
        <v>136000</v>
      </c>
      <c r="F32">
        <f>VLOOKUP(A32,BASE!$A$2:$V$101,22,0)</f>
        <v>114000</v>
      </c>
      <c r="G32" t="str">
        <f t="shared" si="0"/>
        <v>869962.jpg</v>
      </c>
      <c r="H32" s="9" t="str">
        <f>VLOOKUP(A32,BASE!$A$2:$S$101,11,0)</f>
        <v>assets/images/products/869962.jpg</v>
      </c>
      <c r="I32" s="9" t="str">
        <f>VLOOKUP(A32,BASE!$A$2:$S$101,12,0)</f>
        <v>assets/images/products/zoom/869962.jpg</v>
      </c>
      <c r="J32" s="18">
        <f>VLOOKUP(A32,BASE!$A$2:$S$101,5,0)</f>
        <v>1</v>
      </c>
      <c r="K32" s="18" t="str">
        <f>VLOOKUP(A32,BASE!$A$2:$M$101,13,0)</f>
        <v>NO</v>
      </c>
      <c r="L32" s="20" t="str">
        <f>VLOOKUP(A32,BASE!$A$2:$O$101,15,0)</f>
        <v>true</v>
      </c>
      <c r="M32" t="str">
        <f>VLOOKUP(A32,BASE!$A$2:$N$101,14,0)</f>
        <v>true</v>
      </c>
      <c r="N32" s="6">
        <f t="shared" si="2"/>
        <v>31</v>
      </c>
    </row>
    <row r="33" spans="1:14" x14ac:dyDescent="0.25">
      <c r="A33" s="16">
        <v>870517</v>
      </c>
      <c r="B33" s="6">
        <f t="shared" si="1"/>
        <v>32</v>
      </c>
      <c r="C33" s="6" t="str">
        <f>VLOOKUP(A33,BASE!$A$2:$P$101,3,0)</f>
        <v>DUCHA TOP JET</v>
      </c>
      <c r="D33" s="6" t="str">
        <f>VLOOKUP(A33,BASE!$A$2:$U$101,21,0)</f>
        <v>Máximo confort y placer de bañarse con duchas de pared, posee un gran esparcidor y mayor area de baño con un chorro increible. Ideal para todos los dias del año, a traves de su control electrónico de temperaturas permite la selección gradual y preciso, simple como ajustar el volumen de su radio. Accionamiento super practico a traves de botón o exclusiva asta prolongadora de 30 centimetros que facilia el acceso. &lt;br&gt; &lt;br&gt;Comando Electrónico de Temperaturas&lt;br&gt;Selecciona la temperatura de su baño de forma gradual y preciso, simple como ajustar el volumen de su radio. Accionamiento a traves de botón o exclusiva asta prolongadora que facilia el accesso.La &lt;br&gt; Ducha Top Jet es compatible con calentadores solares, aumentando sus funciones de uso.</v>
      </c>
      <c r="E33">
        <f>VLOOKUP(A33,BASE!$A$2:$T$101,20,0)</f>
        <v>122000</v>
      </c>
      <c r="F33">
        <f>VLOOKUP(A33,BASE!$A$2:$V$101,22,0)</f>
        <v>103000</v>
      </c>
      <c r="G33" t="str">
        <f t="shared" si="0"/>
        <v>870517.jpg</v>
      </c>
      <c r="H33" s="9" t="str">
        <f>VLOOKUP(A33,BASE!$A$2:$S$101,11,0)</f>
        <v>assets/images/products/870517.jpg</v>
      </c>
      <c r="I33" s="9" t="str">
        <f>VLOOKUP(A33,BASE!$A$2:$S$101,12,0)</f>
        <v>assets/images/products/zoom/870517.jpg</v>
      </c>
      <c r="J33" s="18">
        <f>VLOOKUP(A33,BASE!$A$2:$S$101,5,0)</f>
        <v>1</v>
      </c>
      <c r="K33" s="18" t="str">
        <f>VLOOKUP(A33,BASE!$A$2:$M$101,13,0)</f>
        <v>NO</v>
      </c>
      <c r="L33" s="20" t="str">
        <f>VLOOKUP(A33,BASE!$A$2:$O$101,15,0)</f>
        <v>true</v>
      </c>
      <c r="M33" t="str">
        <f>VLOOKUP(A33,BASE!$A$2:$N$101,14,0)</f>
        <v/>
      </c>
      <c r="N33" s="6">
        <f t="shared" si="2"/>
        <v>32</v>
      </c>
    </row>
    <row r="34" spans="1:14" x14ac:dyDescent="0.25">
      <c r="A34" s="16">
        <v>870518</v>
      </c>
      <c r="B34" s="6">
        <f t="shared" si="1"/>
        <v>33</v>
      </c>
      <c r="C34" s="6" t="str">
        <f>VLOOKUP(A34,BASE!$A$2:$P$101,3,0)</f>
        <v>DUCHA TOP JET ELECTRONICA</v>
      </c>
      <c r="D34" s="6" t="str">
        <f>VLOOKUP(A34,BASE!$A$2:$U$101,21,0)</f>
        <v>Máxima comodidad y el placer de un baño con las famosas y conocidas duchas murales, dispone de un amplio esparcidor y una zona de baño más amplia para un chorro increíble. Ideal para todos los días del año, a través de su control electrónico de temperatura, permite una selección gradual y precisa, tan simple como ajustar el volumen de tu radio. Súper práctica activación a través de un botón o barra de extensión exclusiva de 30 cm que facilita el acceso.  &lt;br&gt; Una ducha que mezcla líneas curvas y audaces, está firmada por el equipo de diseño de Lorenzetti premiada por el Museu da Casa Brasileira en 2011. &lt;br&gt; La Ducha Top Jet es compatible con calentadores solares, aumentando su ámbito de uso.</v>
      </c>
      <c r="E34">
        <f>VLOOKUP(A34,BASE!$A$2:$T$101,20,0)</f>
        <v>163000</v>
      </c>
      <c r="F34">
        <f>VLOOKUP(A34,BASE!$A$2:$V$101,22,0)</f>
        <v>137000</v>
      </c>
      <c r="G34" t="str">
        <f t="shared" ref="G34:G53" si="3">CONCATENATE(A34,".jpg")</f>
        <v>870518.jpg</v>
      </c>
      <c r="H34" s="9" t="str">
        <f>VLOOKUP(A34,BASE!$A$2:$S$101,11,0)</f>
        <v>assets/images/products/870518.jpg</v>
      </c>
      <c r="I34" s="9" t="str">
        <f>VLOOKUP(A34,BASE!$A$2:$S$101,12,0)</f>
        <v>assets/images/products/zoom/870518.jpg</v>
      </c>
      <c r="J34" s="18">
        <f>VLOOKUP(A34,BASE!$A$2:$S$101,5,0)</f>
        <v>1</v>
      </c>
      <c r="K34" s="18" t="str">
        <f>VLOOKUP(A34,BASE!$A$2:$M$101,13,0)</f>
        <v>NO</v>
      </c>
      <c r="L34" s="20" t="str">
        <f>VLOOKUP(A34,BASE!$A$2:$O$101,15,0)</f>
        <v>true</v>
      </c>
      <c r="M34" t="str">
        <f>VLOOKUP(A34,BASE!$A$2:$N$101,14,0)</f>
        <v/>
      </c>
      <c r="N34" s="6">
        <f t="shared" si="2"/>
        <v>33</v>
      </c>
    </row>
    <row r="35" spans="1:14" x14ac:dyDescent="0.25">
      <c r="A35" s="16">
        <v>870505</v>
      </c>
      <c r="B35" s="6">
        <f t="shared" si="1"/>
        <v>34</v>
      </c>
      <c r="C35" s="6" t="str">
        <f>VLOOKUP(A35,BASE!$A$2:$P$101,3,0)</f>
        <v>FILTRO DE PARED NATURALIS</v>
      </c>
      <c r="D35" s="6"/>
      <c r="E35">
        <f>VLOOKUP(A35,BASE!$A$2:$T$101,20,0)</f>
        <v>366200</v>
      </c>
      <c r="F35">
        <f>VLOOKUP(A35,BASE!$A$2:$V$101,22,0)</f>
        <v>308000</v>
      </c>
      <c r="G35" t="str">
        <f t="shared" si="3"/>
        <v>870505.jpg</v>
      </c>
      <c r="H35" s="9" t="str">
        <f>VLOOKUP(A35,BASE!$A$2:$S$101,11,0)</f>
        <v>assets/images/products/870505.jpg</v>
      </c>
      <c r="I35" s="9" t="str">
        <f>VLOOKUP(A35,BASE!$A$2:$S$101,12,0)</f>
        <v>assets/images/products/zoom/870505.jpg</v>
      </c>
      <c r="J35" s="18">
        <f>VLOOKUP(A35,BASE!$A$2:$S$101,5,0)</f>
        <v>2</v>
      </c>
      <c r="K35" s="18" t="str">
        <f>VLOOKUP(A35,BASE!$A$2:$M$101,13,0)</f>
        <v>NO</v>
      </c>
      <c r="L35" s="20" t="str">
        <f>VLOOKUP(A35,BASE!$A$2:$O$101,15,0)</f>
        <v/>
      </c>
      <c r="M35" t="str">
        <f>VLOOKUP(A35,BASE!$A$2:$N$101,14,0)</f>
        <v/>
      </c>
      <c r="N35" s="6">
        <f t="shared" si="2"/>
        <v>34</v>
      </c>
    </row>
    <row r="36" spans="1:14" x14ac:dyDescent="0.25">
      <c r="A36" s="16">
        <v>870504</v>
      </c>
      <c r="B36" s="6">
        <f t="shared" si="1"/>
        <v>35</v>
      </c>
      <c r="C36" s="6" t="str">
        <f>VLOOKUP(A36,BASE!$A$2:$P$101,3,0)</f>
        <v>FILTRO GIOVIALE DE PARED</v>
      </c>
      <c r="D36" s="6"/>
      <c r="E36">
        <f>VLOOKUP(A36,BASE!$A$2:$T$101,20,0)</f>
        <v>350000</v>
      </c>
      <c r="F36">
        <f>VLOOKUP(A36,BASE!$A$2:$V$101,22,0)</f>
        <v>294000</v>
      </c>
      <c r="G36" t="str">
        <f t="shared" si="3"/>
        <v>870504.jpg</v>
      </c>
      <c r="H36" s="9" t="str">
        <f>VLOOKUP(A36,BASE!$A$2:$S$101,11,0)</f>
        <v>assets/images/products/870504.jpg</v>
      </c>
      <c r="I36" s="9" t="str">
        <f>VLOOKUP(A36,BASE!$A$2:$S$101,12,0)</f>
        <v>assets/images/products/zoom/870504.jpg</v>
      </c>
      <c r="J36" s="18">
        <f>VLOOKUP(A36,BASE!$A$2:$S$101,5,0)</f>
        <v>2</v>
      </c>
      <c r="K36" s="18" t="str">
        <f>VLOOKUP(A36,BASE!$A$2:$M$101,13,0)</f>
        <v>NO</v>
      </c>
      <c r="L36" s="20" t="str">
        <f>VLOOKUP(A36,BASE!$A$2:$O$101,15,0)</f>
        <v/>
      </c>
      <c r="M36" t="str">
        <f>VLOOKUP(A36,BASE!$A$2:$N$101,14,0)</f>
        <v/>
      </c>
      <c r="N36" s="6">
        <f t="shared" si="2"/>
        <v>35</v>
      </c>
    </row>
    <row r="37" spans="1:14" x14ac:dyDescent="0.25">
      <c r="A37" s="16">
        <v>870501</v>
      </c>
      <c r="B37" s="6">
        <f t="shared" si="1"/>
        <v>36</v>
      </c>
      <c r="C37" s="6" t="str">
        <f>VLOOKUP(A37,BASE!$A$2:$P$101,3,0)</f>
        <v>FILTRO PARA GRIFO VERSATILLE</v>
      </c>
      <c r="D37" s="6"/>
      <c r="E37">
        <f>VLOOKUP(A37,BASE!$A$2:$T$101,20,0)</f>
        <v>110000</v>
      </c>
      <c r="F37">
        <f>VLOOKUP(A37,BASE!$A$2:$V$101,22,0)</f>
        <v>92000</v>
      </c>
      <c r="G37" t="str">
        <f t="shared" si="3"/>
        <v>870501.jpg</v>
      </c>
      <c r="H37" s="9" t="str">
        <f>VLOOKUP(A37,BASE!$A$2:$S$101,11,0)</f>
        <v>assets/images/products/870501.jpg</v>
      </c>
      <c r="I37" s="9" t="str">
        <f>VLOOKUP(A37,BASE!$A$2:$S$101,12,0)</f>
        <v>assets/images/products/zoom/870501.jpg</v>
      </c>
      <c r="J37" s="18">
        <f>VLOOKUP(A37,BASE!$A$2:$S$101,5,0)</f>
        <v>2</v>
      </c>
      <c r="K37" s="18" t="str">
        <f>VLOOKUP(A37,BASE!$A$2:$M$101,13,0)</f>
        <v>NO</v>
      </c>
      <c r="L37" s="20" t="str">
        <f>VLOOKUP(A37,BASE!$A$2:$O$101,15,0)</f>
        <v/>
      </c>
      <c r="M37" t="str">
        <f>VLOOKUP(A37,BASE!$A$2:$N$101,14,0)</f>
        <v/>
      </c>
      <c r="N37" s="6">
        <f t="shared" si="2"/>
        <v>36</v>
      </c>
    </row>
    <row r="38" spans="1:14" x14ac:dyDescent="0.25">
      <c r="A38" s="16">
        <v>870644</v>
      </c>
      <c r="B38" s="6">
        <f t="shared" si="1"/>
        <v>37</v>
      </c>
      <c r="C38" s="6" t="str">
        <f>VLOOKUP(A38,BASE!$A$2:$P$101,3,0)</f>
        <v>FILTRO VITALE DE PARED</v>
      </c>
      <c r="D38" s="6"/>
      <c r="E38">
        <f>VLOOKUP(A38,BASE!$A$2:$T$101,20,0)</f>
        <v>140000</v>
      </c>
      <c r="F38">
        <f>VLOOKUP(A38,BASE!$A$2:$V$101,22,0)</f>
        <v>118000</v>
      </c>
      <c r="G38" t="str">
        <f t="shared" si="3"/>
        <v>870644.jpg</v>
      </c>
      <c r="H38" s="9" t="str">
        <f>VLOOKUP(A38,BASE!$A$2:$S$101,11,0)</f>
        <v>assets/images/products/870644.jpg</v>
      </c>
      <c r="I38" s="9" t="str">
        <f>VLOOKUP(A38,BASE!$A$2:$S$101,12,0)</f>
        <v>assets/images/products/zoom/870644.jpg</v>
      </c>
      <c r="J38" s="18">
        <f>VLOOKUP(A38,BASE!$A$2:$S$101,5,0)</f>
        <v>2</v>
      </c>
      <c r="K38" s="18" t="str">
        <f>VLOOKUP(A38,BASE!$A$2:$M$101,13,0)</f>
        <v>NO</v>
      </c>
      <c r="L38" s="20" t="str">
        <f>VLOOKUP(A38,BASE!$A$2:$O$101,15,0)</f>
        <v/>
      </c>
      <c r="M38" t="str">
        <f>VLOOKUP(A38,BASE!$A$2:$N$101,14,0)</f>
        <v/>
      </c>
      <c r="N38" s="6">
        <f t="shared" si="2"/>
        <v>37</v>
      </c>
    </row>
    <row r="39" spans="1:14" x14ac:dyDescent="0.25">
      <c r="A39" s="16">
        <v>870527</v>
      </c>
      <c r="B39" s="6">
        <f t="shared" si="1"/>
        <v>38</v>
      </c>
      <c r="C39" s="6" t="str">
        <f>VLOOKUP(A39,BASE!$A$2:$P$101,3,0)</f>
        <v xml:space="preserve">GRIFO CON FILTRO ACQUA BELLA DE MESA </v>
      </c>
      <c r="D39" s="6"/>
      <c r="E39">
        <f>VLOOKUP(A39,BASE!$A$2:$T$101,20,0)</f>
        <v>90000</v>
      </c>
      <c r="F39">
        <f>VLOOKUP(A39,BASE!$A$2:$V$101,22,0)</f>
        <v>76000</v>
      </c>
      <c r="G39" t="str">
        <f t="shared" si="3"/>
        <v>870527.jpg</v>
      </c>
      <c r="H39" s="9" t="str">
        <f>VLOOKUP(A39,BASE!$A$2:$S$101,11,0)</f>
        <v>assets/images/products/870527.jpg</v>
      </c>
      <c r="I39" s="9" t="str">
        <f>VLOOKUP(A39,BASE!$A$2:$S$101,12,0)</f>
        <v>assets/images/products/zoom/870527.jpg</v>
      </c>
      <c r="J39" s="18">
        <f>VLOOKUP(A39,BASE!$A$2:$S$101,5,0)</f>
        <v>2</v>
      </c>
      <c r="K39" s="18" t="str">
        <f>VLOOKUP(A39,BASE!$A$2:$M$101,13,0)</f>
        <v>NO</v>
      </c>
      <c r="L39" s="20" t="str">
        <f>VLOOKUP(A39,BASE!$A$2:$O$101,15,0)</f>
        <v/>
      </c>
      <c r="M39" t="str">
        <f>VLOOKUP(A39,BASE!$A$2:$N$101,14,0)</f>
        <v/>
      </c>
      <c r="N39" s="6">
        <f t="shared" si="2"/>
        <v>38</v>
      </c>
    </row>
    <row r="40" spans="1:14" x14ac:dyDescent="0.25">
      <c r="A40" s="16">
        <v>870641</v>
      </c>
      <c r="B40" s="6">
        <f t="shared" si="1"/>
        <v>39</v>
      </c>
      <c r="C40" s="6" t="str">
        <f>VLOOKUP(A40,BASE!$A$2:$P$101,3,0)</f>
        <v xml:space="preserve">GRIFO CON FILTRO ACQUA BELLA DE PARED </v>
      </c>
      <c r="D40" s="6"/>
      <c r="E40">
        <f>VLOOKUP(A40,BASE!$A$2:$T$101,20,0)</f>
        <v>100000</v>
      </c>
      <c r="F40">
        <f>VLOOKUP(A40,BASE!$A$2:$V$101,22,0)</f>
        <v>84000</v>
      </c>
      <c r="G40" t="str">
        <f t="shared" si="3"/>
        <v>870641.jpg</v>
      </c>
      <c r="H40" s="9" t="str">
        <f>VLOOKUP(A40,BASE!$A$2:$S$101,11,0)</f>
        <v>assets/images/products/870641.jpg</v>
      </c>
      <c r="I40" s="9" t="str">
        <f>VLOOKUP(A40,BASE!$A$2:$S$101,12,0)</f>
        <v>assets/images/products/zoom/870641.jpg</v>
      </c>
      <c r="J40" s="18">
        <f>VLOOKUP(A40,BASE!$A$2:$S$101,5,0)</f>
        <v>2</v>
      </c>
      <c r="K40" s="18" t="str">
        <f>VLOOKUP(A40,BASE!$A$2:$M$101,13,0)</f>
        <v>NO</v>
      </c>
      <c r="L40" s="20" t="str">
        <f>VLOOKUP(A40,BASE!$A$2:$O$101,15,0)</f>
        <v/>
      </c>
      <c r="M40" t="str">
        <f>VLOOKUP(A40,BASE!$A$2:$N$101,14,0)</f>
        <v>true</v>
      </c>
      <c r="N40" s="6">
        <f t="shared" si="2"/>
        <v>39</v>
      </c>
    </row>
    <row r="41" spans="1:14" x14ac:dyDescent="0.25">
      <c r="A41" s="16">
        <v>870593</v>
      </c>
      <c r="B41" s="6">
        <f t="shared" si="1"/>
        <v>40</v>
      </c>
      <c r="C41" s="6" t="str">
        <f>VLOOKUP(A41,BASE!$A$2:$P$101,3,0)</f>
        <v>GRIFO CON FILTRO ACQUA DUE DE MESA</v>
      </c>
      <c r="D41" s="6"/>
      <c r="E41">
        <f>VLOOKUP(A41,BASE!$A$2:$T$101,20,0)</f>
        <v>100000</v>
      </c>
      <c r="F41">
        <f>VLOOKUP(A41,BASE!$A$2:$V$101,22,0)</f>
        <v>84000</v>
      </c>
      <c r="G41" t="str">
        <f t="shared" si="3"/>
        <v>870593.jpg</v>
      </c>
      <c r="H41" s="9" t="str">
        <f>VLOOKUP(A41,BASE!$A$2:$S$101,11,0)</f>
        <v>assets/images/products/870593.jpg</v>
      </c>
      <c r="I41" s="9" t="str">
        <f>VLOOKUP(A41,BASE!$A$2:$S$101,12,0)</f>
        <v>assets/images/products/zoom/870593.jpg</v>
      </c>
      <c r="J41" s="18">
        <f>VLOOKUP(A41,BASE!$A$2:$S$101,5,0)</f>
        <v>2</v>
      </c>
      <c r="K41" s="18" t="str">
        <f>VLOOKUP(A41,BASE!$A$2:$M$101,13,0)</f>
        <v>NO</v>
      </c>
      <c r="L41" s="20" t="str">
        <f>VLOOKUP(A41,BASE!$A$2:$O$101,15,0)</f>
        <v/>
      </c>
      <c r="M41" t="str">
        <f>VLOOKUP(A41,BASE!$A$2:$N$101,14,0)</f>
        <v/>
      </c>
      <c r="N41" s="6">
        <f t="shared" si="2"/>
        <v>40</v>
      </c>
    </row>
    <row r="42" spans="1:14" x14ac:dyDescent="0.25">
      <c r="A42" s="16">
        <v>869854</v>
      </c>
      <c r="B42" s="6">
        <f t="shared" si="1"/>
        <v>41</v>
      </c>
      <c r="C42" s="6" t="str">
        <f>VLOOKUP(A42,BASE!$A$2:$P$101,3,0)</f>
        <v>RESISTENCIA  LOREN SHOWER  ULTRA ELECTRONICO</v>
      </c>
      <c r="D42" s="6"/>
      <c r="E42">
        <f>VLOOKUP(A42,BASE!$A$2:$T$101,20,0)</f>
        <v>28900</v>
      </c>
      <c r="F42">
        <f>VLOOKUP(A42,BASE!$A$2:$V$101,22,0)</f>
        <v>24000</v>
      </c>
      <c r="G42" t="str">
        <f t="shared" si="3"/>
        <v>869854.jpg</v>
      </c>
      <c r="H42" s="9" t="str">
        <f>VLOOKUP(A42,BASE!$A$2:$S$101,11,0)</f>
        <v>assets/images/products/869854.jpg</v>
      </c>
      <c r="I42" s="9" t="str">
        <f>VLOOKUP(A42,BASE!$A$2:$S$101,12,0)</f>
        <v>assets/images/products/zoom/869854.jpg</v>
      </c>
      <c r="J42" s="18">
        <f>VLOOKUP(A42,BASE!$A$2:$S$101,5,0)</f>
        <v>3</v>
      </c>
      <c r="K42" s="18" t="str">
        <f>VLOOKUP(A42,BASE!$A$2:$M$101,13,0)</f>
        <v>NO</v>
      </c>
      <c r="L42" s="20" t="str">
        <f>VLOOKUP(A42,BASE!$A$2:$O$101,15,0)</f>
        <v>true</v>
      </c>
      <c r="M42" t="str">
        <f>VLOOKUP(A42,BASE!$A$2:$N$101,14,0)</f>
        <v/>
      </c>
      <c r="N42" s="6">
        <f t="shared" si="2"/>
        <v>41</v>
      </c>
    </row>
    <row r="43" spans="1:14" x14ac:dyDescent="0.25">
      <c r="A43" s="16">
        <v>870526</v>
      </c>
      <c r="B43" s="6">
        <f t="shared" si="1"/>
        <v>42</v>
      </c>
      <c r="C43" s="6" t="str">
        <f>VLOOKUP(A43,BASE!$A$2:$P$101,3,0)</f>
        <v>RESISTENCIA TRADICION O JET</v>
      </c>
      <c r="D43" s="6"/>
      <c r="E43">
        <f>VLOOKUP(A43,BASE!$A$2:$T$101,20,0)</f>
        <v>19200</v>
      </c>
      <c r="F43">
        <f>VLOOKUP(A43,BASE!$A$2:$V$101,22,0)</f>
        <v>16000</v>
      </c>
      <c r="G43" t="str">
        <f t="shared" si="3"/>
        <v>870526.jpg</v>
      </c>
      <c r="H43" s="9" t="str">
        <f>VLOOKUP(A43,BASE!$A$2:$S$101,11,0)</f>
        <v>assets/images/products/870526.jpg</v>
      </c>
      <c r="I43" s="9" t="str">
        <f>VLOOKUP(A43,BASE!$A$2:$S$101,12,0)</f>
        <v>assets/images/products/zoom/870526.jpg</v>
      </c>
      <c r="J43" s="18">
        <f>VLOOKUP(A43,BASE!$A$2:$S$101,5,0)</f>
        <v>3</v>
      </c>
      <c r="K43" s="18" t="str">
        <f>VLOOKUP(A43,BASE!$A$2:$M$101,13,0)</f>
        <v>NO</v>
      </c>
      <c r="L43" s="20" t="str">
        <f>VLOOKUP(A43,BASE!$A$2:$O$101,15,0)</f>
        <v>true</v>
      </c>
      <c r="M43" t="str">
        <f>VLOOKUP(A43,BASE!$A$2:$N$101,14,0)</f>
        <v/>
      </c>
      <c r="N43" s="6">
        <f t="shared" si="2"/>
        <v>42</v>
      </c>
    </row>
    <row r="44" spans="1:14" x14ac:dyDescent="0.25">
      <c r="A44" s="16">
        <v>870536</v>
      </c>
      <c r="B44" s="6">
        <f t="shared" si="1"/>
        <v>43</v>
      </c>
      <c r="C44" s="6" t="str">
        <f>VLOOKUP(A44,BASE!$A$2:$P$101,3,0)</f>
        <v>RESISTENCIA 3T ULTRA</v>
      </c>
      <c r="D44" s="6"/>
      <c r="E44">
        <f>VLOOKUP(A44,BASE!$A$2:$T$101,20,0)</f>
        <v>19000</v>
      </c>
      <c r="F44">
        <f>VLOOKUP(A44,BASE!$A$2:$V$101,22,0)</f>
        <v>16000</v>
      </c>
      <c r="G44" t="str">
        <f t="shared" si="3"/>
        <v>870536.jpg</v>
      </c>
      <c r="H44" s="9" t="str">
        <f>VLOOKUP(A44,BASE!$A$2:$S$101,11,0)</f>
        <v>assets/images/products/870536.jpg</v>
      </c>
      <c r="I44" s="9" t="str">
        <f>VLOOKUP(A44,BASE!$A$2:$S$101,12,0)</f>
        <v>assets/images/products/zoom/870536.jpg</v>
      </c>
      <c r="J44" s="18">
        <f>VLOOKUP(A44,BASE!$A$2:$S$101,5,0)</f>
        <v>3</v>
      </c>
      <c r="K44" s="18" t="str">
        <f>VLOOKUP(A44,BASE!$A$2:$M$101,13,0)</f>
        <v>NO</v>
      </c>
      <c r="L44" s="20" t="str">
        <f>VLOOKUP(A44,BASE!$A$2:$O$101,15,0)</f>
        <v>true</v>
      </c>
      <c r="M44" t="str">
        <f>VLOOKUP(A44,BASE!$A$2:$N$101,14,0)</f>
        <v/>
      </c>
      <c r="N44" s="6">
        <f t="shared" si="2"/>
        <v>43</v>
      </c>
    </row>
    <row r="45" spans="1:14" x14ac:dyDescent="0.25">
      <c r="A45" s="16">
        <v>869848</v>
      </c>
      <c r="B45" s="6">
        <f t="shared" si="1"/>
        <v>44</v>
      </c>
      <c r="C45" s="6" t="str">
        <f>VLOOKUP(A45,BASE!$A$2:$P$101,3,0)</f>
        <v>RESISTENCIA 4T ULTRA LOREN ULTRA</v>
      </c>
      <c r="D45" s="6"/>
      <c r="E45">
        <f>VLOOKUP(A45,BASE!$A$2:$T$101,20,0)</f>
        <v>26000</v>
      </c>
      <c r="F45">
        <f>VLOOKUP(A45,BASE!$A$2:$V$101,22,0)</f>
        <v>22000</v>
      </c>
      <c r="G45" t="str">
        <f t="shared" si="3"/>
        <v>869848.jpg</v>
      </c>
      <c r="H45" s="9" t="str">
        <f>VLOOKUP(A45,BASE!$A$2:$S$101,11,0)</f>
        <v>assets/images/products/869848.jpg</v>
      </c>
      <c r="I45" s="9" t="str">
        <f>VLOOKUP(A45,BASE!$A$2:$S$101,12,0)</f>
        <v>assets/images/products/zoom/869848.jpg</v>
      </c>
      <c r="J45" s="18">
        <f>VLOOKUP(A45,BASE!$A$2:$S$101,5,0)</f>
        <v>3</v>
      </c>
      <c r="K45" s="18" t="str">
        <f>VLOOKUP(A45,BASE!$A$2:$M$101,13,0)</f>
        <v>NO</v>
      </c>
      <c r="L45" s="20" t="str">
        <f>VLOOKUP(A45,BASE!$A$2:$O$101,15,0)</f>
        <v>true</v>
      </c>
      <c r="M45" t="str">
        <f>VLOOKUP(A45,BASE!$A$2:$N$101,14,0)</f>
        <v/>
      </c>
      <c r="N45" s="6">
        <f t="shared" si="2"/>
        <v>44</v>
      </c>
    </row>
    <row r="46" spans="1:14" x14ac:dyDescent="0.25">
      <c r="A46" s="16">
        <v>870538</v>
      </c>
      <c r="B46" s="6">
        <f t="shared" si="1"/>
        <v>45</v>
      </c>
      <c r="C46" s="6" t="str">
        <f>VLOOKUP(A46,BASE!$A$2:$P$101,3,0)</f>
        <v>RESISTENCIA ACQUA</v>
      </c>
      <c r="D46" s="6"/>
      <c r="E46">
        <f>VLOOKUP(A46,BASE!$A$2:$T$101,20,0)</f>
        <v>55000</v>
      </c>
      <c r="F46">
        <f>VLOOKUP(A46,BASE!$A$2:$V$101,22,0)</f>
        <v>46000</v>
      </c>
      <c r="G46" t="str">
        <f t="shared" si="3"/>
        <v>870538.jpg</v>
      </c>
      <c r="H46" s="9" t="str">
        <f>VLOOKUP(A46,BASE!$A$2:$S$101,11,0)</f>
        <v>assets/images/products/870538.jpg</v>
      </c>
      <c r="I46" s="9" t="str">
        <f>VLOOKUP(A46,BASE!$A$2:$S$101,12,0)</f>
        <v>assets/images/products/zoom/870538.jpg</v>
      </c>
      <c r="J46" s="18">
        <f>VLOOKUP(A46,BASE!$A$2:$S$101,5,0)</f>
        <v>3</v>
      </c>
      <c r="K46" s="18" t="str">
        <f>VLOOKUP(A46,BASE!$A$2:$M$101,13,0)</f>
        <v>NO</v>
      </c>
      <c r="L46" s="20" t="str">
        <f>VLOOKUP(A46,BASE!$A$2:$O$101,15,0)</f>
        <v>true</v>
      </c>
      <c r="M46" t="str">
        <f>VLOOKUP(A46,BASE!$A$2:$N$101,14,0)</f>
        <v/>
      </c>
      <c r="N46" s="6">
        <f t="shared" si="2"/>
        <v>45</v>
      </c>
    </row>
    <row r="47" spans="1:14" x14ac:dyDescent="0.25">
      <c r="A47" s="16">
        <v>869929</v>
      </c>
      <c r="B47" s="6">
        <f t="shared" si="1"/>
        <v>46</v>
      </c>
      <c r="C47" s="6" t="str">
        <f>VLOOKUP(A47,BASE!$A$2:$P$101,3,0)</f>
        <v>RESISTENCIA BELLO BANHO</v>
      </c>
      <c r="D47" s="6"/>
      <c r="E47">
        <f>VLOOKUP(A47,BASE!$A$2:$T$101,20,0)</f>
        <v>19000</v>
      </c>
      <c r="F47">
        <f>VLOOKUP(A47,BASE!$A$2:$V$101,22,0)</f>
        <v>16000</v>
      </c>
      <c r="G47" t="str">
        <f t="shared" si="3"/>
        <v>869929.jpg</v>
      </c>
      <c r="H47" s="9" t="str">
        <f>VLOOKUP(A47,BASE!$A$2:$S$101,11,0)</f>
        <v>assets/images/products/869929.jpg</v>
      </c>
      <c r="I47" s="9" t="str">
        <f>VLOOKUP(A47,BASE!$A$2:$S$101,12,0)</f>
        <v>assets/images/products/zoom/869929.jpg</v>
      </c>
      <c r="J47" s="18">
        <f>VLOOKUP(A47,BASE!$A$2:$S$101,5,0)</f>
        <v>3</v>
      </c>
      <c r="K47" s="18" t="str">
        <f>VLOOKUP(A47,BASE!$A$2:$M$101,13,0)</f>
        <v>NO</v>
      </c>
      <c r="L47" s="20" t="str">
        <f>VLOOKUP(A47,BASE!$A$2:$O$101,15,0)</f>
        <v>true</v>
      </c>
      <c r="M47" t="str">
        <f>VLOOKUP(A47,BASE!$A$2:$N$101,14,0)</f>
        <v/>
      </c>
      <c r="N47" s="6">
        <f t="shared" si="2"/>
        <v>46</v>
      </c>
    </row>
    <row r="48" spans="1:14" x14ac:dyDescent="0.25">
      <c r="A48" s="16">
        <v>869930</v>
      </c>
      <c r="B48" s="6">
        <f t="shared" si="1"/>
        <v>47</v>
      </c>
      <c r="C48" s="6" t="str">
        <f>VLOOKUP(A48,BASE!$A$2:$P$101,3,0)</f>
        <v>RESISTENCIA CONVENCIONAL / BELLO BANHO / MAXI DUCHA / RELAX</v>
      </c>
      <c r="D48" s="6"/>
      <c r="E48">
        <f>VLOOKUP(A48,BASE!$A$2:$T$101,20,0)</f>
        <v>19000</v>
      </c>
      <c r="F48">
        <f>VLOOKUP(A48,BASE!$A$2:$V$101,22,0)</f>
        <v>16000</v>
      </c>
      <c r="G48" t="str">
        <f t="shared" si="3"/>
        <v>869930.jpg</v>
      </c>
      <c r="H48" s="9" t="str">
        <f>VLOOKUP(A48,BASE!$A$2:$S$101,11,0)</f>
        <v>assets/images/products/869930.jpg</v>
      </c>
      <c r="I48" s="9" t="str">
        <f>VLOOKUP(A48,BASE!$A$2:$S$101,12,0)</f>
        <v>assets/images/products/zoom/869930.jpg</v>
      </c>
      <c r="J48" s="18">
        <f>VLOOKUP(A48,BASE!$A$2:$S$101,5,0)</f>
        <v>3</v>
      </c>
      <c r="K48" s="18" t="str">
        <f>VLOOKUP(A48,BASE!$A$2:$M$101,13,0)</f>
        <v>NO</v>
      </c>
      <c r="L48" s="20" t="str">
        <f>VLOOKUP(A48,BASE!$A$2:$O$101,15,0)</f>
        <v>true</v>
      </c>
      <c r="M48" t="str">
        <f>VLOOKUP(A48,BASE!$A$2:$N$101,14,0)</f>
        <v/>
      </c>
      <c r="N48" s="6">
        <f t="shared" si="2"/>
        <v>47</v>
      </c>
    </row>
    <row r="49" spans="1:14" x14ac:dyDescent="0.25">
      <c r="A49" s="16">
        <v>869952</v>
      </c>
      <c r="B49" s="6">
        <f t="shared" si="1"/>
        <v>48</v>
      </c>
      <c r="C49" s="6" t="str">
        <f>VLOOKUP(A49,BASE!$A$2:$P$101,3,0)</f>
        <v>RESISTENCIA DUCHA ADVANCED MULTITEMPERATURA</v>
      </c>
      <c r="D49" s="6"/>
      <c r="E49">
        <f>VLOOKUP(A49,BASE!$A$2:$T$101,20,0)</f>
        <v>32000</v>
      </c>
      <c r="F49">
        <f>VLOOKUP(A49,BASE!$A$2:$V$101,22,0)</f>
        <v>27000</v>
      </c>
      <c r="G49" t="str">
        <f t="shared" si="3"/>
        <v>869952.jpg</v>
      </c>
      <c r="H49" s="9" t="str">
        <f>VLOOKUP(A49,BASE!$A$2:$S$101,11,0)</f>
        <v>assets/images/products/869952.jpg</v>
      </c>
      <c r="I49" s="9" t="str">
        <f>VLOOKUP(A49,BASE!$A$2:$S$101,12,0)</f>
        <v>assets/images/products/zoom/869952.jpg</v>
      </c>
      <c r="J49" s="18">
        <f>VLOOKUP(A49,BASE!$A$2:$S$101,5,0)</f>
        <v>3</v>
      </c>
      <c r="K49" s="18" t="str">
        <f>VLOOKUP(A49,BASE!$A$2:$M$101,13,0)</f>
        <v>SI</v>
      </c>
      <c r="L49" s="20" t="str">
        <f>VLOOKUP(A49,BASE!$A$2:$O$101,15,0)</f>
        <v>true</v>
      </c>
      <c r="M49" t="str">
        <f>VLOOKUP(A49,BASE!$A$2:$N$101,14,0)</f>
        <v/>
      </c>
      <c r="N49" s="6">
        <f t="shared" si="2"/>
        <v>48</v>
      </c>
    </row>
    <row r="50" spans="1:14" x14ac:dyDescent="0.25">
      <c r="A50" s="16">
        <v>869926</v>
      </c>
      <c r="B50" s="6">
        <f t="shared" si="1"/>
        <v>49</v>
      </c>
      <c r="C50" s="6" t="str">
        <f>VLOOKUP(A50,BASE!$A$2:$P$101,3,0)</f>
        <v>RESISTENCIA DUO SHOWER</v>
      </c>
      <c r="D50" s="6"/>
      <c r="E50">
        <f>VLOOKUP(A50,BASE!$A$2:$T$101,20,0)</f>
        <v>30000</v>
      </c>
      <c r="F50">
        <f>VLOOKUP(A50,BASE!$A$2:$V$101,22,0)</f>
        <v>25000</v>
      </c>
      <c r="G50" t="str">
        <f t="shared" si="3"/>
        <v>869926.jpg</v>
      </c>
      <c r="H50" s="9" t="str">
        <f>VLOOKUP(A50,BASE!$A$2:$S$101,11,0)</f>
        <v>assets/images/products/869926.jpg</v>
      </c>
      <c r="I50" s="9" t="str">
        <f>VLOOKUP(A50,BASE!$A$2:$S$101,12,0)</f>
        <v>assets/images/products/zoom/869926.jpg</v>
      </c>
      <c r="J50" s="18">
        <f>VLOOKUP(A50,BASE!$A$2:$S$101,5,0)</f>
        <v>3</v>
      </c>
      <c r="K50" s="18" t="str">
        <f>VLOOKUP(A50,BASE!$A$2:$M$101,13,0)</f>
        <v>NO</v>
      </c>
      <c r="L50" s="20" t="str">
        <f>VLOOKUP(A50,BASE!$A$2:$O$101,15,0)</f>
        <v>true</v>
      </c>
      <c r="M50" t="str">
        <f>VLOOKUP(A50,BASE!$A$2:$N$101,14,0)</f>
        <v/>
      </c>
      <c r="N50" s="6">
        <f t="shared" si="2"/>
        <v>49</v>
      </c>
    </row>
    <row r="51" spans="1:14" x14ac:dyDescent="0.25">
      <c r="A51" s="16">
        <v>869990</v>
      </c>
      <c r="B51" s="6">
        <f t="shared" si="1"/>
        <v>50</v>
      </c>
      <c r="C51" s="6" t="str">
        <f>VLOOKUP(A51,BASE!$A$2:$P$101,3,0)</f>
        <v>RESISTENCIA MAXI DUCHA 4T/FASHION</v>
      </c>
      <c r="D51" s="6"/>
      <c r="E51">
        <f>VLOOKUP(A51,BASE!$A$2:$T$101,20,0)</f>
        <v>26000</v>
      </c>
      <c r="F51">
        <f>VLOOKUP(A51,BASE!$A$2:$V$101,22,0)</f>
        <v>22000</v>
      </c>
      <c r="G51" t="str">
        <f t="shared" si="3"/>
        <v>869990.jpg</v>
      </c>
      <c r="H51" s="9" t="str">
        <f>VLOOKUP(A51,BASE!$A$2:$S$101,11,0)</f>
        <v>assets/images/products/869990.jpg</v>
      </c>
      <c r="I51" s="9" t="str">
        <f>VLOOKUP(A51,BASE!$A$2:$S$101,12,0)</f>
        <v>assets/images/products/zoom/869990.jpg</v>
      </c>
      <c r="J51" s="18">
        <f>VLOOKUP(A51,BASE!$A$2:$S$101,5,0)</f>
        <v>3</v>
      </c>
      <c r="K51" s="18" t="str">
        <f>VLOOKUP(A51,BASE!$A$2:$M$101,13,0)</f>
        <v>NO</v>
      </c>
      <c r="L51" s="20" t="str">
        <f>VLOOKUP(A51,BASE!$A$2:$O$101,15,0)</f>
        <v>true</v>
      </c>
      <c r="M51" t="str">
        <f>VLOOKUP(A51,BASE!$A$2:$N$101,14,0)</f>
        <v/>
      </c>
      <c r="N51" s="6">
        <f t="shared" si="2"/>
        <v>50</v>
      </c>
    </row>
    <row r="52" spans="1:14" x14ac:dyDescent="0.25">
      <c r="A52" s="16">
        <v>870519</v>
      </c>
      <c r="B52" s="6">
        <f t="shared" si="1"/>
        <v>51</v>
      </c>
      <c r="C52" s="6" t="str">
        <f>VLOOKUP(A52,BASE!$A$2:$P$101,3,0)</f>
        <v>RESISTENCIA TOP JET ELECTRONICA</v>
      </c>
      <c r="D52" s="6"/>
      <c r="E52">
        <f>VLOOKUP(A52,BASE!$A$2:$T$101,20,0)</f>
        <v>32000</v>
      </c>
      <c r="F52">
        <f>VLOOKUP(A52,BASE!$A$2:$V$101,22,0)</f>
        <v>27000</v>
      </c>
      <c r="G52" t="str">
        <f t="shared" si="3"/>
        <v>870519.jpg</v>
      </c>
      <c r="H52" s="9" t="str">
        <f>VLOOKUP(A52,BASE!$A$2:$S$101,11,0)</f>
        <v>assets/images/products/870519.jpg</v>
      </c>
      <c r="I52" s="9" t="str">
        <f>VLOOKUP(A52,BASE!$A$2:$S$101,12,0)</f>
        <v>assets/images/products/zoom/870519.jpg</v>
      </c>
      <c r="J52" s="18">
        <f>VLOOKUP(A52,BASE!$A$2:$S$101,5,0)</f>
        <v>3</v>
      </c>
      <c r="K52" s="18" t="str">
        <f>VLOOKUP(A52,BASE!$A$2:$M$101,13,0)</f>
        <v>NO</v>
      </c>
      <c r="L52" s="20" t="str">
        <f>VLOOKUP(A52,BASE!$A$2:$O$101,15,0)</f>
        <v>true</v>
      </c>
      <c r="M52" t="str">
        <f>VLOOKUP(A52,BASE!$A$2:$N$101,14,0)</f>
        <v/>
      </c>
      <c r="N52" s="6">
        <f t="shared" si="2"/>
        <v>51</v>
      </c>
    </row>
    <row r="53" spans="1:14" x14ac:dyDescent="0.25">
      <c r="A53" s="16">
        <v>869899</v>
      </c>
      <c r="B53" s="6">
        <f t="shared" si="1"/>
        <v>52</v>
      </c>
      <c r="C53" s="6" t="str">
        <f>VLOOKUP(A53,BASE!$A$2:$P$101,3,0)</f>
        <v>RESISTENCIA ULTRA / BELLO BANHO/ MAXI DUCHA / RELAX</v>
      </c>
      <c r="D53" s="6"/>
      <c r="E53">
        <f>VLOOKUP(A53,BASE!$A$2:$T$101,20,0)</f>
        <v>19000</v>
      </c>
      <c r="F53">
        <f>VLOOKUP(A53,BASE!$A$2:$V$101,22,0)</f>
        <v>16000</v>
      </c>
      <c r="G53" t="str">
        <f t="shared" si="3"/>
        <v>869899.jpg</v>
      </c>
      <c r="H53" s="9" t="str">
        <f>VLOOKUP(A53,BASE!$A$2:$S$101,11,0)</f>
        <v>assets/images/products/869899.jpg</v>
      </c>
      <c r="I53" s="9" t="str">
        <f>VLOOKUP(A53,BASE!$A$2:$S$101,12,0)</f>
        <v>assets/images/products/zoom/869899.jpg</v>
      </c>
      <c r="J53" s="18">
        <f>VLOOKUP(A53,BASE!$A$2:$S$101,5,0)</f>
        <v>3</v>
      </c>
      <c r="K53" s="18" t="str">
        <f>VLOOKUP(A53,BASE!$A$2:$M$101,13,0)</f>
        <v>NO</v>
      </c>
      <c r="L53" s="20" t="str">
        <f>VLOOKUP(A53,BASE!$A$2:$O$101,15,0)</f>
        <v>true</v>
      </c>
      <c r="M53" t="str">
        <f>VLOOKUP(A53,BASE!$A$2:$N$101,14,0)</f>
        <v/>
      </c>
      <c r="N53" s="6">
        <f t="shared" si="2"/>
        <v>52</v>
      </c>
    </row>
    <row r="54" spans="1:14" x14ac:dyDescent="0.25">
      <c r="A54"/>
      <c r="D54" s="6"/>
      <c r="H54"/>
      <c r="N54" s="6"/>
    </row>
    <row r="55" spans="1:14" x14ac:dyDescent="0.25">
      <c r="A55"/>
      <c r="D55" s="6"/>
      <c r="H55"/>
      <c r="J55"/>
      <c r="K55"/>
      <c r="L55"/>
      <c r="N55" s="6"/>
    </row>
    <row r="56" spans="1:14" x14ac:dyDescent="0.25">
      <c r="A56"/>
      <c r="D56" s="6"/>
      <c r="H56"/>
      <c r="J56"/>
      <c r="K56"/>
      <c r="L56"/>
      <c r="N56" s="6"/>
    </row>
    <row r="57" spans="1:14" x14ac:dyDescent="0.25">
      <c r="A57"/>
      <c r="D57" s="6"/>
      <c r="H57"/>
      <c r="J57"/>
      <c r="K57"/>
      <c r="L57"/>
      <c r="N57" s="6"/>
    </row>
    <row r="58" spans="1:14" x14ac:dyDescent="0.25">
      <c r="A58"/>
      <c r="D58" s="6"/>
      <c r="H58"/>
      <c r="J58"/>
      <c r="K58"/>
      <c r="L58"/>
      <c r="N58" s="6"/>
    </row>
    <row r="59" spans="1:14" x14ac:dyDescent="0.25">
      <c r="A59"/>
      <c r="D59" s="6"/>
      <c r="H59"/>
      <c r="J59"/>
      <c r="K59"/>
      <c r="L59"/>
      <c r="N59" s="6"/>
    </row>
    <row r="60" spans="1:14" x14ac:dyDescent="0.25">
      <c r="A60"/>
      <c r="D60" s="6"/>
      <c r="H60"/>
      <c r="J60"/>
      <c r="K60"/>
      <c r="L60"/>
      <c r="N60" s="6"/>
    </row>
    <row r="61" spans="1:14" x14ac:dyDescent="0.25">
      <c r="A61"/>
      <c r="D61" s="6"/>
      <c r="H61"/>
      <c r="J61"/>
      <c r="K61"/>
      <c r="L61"/>
      <c r="N61" s="6"/>
    </row>
    <row r="62" spans="1:14" x14ac:dyDescent="0.25">
      <c r="A62"/>
      <c r="D62" s="6"/>
      <c r="H62"/>
      <c r="J62"/>
      <c r="K62"/>
      <c r="L62"/>
      <c r="N62" s="6"/>
    </row>
    <row r="63" spans="1:14" x14ac:dyDescent="0.25">
      <c r="A63"/>
      <c r="D63" s="6"/>
      <c r="H63"/>
      <c r="J63"/>
      <c r="K63"/>
      <c r="L63"/>
      <c r="N63" s="6"/>
    </row>
    <row r="64" spans="1:14" x14ac:dyDescent="0.25">
      <c r="A64"/>
      <c r="D64" s="6"/>
      <c r="H64"/>
      <c r="J64"/>
      <c r="K64"/>
      <c r="L64"/>
      <c r="N64" s="6"/>
    </row>
    <row r="65" spans="1:14" x14ac:dyDescent="0.25">
      <c r="A65"/>
      <c r="D65" s="6"/>
      <c r="H65"/>
      <c r="J65"/>
      <c r="K65"/>
      <c r="L65"/>
      <c r="N65" s="6"/>
    </row>
    <row r="66" spans="1:14" x14ac:dyDescent="0.25">
      <c r="A66"/>
      <c r="D66" s="6"/>
      <c r="H66"/>
      <c r="J66"/>
      <c r="K66"/>
      <c r="L66"/>
      <c r="N66" s="6"/>
    </row>
    <row r="67" spans="1:14" x14ac:dyDescent="0.25">
      <c r="A67"/>
      <c r="D67" s="6"/>
      <c r="H67"/>
      <c r="J67"/>
      <c r="K67"/>
      <c r="L67"/>
      <c r="N67" s="6"/>
    </row>
    <row r="68" spans="1:14" x14ac:dyDescent="0.25">
      <c r="A68"/>
      <c r="D68" s="6"/>
      <c r="H68"/>
      <c r="J68"/>
      <c r="K68"/>
      <c r="L68"/>
      <c r="N68" s="6"/>
    </row>
    <row r="69" spans="1:14" x14ac:dyDescent="0.25">
      <c r="A69"/>
      <c r="D69" s="6"/>
      <c r="H69"/>
      <c r="J69"/>
      <c r="K69"/>
      <c r="L69"/>
      <c r="N69" s="6"/>
    </row>
    <row r="70" spans="1:14" x14ac:dyDescent="0.25">
      <c r="A70"/>
      <c r="D70" s="6"/>
      <c r="H70"/>
      <c r="J70"/>
      <c r="K70"/>
      <c r="L70"/>
      <c r="N70" s="6"/>
    </row>
    <row r="71" spans="1:14" x14ac:dyDescent="0.25">
      <c r="A71"/>
      <c r="D71" s="6"/>
      <c r="H71"/>
      <c r="J71"/>
      <c r="K71"/>
      <c r="L71"/>
      <c r="N71" s="6"/>
    </row>
    <row r="72" spans="1:14" x14ac:dyDescent="0.25">
      <c r="A72"/>
      <c r="D72" s="6"/>
      <c r="H72"/>
      <c r="J72"/>
      <c r="K72"/>
      <c r="L72"/>
      <c r="N72" s="6"/>
    </row>
    <row r="73" spans="1:14" x14ac:dyDescent="0.25">
      <c r="A73"/>
      <c r="D73" s="6"/>
      <c r="H73"/>
      <c r="J73"/>
      <c r="K73"/>
      <c r="L73"/>
      <c r="N73" s="6"/>
    </row>
    <row r="74" spans="1:14" x14ac:dyDescent="0.25">
      <c r="A74"/>
      <c r="D74" s="6"/>
      <c r="H74"/>
      <c r="J74"/>
      <c r="K74"/>
      <c r="L74"/>
      <c r="N74" s="6"/>
    </row>
    <row r="75" spans="1:14" x14ac:dyDescent="0.25">
      <c r="A75"/>
      <c r="D75" s="6"/>
      <c r="H75"/>
      <c r="J75"/>
      <c r="K75"/>
      <c r="L75"/>
      <c r="N75" s="6"/>
    </row>
    <row r="76" spans="1:14" x14ac:dyDescent="0.25">
      <c r="A76"/>
      <c r="D76" s="6"/>
      <c r="H76"/>
      <c r="J76"/>
      <c r="K76"/>
      <c r="L76"/>
      <c r="N76" s="6"/>
    </row>
    <row r="77" spans="1:14" x14ac:dyDescent="0.25">
      <c r="A77"/>
      <c r="D77" s="6"/>
      <c r="H77"/>
      <c r="J77"/>
      <c r="K77"/>
      <c r="L77"/>
      <c r="N77" s="6"/>
    </row>
    <row r="78" spans="1:14" x14ac:dyDescent="0.25">
      <c r="A78"/>
      <c r="D78" s="6"/>
      <c r="H78"/>
      <c r="J78"/>
      <c r="K78"/>
      <c r="L78"/>
      <c r="N78" s="6"/>
    </row>
    <row r="79" spans="1:14" x14ac:dyDescent="0.25">
      <c r="A79"/>
      <c r="D79" s="6"/>
      <c r="H79"/>
      <c r="J79"/>
      <c r="K79"/>
      <c r="L79"/>
      <c r="N79" s="6"/>
    </row>
    <row r="80" spans="1:14" x14ac:dyDescent="0.25">
      <c r="A80"/>
      <c r="D80" s="6"/>
      <c r="H80"/>
      <c r="J80"/>
      <c r="K80"/>
      <c r="L80"/>
      <c r="N80" s="6"/>
    </row>
    <row r="81" spans="1:14" x14ac:dyDescent="0.25">
      <c r="A81"/>
      <c r="D81" s="6"/>
      <c r="H81"/>
      <c r="J81"/>
      <c r="K81"/>
      <c r="L81"/>
      <c r="N81" s="6"/>
    </row>
    <row r="82" spans="1:14" x14ac:dyDescent="0.25">
      <c r="A82"/>
      <c r="D82" s="6"/>
      <c r="H82"/>
      <c r="J82"/>
      <c r="K82"/>
      <c r="L82"/>
      <c r="N82" s="6"/>
    </row>
    <row r="83" spans="1:14" x14ac:dyDescent="0.25">
      <c r="A83"/>
      <c r="D83" s="6"/>
      <c r="H83"/>
      <c r="J83"/>
      <c r="K83"/>
      <c r="L83"/>
      <c r="N83" s="6"/>
    </row>
    <row r="84" spans="1:14" x14ac:dyDescent="0.25">
      <c r="A84"/>
      <c r="D84" s="6"/>
      <c r="H84"/>
      <c r="J84"/>
      <c r="K84"/>
      <c r="L84"/>
      <c r="N84" s="6"/>
    </row>
    <row r="85" spans="1:14" x14ac:dyDescent="0.25">
      <c r="A85"/>
      <c r="D85" s="6"/>
      <c r="H85"/>
      <c r="J85"/>
      <c r="K85"/>
      <c r="L85"/>
      <c r="N85" s="6"/>
    </row>
    <row r="86" spans="1:14" x14ac:dyDescent="0.25">
      <c r="A86"/>
      <c r="D86" s="6"/>
      <c r="H86"/>
      <c r="J86"/>
      <c r="K86"/>
      <c r="L86"/>
      <c r="N86" s="6"/>
    </row>
    <row r="87" spans="1:14" x14ac:dyDescent="0.25">
      <c r="A87"/>
      <c r="D87" s="6"/>
      <c r="H87"/>
      <c r="J87"/>
      <c r="K87"/>
      <c r="L87"/>
      <c r="N87" s="6"/>
    </row>
    <row r="88" spans="1:14" x14ac:dyDescent="0.25">
      <c r="A88"/>
      <c r="D88" s="6"/>
      <c r="H88"/>
      <c r="J88"/>
      <c r="K88"/>
      <c r="L88"/>
      <c r="N88" s="6"/>
    </row>
    <row r="89" spans="1:14" x14ac:dyDescent="0.25">
      <c r="A89"/>
      <c r="D89" s="6"/>
      <c r="H89"/>
      <c r="J89"/>
      <c r="K89"/>
      <c r="L89"/>
      <c r="N89" s="6"/>
    </row>
    <row r="90" spans="1:14" x14ac:dyDescent="0.25">
      <c r="A90"/>
      <c r="D90" s="6"/>
      <c r="H90"/>
      <c r="J90"/>
      <c r="K90"/>
      <c r="L90"/>
      <c r="N90" s="6"/>
    </row>
    <row r="91" spans="1:14" x14ac:dyDescent="0.25">
      <c r="A91"/>
      <c r="D91" s="6"/>
      <c r="H91"/>
      <c r="J91"/>
      <c r="K91"/>
      <c r="L91"/>
      <c r="N91" s="6"/>
    </row>
    <row r="92" spans="1:14" x14ac:dyDescent="0.25">
      <c r="A92"/>
      <c r="D92" s="6"/>
      <c r="H92"/>
      <c r="J92"/>
      <c r="K92"/>
      <c r="L92"/>
      <c r="N92" s="6"/>
    </row>
    <row r="93" spans="1:14" x14ac:dyDescent="0.25">
      <c r="A93"/>
      <c r="D93" s="6"/>
      <c r="H93"/>
      <c r="J93"/>
      <c r="K93"/>
      <c r="L93"/>
      <c r="N93" s="6"/>
    </row>
    <row r="94" spans="1:14" x14ac:dyDescent="0.25">
      <c r="A94"/>
      <c r="D94" s="6"/>
      <c r="H94"/>
      <c r="J94"/>
      <c r="K94"/>
      <c r="L94"/>
      <c r="N94" s="6"/>
    </row>
    <row r="95" spans="1:14" x14ac:dyDescent="0.25">
      <c r="A95"/>
      <c r="D95" s="6"/>
      <c r="H95"/>
      <c r="J95"/>
      <c r="K95"/>
      <c r="L95"/>
      <c r="N95" s="6"/>
    </row>
    <row r="96" spans="1:14" x14ac:dyDescent="0.25">
      <c r="A96"/>
      <c r="D96" s="6"/>
      <c r="H96"/>
      <c r="J96"/>
      <c r="K96"/>
      <c r="L96"/>
      <c r="N96" s="6"/>
    </row>
    <row r="97" spans="1:14" x14ac:dyDescent="0.25">
      <c r="A97"/>
      <c r="D97" s="6"/>
      <c r="H97"/>
      <c r="J97"/>
      <c r="K97"/>
      <c r="L97"/>
      <c r="N97" s="6"/>
    </row>
    <row r="98" spans="1:14" x14ac:dyDescent="0.25">
      <c r="A98"/>
      <c r="D98" s="6"/>
      <c r="H98"/>
      <c r="J98"/>
      <c r="K98"/>
      <c r="L98"/>
      <c r="N98" s="6"/>
    </row>
    <row r="99" spans="1:14" x14ac:dyDescent="0.25">
      <c r="A99"/>
      <c r="D99" s="6"/>
      <c r="H99"/>
      <c r="J99"/>
      <c r="K99"/>
      <c r="L99"/>
      <c r="N99" s="6"/>
    </row>
    <row r="100" spans="1:14" x14ac:dyDescent="0.25">
      <c r="A100"/>
      <c r="D100" s="6"/>
      <c r="H100"/>
      <c r="J100"/>
      <c r="K100"/>
      <c r="L100"/>
      <c r="N100" s="6"/>
    </row>
    <row r="101" spans="1:14" x14ac:dyDescent="0.25">
      <c r="A101"/>
      <c r="D101" s="6"/>
      <c r="H101"/>
      <c r="J101"/>
      <c r="K101"/>
      <c r="L101"/>
      <c r="N101" s="6"/>
    </row>
    <row r="102" spans="1:14" x14ac:dyDescent="0.25">
      <c r="A102"/>
      <c r="B102"/>
      <c r="H102"/>
      <c r="J102"/>
      <c r="K102"/>
      <c r="L102"/>
    </row>
    <row r="103" spans="1:14" x14ac:dyDescent="0.25">
      <c r="A103"/>
      <c r="B103"/>
      <c r="H103"/>
      <c r="J103"/>
      <c r="K103"/>
      <c r="L103"/>
    </row>
    <row r="104" spans="1:14" x14ac:dyDescent="0.25">
      <c r="A104"/>
      <c r="B104"/>
      <c r="H104"/>
      <c r="J104"/>
      <c r="K104"/>
      <c r="L104"/>
    </row>
    <row r="105" spans="1:14" x14ac:dyDescent="0.25">
      <c r="A105"/>
      <c r="B105"/>
      <c r="H105"/>
      <c r="J105"/>
      <c r="K105"/>
      <c r="L105"/>
    </row>
    <row r="106" spans="1:14" x14ac:dyDescent="0.25">
      <c r="A106"/>
      <c r="B106"/>
      <c r="H106"/>
      <c r="J106"/>
      <c r="K106"/>
      <c r="L106"/>
    </row>
    <row r="107" spans="1:14" x14ac:dyDescent="0.25">
      <c r="A107"/>
      <c r="B107"/>
      <c r="H107"/>
      <c r="J107"/>
      <c r="K107"/>
      <c r="L107"/>
    </row>
    <row r="108" spans="1:14" x14ac:dyDescent="0.25">
      <c r="A108"/>
      <c r="B108"/>
      <c r="H108"/>
      <c r="J108"/>
      <c r="K108"/>
      <c r="L108"/>
    </row>
    <row r="109" spans="1:14" x14ac:dyDescent="0.25">
      <c r="A109"/>
      <c r="B109"/>
      <c r="H109"/>
      <c r="J109"/>
      <c r="K109"/>
      <c r="L109"/>
    </row>
    <row r="110" spans="1:14" x14ac:dyDescent="0.25">
      <c r="A110"/>
      <c r="B110"/>
      <c r="H110"/>
      <c r="J110"/>
      <c r="K110"/>
      <c r="L110"/>
    </row>
    <row r="111" spans="1:14" x14ac:dyDescent="0.25">
      <c r="A111"/>
      <c r="B111"/>
      <c r="H111"/>
      <c r="J111"/>
      <c r="K111"/>
      <c r="L111"/>
    </row>
    <row r="112" spans="1:14" x14ac:dyDescent="0.25">
      <c r="A112"/>
      <c r="B112"/>
      <c r="H112"/>
      <c r="J112"/>
      <c r="K112"/>
      <c r="L112"/>
    </row>
    <row r="113" customFormat="1" x14ac:dyDescent="0.25"/>
    <row r="114" customFormat="1" x14ac:dyDescent="0.25"/>
    <row r="115" customFormat="1" x14ac:dyDescent="0.25"/>
    <row r="116" customFormat="1" x14ac:dyDescent="0.25"/>
    <row r="117" customFormat="1" x14ac:dyDescent="0.25"/>
    <row r="118" customFormat="1" x14ac:dyDescent="0.25"/>
    <row r="119" customFormat="1" x14ac:dyDescent="0.25"/>
    <row r="120" customFormat="1" x14ac:dyDescent="0.25"/>
    <row r="121" customFormat="1" x14ac:dyDescent="0.25"/>
    <row r="122" customFormat="1" x14ac:dyDescent="0.25"/>
    <row r="123" customFormat="1" x14ac:dyDescent="0.25"/>
    <row r="124" customFormat="1" x14ac:dyDescent="0.25"/>
    <row r="125" customFormat="1" x14ac:dyDescent="0.25"/>
    <row r="126" customFormat="1" x14ac:dyDescent="0.25"/>
    <row r="127" customFormat="1" x14ac:dyDescent="0.25"/>
    <row r="128" customFormat="1" x14ac:dyDescent="0.25"/>
    <row r="129" customFormat="1" x14ac:dyDescent="0.25"/>
    <row r="130" customFormat="1" x14ac:dyDescent="0.25"/>
  </sheetData>
  <autoFilter ref="A1:M101" xr:uid="{00000000-0009-0000-0000-000001000000}"/>
  <conditionalFormatting sqref="B2:B101">
    <cfRule type="duplicateValues" dxfId="13" priority="8"/>
  </conditionalFormatting>
  <conditionalFormatting sqref="N2:N101">
    <cfRule type="duplicateValues" dxfId="12" priority="7"/>
  </conditionalFormatting>
  <conditionalFormatting sqref="A2:A54">
    <cfRule type="duplicateValues" dxfId="11" priority="4"/>
  </conditionalFormatting>
  <conditionalFormatting sqref="C2:D2 C3:C54 D3:D101">
    <cfRule type="duplicateValues" dxfId="10" priority="2"/>
  </conditionalFormatting>
  <conditionalFormatting sqref="D1:D1048576">
    <cfRule type="duplicateValues" dxfId="9" priority="1"/>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75E86B-FEAD-4BB4-9311-31ED2928374C}">
  <dimension ref="A1:N53"/>
  <sheetViews>
    <sheetView workbookViewId="0">
      <selection activeCell="B23" sqref="B23"/>
    </sheetView>
  </sheetViews>
  <sheetFormatPr baseColWidth="10" defaultRowHeight="15" x14ac:dyDescent="0.25"/>
  <cols>
    <col min="3" max="3" width="62.7109375" bestFit="1" customWidth="1"/>
    <col min="5" max="5" width="11.85546875" bestFit="1" customWidth="1"/>
  </cols>
  <sheetData>
    <row r="1" spans="1:14" ht="38.25" x14ac:dyDescent="0.25">
      <c r="A1" s="5" t="s">
        <v>0</v>
      </c>
      <c r="B1" s="5" t="s">
        <v>161</v>
      </c>
      <c r="C1" s="5" t="s">
        <v>89</v>
      </c>
      <c r="D1" s="5" t="s">
        <v>185</v>
      </c>
      <c r="E1" s="5" t="s">
        <v>183</v>
      </c>
      <c r="F1" s="5" t="s">
        <v>201</v>
      </c>
      <c r="G1" s="8" t="s">
        <v>164</v>
      </c>
      <c r="H1" s="8" t="s">
        <v>165</v>
      </c>
      <c r="I1" s="8" t="s">
        <v>166</v>
      </c>
      <c r="J1" s="17" t="s">
        <v>140</v>
      </c>
      <c r="K1" s="17" t="s">
        <v>158</v>
      </c>
      <c r="L1" s="19" t="s">
        <v>143</v>
      </c>
      <c r="M1" s="5" t="s">
        <v>141</v>
      </c>
    </row>
    <row r="2" spans="1:14" x14ac:dyDescent="0.25">
      <c r="A2" s="16">
        <v>869845</v>
      </c>
      <c r="B2" s="6">
        <f>ROW(A1)</f>
        <v>1</v>
      </c>
      <c r="C2" s="6" t="str">
        <f>VLOOKUP(A2,BASE!$A$2:$P$101,3,0)</f>
        <v>CARTUCHO DE REPUESTO ACQUA DUE</v>
      </c>
      <c r="D2" s="6"/>
      <c r="E2">
        <f>VLOOKUP(A2,BASE!A2:$Y$101,25,0)</f>
        <v>48000</v>
      </c>
      <c r="F2">
        <f>VLOOKUP(A2,BASE!$A$2:$V$101,22,0)</f>
        <v>50000</v>
      </c>
      <c r="G2" t="str">
        <f t="shared" ref="G2:G53" si="0">CONCATENATE(A2,".jpg")</f>
        <v>869845.jpg</v>
      </c>
      <c r="H2" s="9" t="str">
        <f>VLOOKUP(A2,BASE!$A$2:$S$101,11,0)</f>
        <v>assets/images/products/869845.jpg</v>
      </c>
      <c r="I2" s="9" t="str">
        <f>VLOOKUP(A2,BASE!$A$2:$S$101,12,0)</f>
        <v>assets/images/products/zoom/869845.jpg</v>
      </c>
      <c r="J2" s="18">
        <f>VLOOKUP(A2,BASE!$A$2:$S$101,5,0)</f>
        <v>3</v>
      </c>
      <c r="K2" s="18" t="str">
        <f>VLOOKUP(A2,BASE!$A$2:$M$101,13,0)</f>
        <v>NO</v>
      </c>
      <c r="L2" s="20" t="str">
        <f>VLOOKUP(A2,BASE!$A$2:$O$101,15,0)</f>
        <v/>
      </c>
      <c r="M2" t="str">
        <f>VLOOKUP(A2,BASE!$A$2:$N$101,14,0)</f>
        <v/>
      </c>
      <c r="N2" s="6">
        <f>ROW(A1)</f>
        <v>1</v>
      </c>
    </row>
    <row r="3" spans="1:14" x14ac:dyDescent="0.25">
      <c r="A3" s="16">
        <v>870507</v>
      </c>
      <c r="B3" s="6">
        <f t="shared" ref="B3:B53" si="1">ROW(A2)</f>
        <v>2</v>
      </c>
      <c r="C3" s="6" t="str">
        <f>VLOOKUP(A3,BASE!$A$2:$P$101,3,0)</f>
        <v>CARTUCHO DE REPUESTO GIOVIALE</v>
      </c>
      <c r="D3" s="6"/>
      <c r="E3">
        <f>VLOOKUP(A3,BASE!A3:$Y$101,25,0)</f>
        <v>105000</v>
      </c>
      <c r="F3">
        <f>VLOOKUP(A3,BASE!$A$2:$V$101,22,0)</f>
        <v>109000</v>
      </c>
      <c r="G3" t="str">
        <f t="shared" si="0"/>
        <v>870507.jpg</v>
      </c>
      <c r="H3" s="9" t="str">
        <f>VLOOKUP(A3,BASE!$A$2:$S$101,11,0)</f>
        <v>assets/images/products/870507.jpg</v>
      </c>
      <c r="I3" s="9" t="str">
        <f>VLOOKUP(A3,BASE!$A$2:$S$101,12,0)</f>
        <v>assets/images/products/zoom/870507.jpg</v>
      </c>
      <c r="J3" s="18">
        <f>VLOOKUP(A3,BASE!$A$2:$S$101,5,0)</f>
        <v>3</v>
      </c>
      <c r="K3" s="18" t="str">
        <f>VLOOKUP(A3,BASE!$A$2:$M$101,13,0)</f>
        <v>NO</v>
      </c>
      <c r="L3" s="20" t="str">
        <f>VLOOKUP(A3,BASE!$A$2:$O$101,15,0)</f>
        <v/>
      </c>
      <c r="M3" t="str">
        <f>VLOOKUP(A3,BASE!$A$2:$N$101,14,0)</f>
        <v/>
      </c>
      <c r="N3" s="6">
        <f t="shared" ref="N3:N53" si="2">ROW(A2)</f>
        <v>2</v>
      </c>
    </row>
    <row r="4" spans="1:14" x14ac:dyDescent="0.25">
      <c r="A4" s="16">
        <v>870502</v>
      </c>
      <c r="B4" s="6">
        <f t="shared" si="1"/>
        <v>3</v>
      </c>
      <c r="C4" s="6" t="str">
        <f>VLOOKUP(A4,BASE!$A$2:$P$101,3,0)</f>
        <v>CARTUCHO DE REPUESTO VERSATILLE</v>
      </c>
      <c r="D4" s="6"/>
      <c r="E4">
        <f>VLOOKUP(A4,BASE!A4:$Y$101,25,0)</f>
        <v>33000</v>
      </c>
      <c r="F4">
        <f>VLOOKUP(A4,BASE!$A$2:$V$101,22,0)</f>
        <v>34000</v>
      </c>
      <c r="G4" t="str">
        <f t="shared" si="0"/>
        <v>870502.jpg</v>
      </c>
      <c r="H4" s="9" t="str">
        <f>VLOOKUP(A4,BASE!$A$2:$S$101,11,0)</f>
        <v>assets/images/products/870502.jpg</v>
      </c>
      <c r="I4" s="9" t="str">
        <f>VLOOKUP(A4,BASE!$A$2:$S$101,12,0)</f>
        <v>assets/images/products/zoom/870502.jpg</v>
      </c>
      <c r="J4" s="18">
        <f>VLOOKUP(A4,BASE!$A$2:$S$101,5,0)</f>
        <v>3</v>
      </c>
      <c r="K4" s="18" t="str">
        <f>VLOOKUP(A4,BASE!$A$2:$M$101,13,0)</f>
        <v>NO</v>
      </c>
      <c r="L4" s="20" t="str">
        <f>VLOOKUP(A4,BASE!$A$2:$O$101,15,0)</f>
        <v/>
      </c>
      <c r="M4" t="str">
        <f>VLOOKUP(A4,BASE!$A$2:$N$101,14,0)</f>
        <v/>
      </c>
      <c r="N4" s="6">
        <f t="shared" si="2"/>
        <v>3</v>
      </c>
    </row>
    <row r="5" spans="1:14" x14ac:dyDescent="0.25">
      <c r="A5" s="16">
        <v>870508</v>
      </c>
      <c r="B5" s="6">
        <f t="shared" si="1"/>
        <v>4</v>
      </c>
      <c r="C5" s="6" t="str">
        <f>VLOOKUP(A5,BASE!$A$2:$P$101,3,0)</f>
        <v>CARTUCHO DE REPUESTO NATURALIS</v>
      </c>
      <c r="D5" s="6"/>
      <c r="E5">
        <f>VLOOKUP(A5,BASE!A5:$Y$101,25,0)</f>
        <v>48000</v>
      </c>
      <c r="F5">
        <f>VLOOKUP(A5,BASE!$A$2:$V$101,22,0)</f>
        <v>50000</v>
      </c>
      <c r="G5" t="str">
        <f t="shared" si="0"/>
        <v>870508.jpg</v>
      </c>
      <c r="H5" s="9" t="str">
        <f>VLOOKUP(A5,BASE!$A$2:$S$101,11,0)</f>
        <v>assets/images/products/870508.jpg</v>
      </c>
      <c r="I5" s="9" t="str">
        <f>VLOOKUP(A5,BASE!$A$2:$S$101,12,0)</f>
        <v>assets/images/products/zoom/870508.jpg</v>
      </c>
      <c r="J5" s="18">
        <f>VLOOKUP(A5,BASE!$A$2:$S$101,5,0)</f>
        <v>3</v>
      </c>
      <c r="K5" s="18" t="str">
        <f>VLOOKUP(A5,BASE!$A$2:$M$101,13,0)</f>
        <v>NO</v>
      </c>
      <c r="L5" s="20" t="str">
        <f>VLOOKUP(A5,BASE!$A$2:$O$101,15,0)</f>
        <v/>
      </c>
      <c r="M5" t="str">
        <f>VLOOKUP(A5,BASE!$A$2:$N$101,14,0)</f>
        <v/>
      </c>
      <c r="N5" s="6">
        <f t="shared" si="2"/>
        <v>4</v>
      </c>
    </row>
    <row r="6" spans="1:14" x14ac:dyDescent="0.25">
      <c r="A6" s="16">
        <v>870506</v>
      </c>
      <c r="B6" s="6">
        <f t="shared" si="1"/>
        <v>5</v>
      </c>
      <c r="C6" s="6" t="str">
        <f>VLOOKUP(A6,BASE!$A$2:$P$101,3,0)</f>
        <v>CARTUCHO DE REPUESTO ACQUA BELLA VITALE</v>
      </c>
      <c r="D6" s="6"/>
      <c r="E6">
        <f>VLOOKUP(A6,BASE!A6:$Y$101,25,0)</f>
        <v>24000</v>
      </c>
      <c r="F6">
        <f>VLOOKUP(A6,BASE!$A$2:$V$101,22,0)</f>
        <v>25000</v>
      </c>
      <c r="G6" t="str">
        <f t="shared" si="0"/>
        <v>870506.jpg</v>
      </c>
      <c r="H6" s="9" t="str">
        <f>VLOOKUP(A6,BASE!$A$2:$S$101,11,0)</f>
        <v>assets/images/products/870506.jpg</v>
      </c>
      <c r="I6" s="9" t="str">
        <f>VLOOKUP(A6,BASE!$A$2:$S$101,12,0)</f>
        <v>assets/images/products/zoom/870506.jpg</v>
      </c>
      <c r="J6" s="18">
        <f>VLOOKUP(A6,BASE!$A$2:$S$101,5,0)</f>
        <v>3</v>
      </c>
      <c r="K6" s="18" t="str">
        <f>VLOOKUP(A6,BASE!$A$2:$M$101,13,0)</f>
        <v>NO</v>
      </c>
      <c r="L6" s="20" t="str">
        <f>VLOOKUP(A6,BASE!$A$2:$O$101,15,0)</f>
        <v/>
      </c>
      <c r="M6" t="str">
        <f>VLOOKUP(A6,BASE!$A$2:$N$101,14,0)</f>
        <v/>
      </c>
      <c r="N6" s="6">
        <f t="shared" si="2"/>
        <v>5</v>
      </c>
    </row>
    <row r="7" spans="1:14" x14ac:dyDescent="0.25">
      <c r="A7" s="16">
        <v>869912</v>
      </c>
      <c r="B7" s="6">
        <f t="shared" si="1"/>
        <v>6</v>
      </c>
      <c r="C7" s="6" t="str">
        <f>VLOOKUP(A7,BASE!$A$2:$P$101,3,0)</f>
        <v xml:space="preserve">COMBO DUCHA BELLA MAXI ULTRA 4T </v>
      </c>
      <c r="D7" s="6" t="str">
        <f>VLOOKUP(A7,BASE!$A$2:$U$101,21,0)</f>
        <v>Con un diseño moderno, la ducha 4T es perfecta para la decoración de su baño, diseñado para proporcionar comodidad y economía en la hora del baño, la ducha 4T tiene un esparcidor de grandes dimensiones y tiene 4 opciones de temperatura, siendo ideal para todas las estaciones. &lt;br&gt; La ducha es compatible con los calentadores de agua solares, ampliando así su uso.</v>
      </c>
      <c r="E7">
        <f>VLOOKUP(A7,BASE!A7:$Y$101,25,0)</f>
        <v>74000</v>
      </c>
      <c r="F7">
        <f>VLOOKUP(A7,BASE!$A$2:$V$101,22,0)</f>
        <v>77000</v>
      </c>
      <c r="G7" t="str">
        <f t="shared" si="0"/>
        <v>869912.jpg</v>
      </c>
      <c r="H7" s="9" t="str">
        <f>VLOOKUP(A7,BASE!$A$2:$S$101,11,0)</f>
        <v>assets/images/products/869912.jpg</v>
      </c>
      <c r="I7" s="9" t="str">
        <f>VLOOKUP(A7,BASE!$A$2:$S$101,12,0)</f>
        <v>assets/images/products/zoom/869912.jpg</v>
      </c>
      <c r="J7" s="18">
        <f>VLOOKUP(A7,BASE!$A$2:$S$101,5,0)</f>
        <v>1</v>
      </c>
      <c r="K7" s="18" t="str">
        <f>VLOOKUP(A7,BASE!$A$2:$M$101,13,0)</f>
        <v>NO</v>
      </c>
      <c r="L7" s="20" t="str">
        <f>VLOOKUP(A7,BASE!$A$2:$O$101,15,0)</f>
        <v>true</v>
      </c>
      <c r="M7" t="str">
        <f>VLOOKUP(A7,BASE!$A$2:$N$101,14,0)</f>
        <v>true</v>
      </c>
      <c r="N7" s="6">
        <f t="shared" si="2"/>
        <v>6</v>
      </c>
    </row>
    <row r="8" spans="1:14" x14ac:dyDescent="0.25">
      <c r="A8" s="16">
        <v>869842</v>
      </c>
      <c r="B8" s="6">
        <f t="shared" si="1"/>
        <v>7</v>
      </c>
      <c r="C8" s="6" t="str">
        <f>VLOOKUP(A8,BASE!$A$2:$P$101,3,0)</f>
        <v xml:space="preserve">COMBO LORENBELLO+BRAZO </v>
      </c>
      <c r="D8" s="6" t="str">
        <f>VLOOKUP(A8,BASE!$A$2:$U$101,21,0)</f>
        <v>La ducha Loren Bello ahora viene con la nueva resistencia Loren Ultra. La tecnología Loren Ultra revoluciona el concepto de durabilidad y rendimiento en comparación con las resistencias comunes.</v>
      </c>
      <c r="E8">
        <f>VLOOKUP(A8,BASE!A8:$Y$101,25,0)</f>
        <v>48000</v>
      </c>
      <c r="F8">
        <f>VLOOKUP(A8,BASE!$A$2:$V$101,22,0)</f>
        <v>50000</v>
      </c>
      <c r="G8" t="str">
        <f t="shared" si="0"/>
        <v>869842.jpg</v>
      </c>
      <c r="H8" s="9" t="str">
        <f>VLOOKUP(A8,BASE!$A$2:$S$101,11,0)</f>
        <v>assets/images/products/869842.jpg</v>
      </c>
      <c r="I8" s="9" t="str">
        <f>VLOOKUP(A8,BASE!$A$2:$S$101,12,0)</f>
        <v>assets/images/products/zoom/869842.jpg</v>
      </c>
      <c r="J8" s="18">
        <f>VLOOKUP(A8,BASE!$A$2:$S$101,5,0)</f>
        <v>1</v>
      </c>
      <c r="K8" s="18" t="str">
        <f>VLOOKUP(A8,BASE!$A$2:$M$101,13,0)</f>
        <v>NO</v>
      </c>
      <c r="L8" s="20" t="str">
        <f>VLOOKUP(A8,BASE!$A$2:$O$101,15,0)</f>
        <v>true</v>
      </c>
      <c r="M8" t="str">
        <f>VLOOKUP(A8,BASE!$A$2:$N$101,14,0)</f>
        <v>true</v>
      </c>
      <c r="N8" s="6">
        <f t="shared" si="2"/>
        <v>7</v>
      </c>
    </row>
    <row r="9" spans="1:14" x14ac:dyDescent="0.25">
      <c r="A9" s="16">
        <v>869970</v>
      </c>
      <c r="B9" s="6">
        <f t="shared" si="1"/>
        <v>8</v>
      </c>
      <c r="C9" s="6" t="str">
        <f>VLOOKUP(A9,BASE!$A$2:$P$101,3,0)</f>
        <v>COMBO DUCHA MAXI 3T</v>
      </c>
      <c r="D9" s="6"/>
      <c r="E9">
        <f>VLOOKUP(A9,BASE!A9:$Y$101,25,0)</f>
        <v>69000</v>
      </c>
      <c r="F9">
        <f>VLOOKUP(A9,BASE!$A$2:$V$101,22,0)</f>
        <v>72000</v>
      </c>
      <c r="G9" t="str">
        <f t="shared" si="0"/>
        <v>869970.jpg</v>
      </c>
      <c r="H9" s="9" t="str">
        <f>VLOOKUP(A9,BASE!$A$2:$S$101,11,0)</f>
        <v>assets/images/products/869970.jpg</v>
      </c>
      <c r="I9" s="9" t="str">
        <f>VLOOKUP(A9,BASE!$A$2:$S$101,12,0)</f>
        <v>assets/images/products/zoom/869970.jpg</v>
      </c>
      <c r="J9" s="18">
        <f>VLOOKUP(A9,BASE!$A$2:$S$101,5,0)</f>
        <v>1</v>
      </c>
      <c r="K9" s="18" t="str">
        <f>VLOOKUP(A9,BASE!$A$2:$M$101,13,0)</f>
        <v>NO</v>
      </c>
      <c r="L9" s="20" t="str">
        <f>VLOOKUP(A9,BASE!$A$2:$O$101,15,0)</f>
        <v>true</v>
      </c>
      <c r="M9" t="str">
        <f>VLOOKUP(A9,BASE!$A$2:$N$101,14,0)</f>
        <v>true</v>
      </c>
      <c r="N9" s="6">
        <f t="shared" si="2"/>
        <v>8</v>
      </c>
    </row>
    <row r="10" spans="1:14" x14ac:dyDescent="0.25">
      <c r="A10" s="16">
        <v>870634</v>
      </c>
      <c r="B10" s="6">
        <f t="shared" si="1"/>
        <v>9</v>
      </c>
      <c r="C10" s="6" t="str">
        <f>VLOOKUP(A10,BASE!$A$2:$P$101,3,0)</f>
        <v>DUCHA ACQUA DUO CROMADA ULTRA</v>
      </c>
      <c r="D10" s="6" t="str">
        <f>VLOOKUP(A10,BASE!$A$2:$U$101,21,0)</f>
        <v xml:space="preserve">Siguiendo las tendencias mundiales en arquitectura y diseño, la línea Acqua Ultra presenta acabados modernos e innovadores con líneas cuadradas, diseño compacto, ultrafino, “ similar al diseño de duchas frías”. &lt;br&gt; La línea Acqua Ultra tiene la exclusiva resistencia Loren Ultra, la primera resistencia plana del mercado. Es un desarrollo con más de cinco años de estudios, lo que garantiza un alto rendimiento y una larga vida útil. &lt;br&gt; La ducha Acqua Storm Ultra ofrece un baño diferenciado e inolvidable. </v>
      </c>
      <c r="E10">
        <f>VLOOKUP(A10,BASE!A10:$Y$101,25,0)</f>
        <v>469000</v>
      </c>
      <c r="F10">
        <f>VLOOKUP(A10,BASE!$A$2:$V$101,22,0)</f>
        <v>487000</v>
      </c>
      <c r="G10" t="str">
        <f t="shared" si="0"/>
        <v>870634.jpg</v>
      </c>
      <c r="H10" s="9" t="str">
        <f>VLOOKUP(A10,BASE!$A$2:$S$101,11,0)</f>
        <v>assets/images/products/870634.jpg</v>
      </c>
      <c r="I10" s="9" t="str">
        <f>VLOOKUP(A10,BASE!$A$2:$S$101,12,0)</f>
        <v>assets/images/products/zoom/870634.jpg</v>
      </c>
      <c r="J10" s="18">
        <f>VLOOKUP(A10,BASE!$A$2:$S$101,5,0)</f>
        <v>1</v>
      </c>
      <c r="K10" s="18" t="str">
        <f>VLOOKUP(A10,BASE!$A$2:$M$101,13,0)</f>
        <v>NO</v>
      </c>
      <c r="L10" s="20" t="str">
        <f>VLOOKUP(A10,BASE!$A$2:$O$101,15,0)</f>
        <v>true</v>
      </c>
      <c r="M10" t="str">
        <f>VLOOKUP(A10,BASE!$A$2:$N$101,14,0)</f>
        <v>true</v>
      </c>
      <c r="N10" s="6">
        <f t="shared" si="2"/>
        <v>9</v>
      </c>
    </row>
    <row r="11" spans="1:14" x14ac:dyDescent="0.25">
      <c r="A11" s="16">
        <v>870544</v>
      </c>
      <c r="B11" s="6">
        <f t="shared" si="1"/>
        <v>10</v>
      </c>
      <c r="C11" s="6" t="str">
        <f>VLOOKUP(A11,BASE!$A$2:$P$101,3,0)</f>
        <v>DUCHA ACQUA JET ULTRA</v>
      </c>
      <c r="D11" s="6" t="str">
        <f>VLOOKUP(A11,BASE!$A$2:$U$101,21,0)</f>
        <v xml:space="preserve">Siguiendo las tendencias mundiales en arquitectura y diseño, la línea Acqua Ultra presenta acabados modernos e innovadores con líneas cuadradas, diseño compacto, ultrafino, “ similar al diseño de duchas frías”. &lt;br&gt; La línea Acqua Ultra tiene la exclusiva resistencia Loren Ultra, la primera resistencia plana del mercado. Es un desarrollo con más de cinco años de estudios, lo que garantiza un alto rendimiento y una larga vida útil. &lt;br&gt; La ducha Acqua Storm Ultra ofrece un baño diferenciado e inolvidable. </v>
      </c>
      <c r="E11">
        <f>VLOOKUP(A11,BASE!A11:$Y$101,25,0)</f>
        <v>276000</v>
      </c>
      <c r="F11">
        <f>VLOOKUP(A11,BASE!$A$2:$V$101,22,0)</f>
        <v>286000</v>
      </c>
      <c r="G11" t="str">
        <f t="shared" si="0"/>
        <v>870544.jpg</v>
      </c>
      <c r="H11" s="9" t="str">
        <f>VLOOKUP(A11,BASE!$A$2:$S$101,11,0)</f>
        <v>assets/images/products/870544.jpg</v>
      </c>
      <c r="I11" s="9" t="str">
        <f>VLOOKUP(A11,BASE!$A$2:$S$101,12,0)</f>
        <v>assets/images/products/zoom/870544.jpg</v>
      </c>
      <c r="J11" s="18">
        <f>VLOOKUP(A11,BASE!$A$2:$S$101,5,0)</f>
        <v>1</v>
      </c>
      <c r="K11" s="18" t="str">
        <f>VLOOKUP(A11,BASE!$A$2:$M$101,13,0)</f>
        <v>NO</v>
      </c>
      <c r="L11" s="20" t="str">
        <f>VLOOKUP(A11,BASE!$A$2:$O$101,15,0)</f>
        <v>true</v>
      </c>
      <c r="M11" t="str">
        <f>VLOOKUP(A11,BASE!$A$2:$N$101,14,0)</f>
        <v>true</v>
      </c>
      <c r="N11" s="6">
        <f t="shared" si="2"/>
        <v>10</v>
      </c>
    </row>
    <row r="12" spans="1:14" x14ac:dyDescent="0.25">
      <c r="A12" s="16">
        <v>870546</v>
      </c>
      <c r="B12" s="6">
        <f t="shared" si="1"/>
        <v>11</v>
      </c>
      <c r="C12" s="6" t="str">
        <f>VLOOKUP(A12,BASE!$A$2:$P$101,3,0)</f>
        <v>DUCHA ACQUA JET CROMADA ULTRA</v>
      </c>
      <c r="D12" s="6" t="str">
        <f>VLOOKUP(A12,BASE!$A$2:$U$101,21,0)</f>
        <v xml:space="preserve">Siguiendo las tendencias mundiales en arquitectura y diseño, la línea Acqua Ultra presenta acabados modernos e innovadores con líneas cuadradas, diseño compacto, ultrafino, “ similar al diseño de duchas frías”. &lt;br&gt; La línea Acqua Ultra tiene la exclusiva resistencia Loren Ultra, la primera resistencia plana del mercado. Es un desarrollo con más de cinco años de estudios, lo que garantiza un alto rendimiento y una larga vida útil. &lt;br&gt; La ducha Acqua Storm Ultra ofrece un baño diferenciado e inolvidable. </v>
      </c>
      <c r="E12">
        <f>VLOOKUP(A12,BASE!A12:$Y$101,25,0)</f>
        <v>342000</v>
      </c>
      <c r="F12">
        <f>VLOOKUP(A12,BASE!$A$2:$V$101,22,0)</f>
        <v>355000</v>
      </c>
      <c r="G12" t="str">
        <f t="shared" si="0"/>
        <v>870546.jpg</v>
      </c>
      <c r="H12" s="9" t="str">
        <f>VLOOKUP(A12,BASE!$A$2:$S$101,11,0)</f>
        <v>assets/images/products/870546.jpg</v>
      </c>
      <c r="I12" s="9" t="str">
        <f>VLOOKUP(A12,BASE!$A$2:$S$101,12,0)</f>
        <v>assets/images/products/zoom/870546.jpg</v>
      </c>
      <c r="J12" s="18">
        <f>VLOOKUP(A12,BASE!$A$2:$S$101,5,0)</f>
        <v>1</v>
      </c>
      <c r="K12" s="18" t="str">
        <f>VLOOKUP(A12,BASE!$A$2:$M$101,13,0)</f>
        <v>NO</v>
      </c>
      <c r="L12" s="20" t="str">
        <f>VLOOKUP(A12,BASE!$A$2:$O$101,15,0)</f>
        <v>true</v>
      </c>
      <c r="M12" t="str">
        <f>VLOOKUP(A12,BASE!$A$2:$N$101,14,0)</f>
        <v>true</v>
      </c>
      <c r="N12" s="6">
        <f t="shared" si="2"/>
        <v>11</v>
      </c>
    </row>
    <row r="13" spans="1:14" x14ac:dyDescent="0.25">
      <c r="A13" s="16">
        <v>870529</v>
      </c>
      <c r="B13" s="6">
        <f t="shared" si="1"/>
        <v>12</v>
      </c>
      <c r="C13" s="6" t="str">
        <f>VLOOKUP(A13,BASE!$A$2:$P$101,3,0)</f>
        <v>DUCHA ACQUA STAR ULTRA</v>
      </c>
      <c r="D13" s="6" t="str">
        <f>VLOOKUP(A13,BASE!$A$2:$U$101,21,0)</f>
        <v xml:space="preserve">Siguiendo las tendencias mundiales en arquitectura y diseño, la línea Acqua Ultra presenta acabados modernos e innovadores con líneas cuadradas, diseño compacto, ultrafino, “ similar al diseño de duchas frías”. &lt;br&gt; La línea Acqua Ultra tiene la exclusiva resistencia Loren Ultra, la primera resistencia plana del mercado. Es un desarrollo con más de cinco años de estudios, lo que garantiza un alto rendimiento y una larga vida útil. &lt;br&gt; La ducha Acqua Storm Ultra ofrece un baño diferenciado e inolvidable. </v>
      </c>
      <c r="E13">
        <f>VLOOKUP(A13,BASE!A13:$Y$101,25,0)</f>
        <v>276000</v>
      </c>
      <c r="F13">
        <f>VLOOKUP(A13,BASE!$A$2:$V$101,22,0)</f>
        <v>286000</v>
      </c>
      <c r="G13" t="str">
        <f t="shared" si="0"/>
        <v>870529.jpg</v>
      </c>
      <c r="H13" s="9" t="str">
        <f>VLOOKUP(A13,BASE!$A$2:$S$101,11,0)</f>
        <v>assets/images/products/870529.jpg</v>
      </c>
      <c r="I13" s="9" t="str">
        <f>VLOOKUP(A13,BASE!$A$2:$S$101,12,0)</f>
        <v>assets/images/products/zoom/870529.jpg</v>
      </c>
      <c r="J13" s="18">
        <f>VLOOKUP(A13,BASE!$A$2:$S$101,5,0)</f>
        <v>1</v>
      </c>
      <c r="K13" s="18" t="str">
        <f>VLOOKUP(A13,BASE!$A$2:$M$101,13,0)</f>
        <v>NO</v>
      </c>
      <c r="L13" s="20" t="str">
        <f>VLOOKUP(A13,BASE!$A$2:$O$101,15,0)</f>
        <v>true</v>
      </c>
      <c r="M13" t="str">
        <f>VLOOKUP(A13,BASE!$A$2:$N$101,14,0)</f>
        <v>true</v>
      </c>
      <c r="N13" s="6">
        <f t="shared" si="2"/>
        <v>12</v>
      </c>
    </row>
    <row r="14" spans="1:14" x14ac:dyDescent="0.25">
      <c r="A14" s="16">
        <v>870609</v>
      </c>
      <c r="B14" s="6">
        <f t="shared" si="1"/>
        <v>13</v>
      </c>
      <c r="C14" s="6" t="str">
        <f>VLOOKUP(A14,BASE!$A$2:$P$101,3,0)</f>
        <v>DUCHA ACQUA STAR CROMADA ULTRA</v>
      </c>
      <c r="D14" s="6" t="str">
        <f>VLOOKUP(A14,BASE!$A$2:$U$101,21,0)</f>
        <v xml:space="preserve">Siguiendo las tendencias mundiales en arquitectura y diseño, la línea Acqua Ultra presenta acabados modernos e innovadores con líneas cuadradas, diseño compacto, ultrafino, “ similar al diseño de duchas frías”. &lt;br&gt; La línea Acqua Ultra tiene la exclusiva resistencia Loren Ultra, la primera resistencia plana del mercado. Es un desarrollo con más de cinco años de estudios, lo que garantiza un alto rendimiento y una larga vida útil. &lt;br&gt; La ducha Acqua Storm Ultra ofrece un baño diferenciado e inolvidable. </v>
      </c>
      <c r="E14">
        <f>VLOOKUP(A14,BASE!A14:$Y$101,25,0)</f>
        <v>342000</v>
      </c>
      <c r="F14">
        <f>VLOOKUP(A14,BASE!$A$2:$V$101,22,0)</f>
        <v>355000</v>
      </c>
      <c r="G14" t="str">
        <f t="shared" si="0"/>
        <v>870609.jpg</v>
      </c>
      <c r="H14" s="9" t="str">
        <f>VLOOKUP(A14,BASE!$A$2:$S$101,11,0)</f>
        <v>assets/images/products/870609.jpg</v>
      </c>
      <c r="I14" s="9" t="str">
        <f>VLOOKUP(A14,BASE!$A$2:$S$101,12,0)</f>
        <v>assets/images/products/zoom/870609.jpg</v>
      </c>
      <c r="J14" s="18">
        <f>VLOOKUP(A14,BASE!$A$2:$S$101,5,0)</f>
        <v>1</v>
      </c>
      <c r="K14" s="18" t="str">
        <f>VLOOKUP(A14,BASE!$A$2:$M$101,13,0)</f>
        <v>NO</v>
      </c>
      <c r="L14" s="20" t="str">
        <f>VLOOKUP(A14,BASE!$A$2:$O$101,15,0)</f>
        <v>true</v>
      </c>
      <c r="M14" t="str">
        <f>VLOOKUP(A14,BASE!$A$2:$N$101,14,0)</f>
        <v>true</v>
      </c>
      <c r="N14" s="6">
        <f t="shared" si="2"/>
        <v>13</v>
      </c>
    </row>
    <row r="15" spans="1:14" x14ac:dyDescent="0.25">
      <c r="A15" s="16">
        <v>870531</v>
      </c>
      <c r="B15" s="6">
        <f t="shared" si="1"/>
        <v>14</v>
      </c>
      <c r="C15" s="6" t="str">
        <f>VLOOKUP(A15,BASE!$A$2:$P$101,3,0)</f>
        <v>DUCHA ACQUA STORM ULTRA</v>
      </c>
      <c r="D15" s="6" t="str">
        <f>VLOOKUP(A15,BASE!$A$2:$U$101,21,0)</f>
        <v xml:space="preserve">Siguiendo las tendencias mundiales en arquitectura y diseño, la línea Acqua Ultra presenta acabados modernos e innovadores con líneas cuadradas, diseño compacto, ultrafino, “ similar al diseño de duchas frías”. &lt;br&gt; La línea Acqua Ultra tiene la exclusiva resistencia Loren Ultra, la primera resistencia plana del mercado. Es un desarrollo con más de cinco años de estudios, lo que garantiza un alto rendimiento y una larga vida útil. &lt;br&gt; La ducha Acqua Storm Ultra ofrece un baño diferenciado e inolvidable. </v>
      </c>
      <c r="E15">
        <f>VLOOKUP(A15,BASE!A15:$Y$101,25,0)</f>
        <v>320000</v>
      </c>
      <c r="F15">
        <f>VLOOKUP(A15,BASE!$A$2:$V$101,22,0)</f>
        <v>332000</v>
      </c>
      <c r="G15" t="str">
        <f t="shared" si="0"/>
        <v>870531.jpg</v>
      </c>
      <c r="H15" s="9" t="str">
        <f>VLOOKUP(A15,BASE!$A$2:$S$101,11,0)</f>
        <v>assets/images/products/870531.jpg</v>
      </c>
      <c r="I15" s="9" t="str">
        <f>VLOOKUP(A15,BASE!$A$2:$S$101,12,0)</f>
        <v>assets/images/products/zoom/870531.jpg</v>
      </c>
      <c r="J15" s="18">
        <f>VLOOKUP(A15,BASE!$A$2:$S$101,5,0)</f>
        <v>1</v>
      </c>
      <c r="K15" s="18" t="str">
        <f>VLOOKUP(A15,BASE!$A$2:$M$101,13,0)</f>
        <v>NO</v>
      </c>
      <c r="L15" s="20" t="str">
        <f>VLOOKUP(A15,BASE!$A$2:$O$101,15,0)</f>
        <v>true</v>
      </c>
      <c r="M15" t="str">
        <f>VLOOKUP(A15,BASE!$A$2:$N$101,14,0)</f>
        <v>true</v>
      </c>
      <c r="N15" s="6">
        <f t="shared" si="2"/>
        <v>14</v>
      </c>
    </row>
    <row r="16" spans="1:14" x14ac:dyDescent="0.25">
      <c r="A16" s="16">
        <v>870614</v>
      </c>
      <c r="B16" s="6">
        <f t="shared" si="1"/>
        <v>15</v>
      </c>
      <c r="C16" s="6" t="str">
        <f>VLOOKUP(A16,BASE!$A$2:$P$101,3,0)</f>
        <v>DUCHA ACQUA STORM CROMADA ULTRA</v>
      </c>
      <c r="D16" s="6" t="str">
        <f>VLOOKUP(A16,BASE!$A$2:$U$101,21,0)</f>
        <v xml:space="preserve">Siguiendo las tendencias mundiales en arquitectura y diseño, la línea Acqua Ultra presenta acabados modernos e innovadores con líneas cuadradas, diseño compacto, ultrafino, “ similar al diseño de duchas frías”. &lt;br&gt; La línea Acqua Ultra tiene la exclusiva resistencia Loren Ultra, la primera resistencia plana del mercado. Es un desarrollo con más de cinco años de estudios, lo que garantiza un alto rendimiento y una larga vida útil. &lt;br&gt; La ducha Acqua Storm Ultra ofrece un baño diferenciado e inolvidable. </v>
      </c>
      <c r="E16">
        <f>VLOOKUP(A16,BASE!A16:$Y$101,25,0)</f>
        <v>397000</v>
      </c>
      <c r="F16">
        <f>VLOOKUP(A16,BASE!$A$2:$V$101,22,0)</f>
        <v>412000</v>
      </c>
      <c r="G16" t="str">
        <f t="shared" si="0"/>
        <v>870614.jpg</v>
      </c>
      <c r="H16" s="9" t="str">
        <f>VLOOKUP(A16,BASE!$A$2:$S$101,11,0)</f>
        <v>assets/images/products/870614.jpg</v>
      </c>
      <c r="I16" s="9" t="str">
        <f>VLOOKUP(A16,BASE!$A$2:$S$101,12,0)</f>
        <v>assets/images/products/zoom/870614.jpg</v>
      </c>
      <c r="J16" s="18">
        <f>VLOOKUP(A16,BASE!$A$2:$S$101,5,0)</f>
        <v>1</v>
      </c>
      <c r="K16" s="18" t="str">
        <f>VLOOKUP(A16,BASE!$A$2:$M$101,13,0)</f>
        <v>NO</v>
      </c>
      <c r="L16" s="20" t="str">
        <f>VLOOKUP(A16,BASE!$A$2:$O$101,15,0)</f>
        <v>true</v>
      </c>
      <c r="M16" t="str">
        <f>VLOOKUP(A16,BASE!$A$2:$N$101,14,0)</f>
        <v>true</v>
      </c>
      <c r="N16" s="6">
        <f t="shared" si="2"/>
        <v>15</v>
      </c>
    </row>
    <row r="17" spans="1:14" x14ac:dyDescent="0.25">
      <c r="A17" s="16">
        <v>870618</v>
      </c>
      <c r="B17" s="6">
        <f t="shared" si="1"/>
        <v>16</v>
      </c>
      <c r="C17" s="6" t="str">
        <f>VLOOKUP(A17,BASE!$A$2:$P$101,3,0)</f>
        <v>DUCHA ACQUA WAVE ULTRA</v>
      </c>
      <c r="D17" s="6" t="str">
        <f>VLOOKUP(A17,BASE!$A$2:$U$101,21,0)</f>
        <v xml:space="preserve">Siguiendo las tendencias mundiales en arquitectura y diseño, la línea Acqua Ultra presenta acabados modernos e innovadores con líneas cuadradas, diseño compacto, ultrafino, “ similar al diseño de duchas frías”. &lt;br&gt; La línea Acqua Ultra tiene la exclusiva resistencia Loren Ultra, la primera resistencia plana del mercado. Es un desarrollo con más de cinco años de estudios, lo que garantiza un alto rendimiento y una larga vida útil. &lt;br&gt; La ducha Acqua Storm Ultra ofrece un baño diferenciado e inolvidable. </v>
      </c>
      <c r="E17">
        <f>VLOOKUP(A17,BASE!A17:$Y$101,25,0)</f>
        <v>320000</v>
      </c>
      <c r="F17">
        <f>VLOOKUP(A17,BASE!$A$2:$V$101,22,0)</f>
        <v>332000</v>
      </c>
      <c r="G17" t="str">
        <f t="shared" si="0"/>
        <v>870618.jpg</v>
      </c>
      <c r="H17" s="9" t="str">
        <f>VLOOKUP(A17,BASE!$A$2:$S$101,11,0)</f>
        <v>assets/images/products/870618.jpg</v>
      </c>
      <c r="I17" s="9" t="str">
        <f>VLOOKUP(A17,BASE!$A$2:$S$101,12,0)</f>
        <v>assets/images/products/zoom/870618.jpg</v>
      </c>
      <c r="J17" s="18">
        <f>VLOOKUP(A17,BASE!$A$2:$S$101,5,0)</f>
        <v>1</v>
      </c>
      <c r="K17" s="18" t="str">
        <f>VLOOKUP(A17,BASE!$A$2:$M$101,13,0)</f>
        <v>NO</v>
      </c>
      <c r="L17" s="20" t="str">
        <f>VLOOKUP(A17,BASE!$A$2:$O$101,15,0)</f>
        <v>true</v>
      </c>
      <c r="M17" t="str">
        <f>VLOOKUP(A17,BASE!$A$2:$N$101,14,0)</f>
        <v>true</v>
      </c>
      <c r="N17" s="6">
        <f t="shared" si="2"/>
        <v>16</v>
      </c>
    </row>
    <row r="18" spans="1:14" x14ac:dyDescent="0.25">
      <c r="A18" s="16">
        <v>870620</v>
      </c>
      <c r="B18" s="6">
        <f t="shared" si="1"/>
        <v>17</v>
      </c>
      <c r="C18" s="6" t="str">
        <f>VLOOKUP(A18,BASE!$A$2:$P$101,3,0)</f>
        <v>DUCHA ACQUA WAVE CROMADA ULTRA</v>
      </c>
      <c r="D18" s="6" t="str">
        <f>VLOOKUP(A18,BASE!$A$2:$U$101,21,0)</f>
        <v xml:space="preserve">Siguiendo las tendencias mundiales en arquitectura y diseño, la línea Acqua Ultra presenta acabados modernos e innovadores con líneas cuadradas, diseño compacto, ultrafino, “ similar al diseño de duchas frías”. &lt;br&gt; La línea Acqua Ultra tiene la exclusiva resistencia Loren Ultra, la primera resistencia plana del mercado. Es un desarrollo con más de cinco años de estudios, lo que garantiza un alto rendimiento y una larga vida útil. &lt;br&gt; La ducha Acqua Storm Ultra ofrece un baño diferenciado e inolvidable. </v>
      </c>
      <c r="E18">
        <f>VLOOKUP(A18,BASE!A18:$Y$101,25,0)</f>
        <v>397000</v>
      </c>
      <c r="F18">
        <f>VLOOKUP(A18,BASE!$A$2:$V$101,22,0)</f>
        <v>412000</v>
      </c>
      <c r="G18" t="str">
        <f t="shared" si="0"/>
        <v>870620.jpg</v>
      </c>
      <c r="H18" s="9" t="str">
        <f>VLOOKUP(A18,BASE!$A$2:$S$101,11,0)</f>
        <v>assets/images/products/870620.jpg</v>
      </c>
      <c r="I18" s="9" t="str">
        <f>VLOOKUP(A18,BASE!$A$2:$S$101,12,0)</f>
        <v>assets/images/products/zoom/870620.jpg</v>
      </c>
      <c r="J18" s="18">
        <f>VLOOKUP(A18,BASE!$A$2:$S$101,5,0)</f>
        <v>1</v>
      </c>
      <c r="K18" s="18" t="str">
        <f>VLOOKUP(A18,BASE!$A$2:$M$101,13,0)</f>
        <v>NO</v>
      </c>
      <c r="L18" s="20" t="str">
        <f>VLOOKUP(A18,BASE!$A$2:$O$101,15,0)</f>
        <v>true</v>
      </c>
      <c r="M18" t="str">
        <f>VLOOKUP(A18,BASE!$A$2:$N$101,14,0)</f>
        <v>true</v>
      </c>
      <c r="N18" s="6">
        <f t="shared" si="2"/>
        <v>17</v>
      </c>
    </row>
    <row r="19" spans="1:14" x14ac:dyDescent="0.25">
      <c r="A19" s="16">
        <v>869966</v>
      </c>
      <c r="B19" s="6">
        <f t="shared" si="1"/>
        <v>18</v>
      </c>
      <c r="C19" s="6" t="str">
        <f>VLOOKUP(A19,BASE!$A$2:$P$101,3,0)</f>
        <v>DUCHA ADVANCE TURBO</v>
      </c>
      <c r="D19" s="6"/>
      <c r="E19">
        <f>VLOOKUP(A19,BASE!A19:$Y$101,25,0)</f>
        <v>195000</v>
      </c>
      <c r="F19">
        <f>VLOOKUP(A19,BASE!$A$2:$V$101,22,0)</f>
        <v>202000</v>
      </c>
      <c r="G19" t="str">
        <f t="shared" si="0"/>
        <v>869966.jpg</v>
      </c>
      <c r="H19" s="9" t="str">
        <f>VLOOKUP(A19,BASE!$A$2:$S$101,11,0)</f>
        <v>assets/images/products/869966.jpg</v>
      </c>
      <c r="I19" s="9" t="str">
        <f>VLOOKUP(A19,BASE!$A$2:$S$101,12,0)</f>
        <v>assets/images/products/zoom/869966.jpg</v>
      </c>
      <c r="J19" s="18">
        <f>VLOOKUP(A19,BASE!$A$2:$S$101,5,0)</f>
        <v>1</v>
      </c>
      <c r="K19" s="18" t="str">
        <f>VLOOKUP(A19,BASE!$A$2:$M$101,13,0)</f>
        <v>NO</v>
      </c>
      <c r="L19" s="20" t="str">
        <f>VLOOKUP(A19,BASE!$A$2:$O$101,15,0)</f>
        <v>true</v>
      </c>
      <c r="M19" t="str">
        <f>VLOOKUP(A19,BASE!$A$2:$N$101,14,0)</f>
        <v/>
      </c>
      <c r="N19" s="6">
        <f t="shared" si="2"/>
        <v>18</v>
      </c>
    </row>
    <row r="20" spans="1:14" x14ac:dyDescent="0.25">
      <c r="A20" s="16">
        <v>869920</v>
      </c>
      <c r="B20" s="6">
        <f t="shared" si="1"/>
        <v>19</v>
      </c>
      <c r="C20" s="6" t="str">
        <f>VLOOKUP(A20,BASE!$A$2:$P$101,3,0)</f>
        <v>DUCHA ADVANCE TURBO ELECTRÓNICA</v>
      </c>
      <c r="D20" s="6" t="str">
        <f>VLOOKUP(A20,BASE!$A$2:$U$101,21,0)</f>
        <v>La ducha Advanced Turbo Electrónica es ideal para todos los días de año, a través de su control electrónico de temperaturas permite la selección gradual y exacta, Simple como ajustar el volumen de su radio.&lt;br&gt; El control electrónico proporciona mas economía de energía en días mas calientes, para que no se utilice una temperatura o cantidad de agua mayor para bañarse mas confortablemente, pues no hay necesidad de aumentar el volumen de agua para ajustar la temperatura.&lt;br&gt; Ideal para residencias con poca presión de agua, tiene una verdadera tecnología de presurización de agua que aumenta el volumen y la presión para que usted tenga un baño más relajante.</v>
      </c>
      <c r="E20">
        <f>VLOOKUP(A20,BASE!A20:$Y$101,25,0)</f>
        <v>243000</v>
      </c>
      <c r="F20">
        <f>VLOOKUP(A20,BASE!$A$2:$V$101,22,0)</f>
        <v>252000</v>
      </c>
      <c r="G20" t="str">
        <f t="shared" si="0"/>
        <v>869920.jpg</v>
      </c>
      <c r="H20" s="9" t="str">
        <f>VLOOKUP(A20,BASE!$A$2:$S$101,11,0)</f>
        <v>assets/images/products/869920.jpg</v>
      </c>
      <c r="I20" s="9" t="str">
        <f>VLOOKUP(A20,BASE!$A$2:$S$101,12,0)</f>
        <v>assets/images/products/zoom/869920.jpg</v>
      </c>
      <c r="J20" s="18">
        <f>VLOOKUP(A20,BASE!$A$2:$S$101,5,0)</f>
        <v>1</v>
      </c>
      <c r="K20" s="18" t="str">
        <f>VLOOKUP(A20,BASE!$A$2:$M$101,13,0)</f>
        <v>NO</v>
      </c>
      <c r="L20" s="20" t="str">
        <f>VLOOKUP(A20,BASE!$A$2:$O$101,15,0)</f>
        <v>true</v>
      </c>
      <c r="M20" t="str">
        <f>VLOOKUP(A20,BASE!$A$2:$N$101,14,0)</f>
        <v/>
      </c>
      <c r="N20" s="6">
        <f t="shared" si="2"/>
        <v>19</v>
      </c>
    </row>
    <row r="21" spans="1:14" x14ac:dyDescent="0.25">
      <c r="A21" s="16">
        <v>869999</v>
      </c>
      <c r="B21" s="6">
        <f t="shared" si="1"/>
        <v>20</v>
      </c>
      <c r="C21" s="6" t="str">
        <f>VLOOKUP(A21,BASE!$A$2:$P$101,3,0)</f>
        <v>DUCHA ADVANCE TURBO MULTITEMPERATURAS</v>
      </c>
      <c r="D21" s="6" t="str">
        <f>VLOOKUP(A21,BASE!$A$2:$U$101,21,0)</f>
        <v>La ducha Advanced Turbo Electrónica es ideal para todos los días de año, a través de su control electrónico de temperaturas permite la selección gradual y exacta, Simple como ajustar el volumen de su radio.&lt;br&gt; El control electrónico proporciona mas economía de energía en días mas calientes, para que no se utilice una temperatura o cantidad de agua mayor para bañarse mas confortablemente, pues no hay necesidad de aumentar el volumen de agua para ajustar la temperatura.&lt;br&gt; Ideal para residencias con poca presión de agua, tiene una verdadera tecnología de presurización de agua que aumenta el volumen y la presión para que usted tenga un baño más relajante.</v>
      </c>
      <c r="E21">
        <f>VLOOKUP(A21,BASE!A21:$Y$101,25,0)</f>
        <v>210000</v>
      </c>
      <c r="F21">
        <f>VLOOKUP(A21,BASE!$A$2:$V$101,22,0)</f>
        <v>218000</v>
      </c>
      <c r="G21" t="str">
        <f t="shared" si="0"/>
        <v>869999.jpg</v>
      </c>
      <c r="H21" s="9" t="str">
        <f>VLOOKUP(A21,BASE!$A$2:$S$101,11,0)</f>
        <v>assets/images/products/869999.jpg</v>
      </c>
      <c r="I21" s="9" t="str">
        <f>VLOOKUP(A21,BASE!$A$2:$S$101,12,0)</f>
        <v>assets/images/products/zoom/869999.jpg</v>
      </c>
      <c r="J21" s="18">
        <f>VLOOKUP(A21,BASE!$A$2:$S$101,5,0)</f>
        <v>1</v>
      </c>
      <c r="K21" s="18" t="str">
        <f>VLOOKUP(A21,BASE!$A$2:$M$101,13,0)</f>
        <v>NO</v>
      </c>
      <c r="L21" s="20" t="str">
        <f>VLOOKUP(A21,BASE!$A$2:$O$101,15,0)</f>
        <v>true</v>
      </c>
      <c r="M21" t="str">
        <f>VLOOKUP(A21,BASE!$A$2:$N$101,14,0)</f>
        <v/>
      </c>
      <c r="N21" s="6">
        <f t="shared" si="2"/>
        <v>20</v>
      </c>
    </row>
    <row r="22" spans="1:14" x14ac:dyDescent="0.25">
      <c r="A22" s="16">
        <v>869950</v>
      </c>
      <c r="B22" s="6">
        <f t="shared" si="1"/>
        <v>21</v>
      </c>
      <c r="C22" s="6" t="str">
        <f>VLOOKUP(A22,BASE!$A$2:$P$101,3,0)</f>
        <v>DUCHA ADVANCED MULTITEMPERATURAS</v>
      </c>
      <c r="D22" s="6" t="str">
        <f>VLOOKUP(A22,BASE!$A$2:$U$101,21,0)</f>
        <v>La tecnología de punta de la Ducha Advanced esta en todos los detalles, desde el diseño sin cableado aparente, con brazo incorporado, resistencia tipo refil, que facilita el cambio. Todo para garantizar una fácil instalación.&lt;br&gt; Ideal para residencias con poca presión de agua, tiene una verdadera tecnología de presurización de agua que aumenta el volumen y la presión para que usted tenga un baño más relajante.&lt;br&gt; La ducha es compatible con calentadores solares, ampliando de esta forma su utilización.</v>
      </c>
      <c r="E22">
        <f>VLOOKUP(A22,BASE!A22:$Y$101,25,0)</f>
        <v>114000</v>
      </c>
      <c r="F22">
        <f>VLOOKUP(A22,BASE!$A$2:$V$101,22,0)</f>
        <v>118000</v>
      </c>
      <c r="G22" t="str">
        <f t="shared" si="0"/>
        <v>869950.jpg</v>
      </c>
      <c r="H22" s="9" t="str">
        <f>VLOOKUP(A22,BASE!$A$2:$S$101,11,0)</f>
        <v>assets/images/products/869950.jpg</v>
      </c>
      <c r="I22" s="9" t="str">
        <f>VLOOKUP(A22,BASE!$A$2:$S$101,12,0)</f>
        <v>assets/images/products/zoom/869950.jpg</v>
      </c>
      <c r="J22" s="18">
        <f>VLOOKUP(A22,BASE!$A$2:$S$101,5,0)</f>
        <v>1</v>
      </c>
      <c r="K22" s="18" t="str">
        <f>VLOOKUP(A22,BASE!$A$2:$M$101,13,0)</f>
        <v>SI</v>
      </c>
      <c r="L22" s="20" t="str">
        <f>VLOOKUP(A22,BASE!$A$2:$O$101,15,0)</f>
        <v>true</v>
      </c>
      <c r="M22" t="str">
        <f>VLOOKUP(A22,BASE!$A$2:$N$101,14,0)</f>
        <v/>
      </c>
      <c r="N22" s="6">
        <f t="shared" si="2"/>
        <v>21</v>
      </c>
    </row>
    <row r="23" spans="1:14" x14ac:dyDescent="0.25">
      <c r="A23" s="16">
        <v>869989</v>
      </c>
      <c r="B23" s="6">
        <f t="shared" si="1"/>
        <v>22</v>
      </c>
      <c r="C23" s="6" t="str">
        <f>VLOOKUP(A23,BASE!$A$2:$P$101,3,0)</f>
        <v>DUCHA BELLA MAXI ULTRA 4T CON TELEDUCHA</v>
      </c>
      <c r="D23" s="6" t="str">
        <f>VLOOKUP(A23,BASE!$A$2:$U$101,21,0)</f>
        <v>Con un diseño moderno, la ducha 4T es perfecta para la decoración de su baño, diseñado para proporcionar comodidad y economía en la hora del baño, la ducha 4T tiene un esparcidor de grandes dimensiones y tiene 4 opciones de temperatura, siendo ideal para todas las estaciones. &lt;br&gt; La ducha es compatible con los calentadores de agua solares, ampliando así su uso.</v>
      </c>
      <c r="E23">
        <f>VLOOKUP(A23,BASE!A23:$Y$101,25,0)</f>
        <v>63000</v>
      </c>
      <c r="F23">
        <f>VLOOKUP(A23,BASE!$A$2:$V$101,22,0)</f>
        <v>65000</v>
      </c>
      <c r="G23" t="str">
        <f t="shared" si="0"/>
        <v>869989.jpg</v>
      </c>
      <c r="H23" s="9" t="str">
        <f>VLOOKUP(A23,BASE!$A$2:$S$101,11,0)</f>
        <v>assets/images/products/869989.jpg</v>
      </c>
      <c r="I23" s="9" t="str">
        <f>VLOOKUP(A23,BASE!$A$2:$S$101,12,0)</f>
        <v>assets/images/products/zoom/869989.jpg</v>
      </c>
      <c r="J23" s="18">
        <f>VLOOKUP(A23,BASE!$A$2:$S$101,5,0)</f>
        <v>1</v>
      </c>
      <c r="K23" s="18" t="str">
        <f>VLOOKUP(A23,BASE!$A$2:$M$101,13,0)</f>
        <v>NO</v>
      </c>
      <c r="L23" s="20" t="str">
        <f>VLOOKUP(A23,BASE!$A$2:$O$101,15,0)</f>
        <v>true</v>
      </c>
      <c r="M23" t="str">
        <f>VLOOKUP(A23,BASE!$A$2:$N$101,14,0)</f>
        <v>true</v>
      </c>
      <c r="N23" s="6">
        <f t="shared" si="2"/>
        <v>22</v>
      </c>
    </row>
    <row r="24" spans="1:14" x14ac:dyDescent="0.25">
      <c r="A24" s="16">
        <v>869922</v>
      </c>
      <c r="B24" s="6">
        <f t="shared" si="1"/>
        <v>23</v>
      </c>
      <c r="C24" s="6" t="str">
        <f>VLOOKUP(A24,BASE!$A$2:$P$101,3,0)</f>
        <v>DUCHA DUO SHOWER</v>
      </c>
      <c r="D24" s="6" t="str">
        <f>VLOOKUP(A24,BASE!$A$2:$U$101,21,0)</f>
        <v>Ducha con dos diferentes chorros de agua en un solo producto.Una opción exclusiva, inteligente y eficaz. &lt;br&gt; Un baño de diseño y tecnología. Mezcla de líneas fluidas con esparcidor ultra-fino y de alta tecnología hacen del Duo Shower un baño único e inolvidable. &lt;br&gt; Ducha con “Gran esparcidor”, que significa agua para todo el cuerpo, o ducha dirigible con chorro concentrado, dirigido y más fuerte, para aquel baño relajante.</v>
      </c>
      <c r="E24">
        <f>VLOOKUP(A24,BASE!A24:$Y$101,25,0)</f>
        <v>189000</v>
      </c>
      <c r="F24">
        <f>VLOOKUP(A24,BASE!$A$2:$V$101,22,0)</f>
        <v>196000</v>
      </c>
      <c r="G24" t="str">
        <f t="shared" si="0"/>
        <v>869922.jpg</v>
      </c>
      <c r="H24" s="9" t="str">
        <f>VLOOKUP(A24,BASE!$A$2:$S$101,11,0)</f>
        <v>assets/images/products/869922.jpg</v>
      </c>
      <c r="I24" s="9" t="str">
        <f>VLOOKUP(A24,BASE!$A$2:$S$101,12,0)</f>
        <v>assets/images/products/zoom/869922.jpg</v>
      </c>
      <c r="J24" s="18">
        <f>VLOOKUP(A24,BASE!$A$2:$S$101,5,0)</f>
        <v>1</v>
      </c>
      <c r="K24" s="18" t="str">
        <f>VLOOKUP(A24,BASE!$A$2:$M$101,13,0)</f>
        <v>NO</v>
      </c>
      <c r="L24" s="20" t="str">
        <f>VLOOKUP(A24,BASE!$A$2:$O$101,15,0)</f>
        <v>true</v>
      </c>
      <c r="M24" t="str">
        <f>VLOOKUP(A24,BASE!$A$2:$N$101,14,0)</f>
        <v/>
      </c>
      <c r="N24" s="6">
        <f t="shared" si="2"/>
        <v>23</v>
      </c>
    </row>
    <row r="25" spans="1:14" x14ac:dyDescent="0.25">
      <c r="A25" s="16">
        <v>869936</v>
      </c>
      <c r="B25" s="6">
        <f t="shared" si="1"/>
        <v>24</v>
      </c>
      <c r="C25" s="6" t="str">
        <f>VLOOKUP(A25,BASE!$A$2:$P$101,3,0)</f>
        <v>DUCHA DUO SHOWER QUADRA</v>
      </c>
      <c r="D25" s="6" t="str">
        <f>VLOOKUP(A25,BASE!$A$2:$U$101,21,0)</f>
        <v>Ducha con dos diferentes chorros de agua en un solo producto.Una opción exclusiva, inteligente y eficaz. &lt;br&gt; Un baño de diseño y tecnología. Mezcla de líneas fluidas con esparcidor ultra-fino y de alta tecnología hacen del Duo Shower un baño único e inolvidable. &lt;br&gt; Ducha con “Gran esparcidor”, que significa agua para todo el cuerpo, o ducha dirigible con chorro concentrado, dirigido y más fuerte, para aquel baño relajante.</v>
      </c>
      <c r="E25">
        <f>VLOOKUP(A25,BASE!A25:$Y$101,25,0)</f>
        <v>200000</v>
      </c>
      <c r="F25">
        <f>VLOOKUP(A25,BASE!$A$2:$V$101,22,0)</f>
        <v>208000</v>
      </c>
      <c r="G25" t="str">
        <f t="shared" si="0"/>
        <v>869936.jpg</v>
      </c>
      <c r="H25" s="9" t="str">
        <f>VLOOKUP(A25,BASE!$A$2:$S$101,11,0)</f>
        <v>assets/images/products/869936.jpg</v>
      </c>
      <c r="I25" s="9" t="str">
        <f>VLOOKUP(A25,BASE!$A$2:$S$101,12,0)</f>
        <v>assets/images/products/zoom/869936.jpg</v>
      </c>
      <c r="J25" s="18">
        <f>VLOOKUP(A25,BASE!$A$2:$S$101,5,0)</f>
        <v>1</v>
      </c>
      <c r="K25" s="18" t="str">
        <f>VLOOKUP(A25,BASE!$A$2:$M$101,13,0)</f>
        <v>SI</v>
      </c>
      <c r="L25" s="20" t="str">
        <f>VLOOKUP(A25,BASE!$A$2:$O$101,15,0)</f>
        <v>true</v>
      </c>
      <c r="M25" t="str">
        <f>VLOOKUP(A25,BASE!$A$2:$N$101,14,0)</f>
        <v/>
      </c>
      <c r="N25" s="6">
        <f t="shared" si="2"/>
        <v>24</v>
      </c>
    </row>
    <row r="26" spans="1:14" x14ac:dyDescent="0.25">
      <c r="A26" s="16">
        <v>869850</v>
      </c>
      <c r="B26" s="6">
        <f t="shared" si="1"/>
        <v>25</v>
      </c>
      <c r="C26" s="6" t="str">
        <f>VLOOKUP(A26,BASE!$A$2:$P$101,3,0)</f>
        <v>DUCHA LOREN SHOWER ULTRA ELECTRONICO</v>
      </c>
      <c r="D26" s="6" t="str">
        <f>VLOOKUP(A26,BASE!$A$2:$U$101,21,0)</f>
        <v>Loren Shower Ultra tiene forma cuadrada, siguiendo las tendencias arquitectónicas. Loren Ultra Resistance integra el concepto tecnológico del producto y garantiza alto rendimiento y larga duración, en comparación con las resistencias comunes.&lt;br&gt;La Ducha Electrónica Loren posee control de temperatura gradual, sin necesidad de aumentar o disminuir el caudal de agua para obtener la temperatura deseada, asegurando comodidad y economía en el baño.</v>
      </c>
      <c r="E26">
        <f>VLOOKUP(A26,BASE!A26:$Y$101,25,0)</f>
        <v>101000</v>
      </c>
      <c r="F26">
        <f>VLOOKUP(A26,BASE!$A$2:$V$101,22,0)</f>
        <v>105000</v>
      </c>
      <c r="G26" t="str">
        <f t="shared" si="0"/>
        <v>869850.jpg</v>
      </c>
      <c r="H26" s="9" t="str">
        <f>VLOOKUP(A26,BASE!$A$2:$S$101,11,0)</f>
        <v>assets/images/products/869850.jpg</v>
      </c>
      <c r="I26" s="9" t="str">
        <f>VLOOKUP(A26,BASE!$A$2:$S$101,12,0)</f>
        <v>assets/images/products/zoom/869850.jpg</v>
      </c>
      <c r="J26" s="18">
        <f>VLOOKUP(A26,BASE!$A$2:$S$101,5,0)</f>
        <v>1</v>
      </c>
      <c r="K26" s="18" t="str">
        <f>VLOOKUP(A26,BASE!$A$2:$M$101,13,0)</f>
        <v>SI</v>
      </c>
      <c r="L26" s="20" t="str">
        <f>VLOOKUP(A26,BASE!$A$2:$O$101,15,0)</f>
        <v>true</v>
      </c>
      <c r="M26" t="str">
        <f>VLOOKUP(A26,BASE!$A$2:$N$101,14,0)</f>
        <v/>
      </c>
      <c r="N26" s="6">
        <f t="shared" si="2"/>
        <v>25</v>
      </c>
    </row>
    <row r="27" spans="1:14" x14ac:dyDescent="0.25">
      <c r="A27" s="16">
        <v>869924</v>
      </c>
      <c r="B27" s="6">
        <f t="shared" si="1"/>
        <v>26</v>
      </c>
      <c r="C27" s="6" t="str">
        <f>VLOOKUP(A27,BASE!$A$2:$P$101,3,0)</f>
        <v>DUCHA LORENBELLO BANHO</v>
      </c>
      <c r="D27" s="6" t="str">
        <f>VLOOKUP(A27,BASE!$A$2:$U$101,21,0)</f>
        <v>La Ducha Electrónica Loren posee control de temperatura gradual, sin necesidad de aumentar o disminuir el caudal de agua para obtener la temperatura deseada, asegurando comodidad y economía en el baño.</v>
      </c>
      <c r="E27">
        <f>VLOOKUP(A27,BASE!A27:$Y$101,25,0)</f>
        <v>61000</v>
      </c>
      <c r="F27">
        <f>VLOOKUP(A27,BASE!$A$2:$V$101,22,0)</f>
        <v>63000</v>
      </c>
      <c r="G27" t="str">
        <f t="shared" si="0"/>
        <v>869924.jpg</v>
      </c>
      <c r="H27" s="9" t="str">
        <f>VLOOKUP(A27,BASE!$A$2:$S$101,11,0)</f>
        <v>assets/images/products/869924.jpg</v>
      </c>
      <c r="I27" s="9" t="str">
        <f>VLOOKUP(A27,BASE!$A$2:$S$101,12,0)</f>
        <v>assets/images/products/zoom/869924.jpg</v>
      </c>
      <c r="J27" s="18">
        <f>VLOOKUP(A27,BASE!$A$2:$S$101,5,0)</f>
        <v>1</v>
      </c>
      <c r="K27" s="18" t="str">
        <f>VLOOKUP(A27,BASE!$A$2:$M$101,13,0)</f>
        <v>NO</v>
      </c>
      <c r="L27" s="20" t="str">
        <f>VLOOKUP(A27,BASE!$A$2:$O$101,15,0)</f>
        <v>true</v>
      </c>
      <c r="M27" t="str">
        <f>VLOOKUP(A27,BASE!$A$2:$N$101,14,0)</f>
        <v/>
      </c>
      <c r="N27" s="6">
        <f t="shared" si="2"/>
        <v>26</v>
      </c>
    </row>
    <row r="28" spans="1:14" x14ac:dyDescent="0.25">
      <c r="A28" s="16">
        <v>869852</v>
      </c>
      <c r="B28" s="6">
        <f t="shared" si="1"/>
        <v>27</v>
      </c>
      <c r="C28" s="6" t="str">
        <f>VLOOKUP(A28,BASE!$A$2:$P$101,3,0)</f>
        <v xml:space="preserve">DUCHA MAXI 3T  CON TELEDUCHA </v>
      </c>
      <c r="D28" s="6" t="str">
        <f>VLOOKUP(A28,BASE!$A$2:$U$101,21,0)</f>
        <v>Economía en el precio y modernidad del diseño acompañan a la Maxi Ducha. Con esparcidor de grandes dimensiones, la Maxi Ducha proporciona un baño relajante, pues ofrece un flujo de agua uniforme.</v>
      </c>
      <c r="E28">
        <f>VLOOKUP(A28,BASE!A28:$Y$101,25,0)</f>
        <v>69000</v>
      </c>
      <c r="F28">
        <f>VLOOKUP(A28,BASE!$A$2:$V$101,22,0)</f>
        <v>72000</v>
      </c>
      <c r="G28" t="str">
        <f t="shared" si="0"/>
        <v>869852.jpg</v>
      </c>
      <c r="H28" s="9" t="str">
        <f>VLOOKUP(A28,BASE!$A$2:$S$101,11,0)</f>
        <v>assets/images/products/869852.jpg</v>
      </c>
      <c r="I28" s="9" t="str">
        <f>VLOOKUP(A28,BASE!$A$2:$S$101,12,0)</f>
        <v>assets/images/products/zoom/869852.jpg</v>
      </c>
      <c r="J28" s="18">
        <f>VLOOKUP(A28,BASE!$A$2:$S$101,5,0)</f>
        <v>1</v>
      </c>
      <c r="K28" s="18" t="str">
        <f>VLOOKUP(A28,BASE!$A$2:$M$101,13,0)</f>
        <v>NO</v>
      </c>
      <c r="L28" s="20" t="str">
        <f>VLOOKUP(A28,BASE!$A$2:$O$101,15,0)</f>
        <v>true</v>
      </c>
      <c r="M28" t="str">
        <f>VLOOKUP(A28,BASE!$A$2:$N$101,14,0)</f>
        <v/>
      </c>
      <c r="N28" s="6">
        <f t="shared" si="2"/>
        <v>27</v>
      </c>
    </row>
    <row r="29" spans="1:14" x14ac:dyDescent="0.25">
      <c r="A29" s="16">
        <v>869951</v>
      </c>
      <c r="B29" s="6">
        <f t="shared" si="1"/>
        <v>28</v>
      </c>
      <c r="C29" s="6" t="str">
        <f>VLOOKUP(A29,BASE!$A$2:$P$101,3,0)</f>
        <v>DUCHA MAXI 3T ULTRA CON TELEDUCHA</v>
      </c>
      <c r="D29" s="6" t="str">
        <f>VLOOKUP(A29,BASE!$A$2:$U$101,21,0)</f>
        <v>Economía en el precio y modernidad del diseño acompañan a la Maxi Ducha. Con esparcidor de grandes dimensiones, la Maxi Ducha proporciona un baño relajante, pues ofrece un flujo de agua uniforme.</v>
      </c>
      <c r="E29">
        <f>VLOOKUP(A29,BASE!A29:$Y$101,25,0)</f>
        <v>61000</v>
      </c>
      <c r="F29">
        <f>VLOOKUP(A29,BASE!$A$2:$V$101,22,0)</f>
        <v>63000</v>
      </c>
      <c r="G29" t="str">
        <f t="shared" si="0"/>
        <v>869951.jpg</v>
      </c>
      <c r="H29" s="9" t="str">
        <f>VLOOKUP(A29,BASE!$A$2:$S$101,11,0)</f>
        <v>assets/images/products/869951.jpg</v>
      </c>
      <c r="I29" s="9" t="str">
        <f>VLOOKUP(A29,BASE!$A$2:$S$101,12,0)</f>
        <v>assets/images/products/zoom/869951.jpg</v>
      </c>
      <c r="J29" s="18">
        <f>VLOOKUP(A29,BASE!$A$2:$S$101,5,0)</f>
        <v>1</v>
      </c>
      <c r="K29" s="18" t="str">
        <f>VLOOKUP(A29,BASE!$A$2:$M$101,13,0)</f>
        <v>NO</v>
      </c>
      <c r="L29" s="20" t="str">
        <f>VLOOKUP(A29,BASE!$A$2:$O$101,15,0)</f>
        <v>true</v>
      </c>
      <c r="M29" t="str">
        <f>VLOOKUP(A29,BASE!$A$2:$N$101,14,0)</f>
        <v/>
      </c>
      <c r="N29" s="6">
        <f t="shared" si="2"/>
        <v>28</v>
      </c>
    </row>
    <row r="30" spans="1:14" x14ac:dyDescent="0.25">
      <c r="A30" s="16">
        <v>869955</v>
      </c>
      <c r="B30" s="6">
        <f t="shared" si="1"/>
        <v>29</v>
      </c>
      <c r="C30" s="6" t="str">
        <f>VLOOKUP(A30,BASE!$A$2:$P$101,3,0)</f>
        <v>DUCHA MAXI 3T ULTRA SIN TELEDUCHA</v>
      </c>
      <c r="D30" s="6" t="str">
        <f>VLOOKUP(A30,BASE!$A$2:$U$101,21,0)</f>
        <v>Economía en el precio y modernidad del diseño acompañan a la Maxi Ducha. Con esparcidor de grandes dimensiones, la Maxi Ducha proporciona un baño relajante, pues ofrece un flujo de agua uniforme.</v>
      </c>
      <c r="E30">
        <f>VLOOKUP(A30,BASE!A30:$Y$101,25,0)</f>
        <v>57000</v>
      </c>
      <c r="F30">
        <f>VLOOKUP(A30,BASE!$A$2:$V$101,22,0)</f>
        <v>59000</v>
      </c>
      <c r="G30" t="str">
        <f t="shared" si="0"/>
        <v>869955.jpg</v>
      </c>
      <c r="H30" s="9" t="str">
        <f>VLOOKUP(A30,BASE!$A$2:$S$101,11,0)</f>
        <v>assets/images/products/869955.jpg</v>
      </c>
      <c r="I30" s="9" t="str">
        <f>VLOOKUP(A30,BASE!$A$2:$S$101,12,0)</f>
        <v>assets/images/products/zoom/869955.jpg</v>
      </c>
      <c r="J30" s="18">
        <f>VLOOKUP(A30,BASE!$A$2:$S$101,5,0)</f>
        <v>1</v>
      </c>
      <c r="K30" s="18" t="str">
        <f>VLOOKUP(A30,BASE!$A$2:$M$101,13,0)</f>
        <v>NO</v>
      </c>
      <c r="L30" s="20" t="str">
        <f>VLOOKUP(A30,BASE!$A$2:$O$101,15,0)</f>
        <v>true</v>
      </c>
      <c r="M30" t="str">
        <f>VLOOKUP(A30,BASE!$A$2:$N$101,14,0)</f>
        <v/>
      </c>
      <c r="N30" s="6">
        <f t="shared" si="2"/>
        <v>29</v>
      </c>
    </row>
    <row r="31" spans="1:14" x14ac:dyDescent="0.25">
      <c r="A31" s="16">
        <v>870000</v>
      </c>
      <c r="B31" s="6">
        <f t="shared" si="1"/>
        <v>30</v>
      </c>
      <c r="C31" s="6" t="str">
        <f>VLOOKUP(A31,BASE!$A$2:$P$101,3,0)</f>
        <v>DUCHA MAXI ULTRA SIN MANGUERA</v>
      </c>
      <c r="D31" s="6"/>
      <c r="E31">
        <f>VLOOKUP(A31,BASE!A31:$Y$101,25,0)</f>
        <v>51000</v>
      </c>
      <c r="F31">
        <f>VLOOKUP(A31,BASE!$A$2:$V$101,22,0)</f>
        <v>53000</v>
      </c>
      <c r="G31" t="str">
        <f t="shared" si="0"/>
        <v>870000.jpg</v>
      </c>
      <c r="H31" s="9" t="str">
        <f>VLOOKUP(A31,BASE!$A$2:$S$101,11,0)</f>
        <v>assets/images/products/870000.jpg</v>
      </c>
      <c r="I31" s="9" t="str">
        <f>VLOOKUP(A31,BASE!$A$2:$S$101,12,0)</f>
        <v>assets/images/products/zoom/870000.jpg</v>
      </c>
      <c r="J31" s="18">
        <f>VLOOKUP(A31,BASE!$A$2:$S$101,5,0)</f>
        <v>1</v>
      </c>
      <c r="K31" s="18" t="str">
        <f>VLOOKUP(A31,BASE!$A$2:$M$101,13,0)</f>
        <v>NO</v>
      </c>
      <c r="L31" s="20" t="str">
        <f>VLOOKUP(A31,BASE!$A$2:$O$101,15,0)</f>
        <v>true</v>
      </c>
      <c r="M31" t="str">
        <f>VLOOKUP(A31,BASE!$A$2:$N$101,14,0)</f>
        <v>true</v>
      </c>
      <c r="N31" s="6">
        <f t="shared" si="2"/>
        <v>30</v>
      </c>
    </row>
    <row r="32" spans="1:14" x14ac:dyDescent="0.25">
      <c r="A32" s="16">
        <v>869962</v>
      </c>
      <c r="B32" s="6">
        <f t="shared" si="1"/>
        <v>31</v>
      </c>
      <c r="C32" s="6" t="str">
        <f>VLOOKUP(A32,BASE!$A$2:$P$101,3,0)</f>
        <v>DUCHA RELAX CROMADA</v>
      </c>
      <c r="D32" s="6" t="str">
        <f>VLOOKUP(A32,BASE!$A$2:$U$101,21,0)</f>
        <v>El diseño destacado de la ducha Relax le da un baño de estilo a su cuarto de baño. La funcionalidad de su chorro multidireccional permite más comodidad.&lt;br&gt; Tres opciones de temperaturas: más relajamiento en su baño durante todo el año.</v>
      </c>
      <c r="E32">
        <f>VLOOKUP(A32,BASE!A32:$Y$101,25,0)</f>
        <v>110000</v>
      </c>
      <c r="F32">
        <f>VLOOKUP(A32,BASE!$A$2:$V$101,22,0)</f>
        <v>114000</v>
      </c>
      <c r="G32" t="str">
        <f t="shared" si="0"/>
        <v>869962.jpg</v>
      </c>
      <c r="H32" s="9" t="str">
        <f>VLOOKUP(A32,BASE!$A$2:$S$101,11,0)</f>
        <v>assets/images/products/869962.jpg</v>
      </c>
      <c r="I32" s="9" t="str">
        <f>VLOOKUP(A32,BASE!$A$2:$S$101,12,0)</f>
        <v>assets/images/products/zoom/869962.jpg</v>
      </c>
      <c r="J32" s="18">
        <f>VLOOKUP(A32,BASE!$A$2:$S$101,5,0)</f>
        <v>1</v>
      </c>
      <c r="K32" s="18" t="str">
        <f>VLOOKUP(A32,BASE!$A$2:$M$101,13,0)</f>
        <v>NO</v>
      </c>
      <c r="L32" s="20" t="str">
        <f>VLOOKUP(A32,BASE!$A$2:$O$101,15,0)</f>
        <v>true</v>
      </c>
      <c r="M32" t="str">
        <f>VLOOKUP(A32,BASE!$A$2:$N$101,14,0)</f>
        <v>true</v>
      </c>
      <c r="N32" s="6">
        <f t="shared" si="2"/>
        <v>31</v>
      </c>
    </row>
    <row r="33" spans="1:14" x14ac:dyDescent="0.25">
      <c r="A33" s="16">
        <v>870517</v>
      </c>
      <c r="B33" s="6">
        <f t="shared" si="1"/>
        <v>32</v>
      </c>
      <c r="C33" s="6" t="str">
        <f>VLOOKUP(A33,BASE!$A$2:$P$101,3,0)</f>
        <v>DUCHA TOP JET</v>
      </c>
      <c r="D33" s="6" t="str">
        <f>VLOOKUP(A33,BASE!$A$2:$U$101,21,0)</f>
        <v>Máximo confort y placer de bañarse con duchas de pared, posee un gran esparcidor y mayor area de baño con un chorro increible. Ideal para todos los dias del año, a traves de su control electrónico de temperaturas permite la selección gradual y preciso, simple como ajustar el volumen de su radio. Accionamiento super practico a traves de botón o exclusiva asta prolongadora de 30 centimetros que facilia el acceso. &lt;br&gt; &lt;br&gt;Comando Electrónico de Temperaturas&lt;br&gt;Selecciona la temperatura de su baño de forma gradual y preciso, simple como ajustar el volumen de su radio. Accionamiento a traves de botón o exclusiva asta prolongadora que facilia el accesso.La &lt;br&gt; Ducha Top Jet es compatible con calentadores solares, aumentando sus funciones de uso.</v>
      </c>
      <c r="E33">
        <f>VLOOKUP(A33,BASE!A33:$Y$101,25,0)</f>
        <v>99000</v>
      </c>
      <c r="F33">
        <f>VLOOKUP(A33,BASE!$A$2:$V$101,22,0)</f>
        <v>103000</v>
      </c>
      <c r="G33" t="str">
        <f t="shared" si="0"/>
        <v>870517.jpg</v>
      </c>
      <c r="H33" s="9" t="str">
        <f>VLOOKUP(A33,BASE!$A$2:$S$101,11,0)</f>
        <v>assets/images/products/870517.jpg</v>
      </c>
      <c r="I33" s="9" t="str">
        <f>VLOOKUP(A33,BASE!$A$2:$S$101,12,0)</f>
        <v>assets/images/products/zoom/870517.jpg</v>
      </c>
      <c r="J33" s="18">
        <f>VLOOKUP(A33,BASE!$A$2:$S$101,5,0)</f>
        <v>1</v>
      </c>
      <c r="K33" s="18" t="str">
        <f>VLOOKUP(A33,BASE!$A$2:$M$101,13,0)</f>
        <v>NO</v>
      </c>
      <c r="L33" s="20" t="str">
        <f>VLOOKUP(A33,BASE!$A$2:$O$101,15,0)</f>
        <v>true</v>
      </c>
      <c r="M33" t="str">
        <f>VLOOKUP(A33,BASE!$A$2:$N$101,14,0)</f>
        <v/>
      </c>
      <c r="N33" s="6">
        <f t="shared" si="2"/>
        <v>32</v>
      </c>
    </row>
    <row r="34" spans="1:14" x14ac:dyDescent="0.25">
      <c r="A34" s="16">
        <v>870518</v>
      </c>
      <c r="B34" s="6">
        <f t="shared" si="1"/>
        <v>33</v>
      </c>
      <c r="C34" s="6" t="str">
        <f>VLOOKUP(A34,BASE!$A$2:$P$101,3,0)</f>
        <v>DUCHA TOP JET ELECTRONICA</v>
      </c>
      <c r="D34" s="6" t="str">
        <f>VLOOKUP(A34,BASE!$A$2:$U$101,21,0)</f>
        <v>Máxima comodidad y el placer de un baño con las famosas y conocidas duchas murales, dispone de un amplio esparcidor y una zona de baño más amplia para un chorro increíble. Ideal para todos los días del año, a través de su control electrónico de temperatura, permite una selección gradual y precisa, tan simple como ajustar el volumen de tu radio. Súper práctica activación a través de un botón o barra de extensión exclusiva de 30 cm que facilita el acceso.  &lt;br&gt; Una ducha que mezcla líneas curvas y audaces, está firmada por el equipo de diseño de Lorenzetti premiada por el Museu da Casa Brasileira en 2011. &lt;br&gt; La Ducha Top Jet es compatible con calentadores solares, aumentando su ámbito de uso.</v>
      </c>
      <c r="E34">
        <f>VLOOKUP(A34,BASE!A34:$Y$101,25,0)</f>
        <v>132000</v>
      </c>
      <c r="F34">
        <f>VLOOKUP(A34,BASE!$A$2:$V$101,22,0)</f>
        <v>137000</v>
      </c>
      <c r="G34" t="str">
        <f t="shared" si="0"/>
        <v>870518.jpg</v>
      </c>
      <c r="H34" s="9" t="str">
        <f>VLOOKUP(A34,BASE!$A$2:$S$101,11,0)</f>
        <v>assets/images/products/870518.jpg</v>
      </c>
      <c r="I34" s="9" t="str">
        <f>VLOOKUP(A34,BASE!$A$2:$S$101,12,0)</f>
        <v>assets/images/products/zoom/870518.jpg</v>
      </c>
      <c r="J34" s="18">
        <f>VLOOKUP(A34,BASE!$A$2:$S$101,5,0)</f>
        <v>1</v>
      </c>
      <c r="K34" s="18" t="str">
        <f>VLOOKUP(A34,BASE!$A$2:$M$101,13,0)</f>
        <v>NO</v>
      </c>
      <c r="L34" s="20" t="str">
        <f>VLOOKUP(A34,BASE!$A$2:$O$101,15,0)</f>
        <v>true</v>
      </c>
      <c r="M34" t="str">
        <f>VLOOKUP(A34,BASE!$A$2:$N$101,14,0)</f>
        <v/>
      </c>
      <c r="N34" s="6">
        <f t="shared" si="2"/>
        <v>33</v>
      </c>
    </row>
    <row r="35" spans="1:14" x14ac:dyDescent="0.25">
      <c r="A35" s="16">
        <v>870505</v>
      </c>
      <c r="B35" s="6">
        <f t="shared" si="1"/>
        <v>34</v>
      </c>
      <c r="C35" s="6" t="str">
        <f>VLOOKUP(A35,BASE!$A$2:$P$101,3,0)</f>
        <v>FILTRO DE PARED NATURALIS</v>
      </c>
      <c r="D35" s="6"/>
      <c r="E35">
        <f>VLOOKUP(A35,BASE!A35:$Y$101,25,0)</f>
        <v>297000</v>
      </c>
      <c r="F35">
        <f>VLOOKUP(A35,BASE!$A$2:$V$101,22,0)</f>
        <v>308000</v>
      </c>
      <c r="G35" t="str">
        <f t="shared" si="0"/>
        <v>870505.jpg</v>
      </c>
      <c r="H35" s="9" t="str">
        <f>VLOOKUP(A35,BASE!$A$2:$S$101,11,0)</f>
        <v>assets/images/products/870505.jpg</v>
      </c>
      <c r="I35" s="9" t="str">
        <f>VLOOKUP(A35,BASE!$A$2:$S$101,12,0)</f>
        <v>assets/images/products/zoom/870505.jpg</v>
      </c>
      <c r="J35" s="18">
        <f>VLOOKUP(A35,BASE!$A$2:$S$101,5,0)</f>
        <v>2</v>
      </c>
      <c r="K35" s="18" t="str">
        <f>VLOOKUP(A35,BASE!$A$2:$M$101,13,0)</f>
        <v>NO</v>
      </c>
      <c r="L35" s="20" t="str">
        <f>VLOOKUP(A35,BASE!$A$2:$O$101,15,0)</f>
        <v/>
      </c>
      <c r="M35" t="str">
        <f>VLOOKUP(A35,BASE!$A$2:$N$101,14,0)</f>
        <v/>
      </c>
      <c r="N35" s="6">
        <f t="shared" si="2"/>
        <v>34</v>
      </c>
    </row>
    <row r="36" spans="1:14" x14ac:dyDescent="0.25">
      <c r="A36" s="16">
        <v>870504</v>
      </c>
      <c r="B36" s="6">
        <f t="shared" si="1"/>
        <v>35</v>
      </c>
      <c r="C36" s="6" t="str">
        <f>VLOOKUP(A36,BASE!$A$2:$P$101,3,0)</f>
        <v>FILTRO GIOVIALE DE PARED</v>
      </c>
      <c r="D36" s="6"/>
      <c r="E36">
        <f>VLOOKUP(A36,BASE!A36:$Y$101,25,0)</f>
        <v>283000</v>
      </c>
      <c r="F36">
        <f>VLOOKUP(A36,BASE!$A$2:$V$101,22,0)</f>
        <v>294000</v>
      </c>
      <c r="G36" t="str">
        <f t="shared" si="0"/>
        <v>870504.jpg</v>
      </c>
      <c r="H36" s="9" t="str">
        <f>VLOOKUP(A36,BASE!$A$2:$S$101,11,0)</f>
        <v>assets/images/products/870504.jpg</v>
      </c>
      <c r="I36" s="9" t="str">
        <f>VLOOKUP(A36,BASE!$A$2:$S$101,12,0)</f>
        <v>assets/images/products/zoom/870504.jpg</v>
      </c>
      <c r="J36" s="18">
        <f>VLOOKUP(A36,BASE!$A$2:$S$101,5,0)</f>
        <v>2</v>
      </c>
      <c r="K36" s="18" t="str">
        <f>VLOOKUP(A36,BASE!$A$2:$M$101,13,0)</f>
        <v>NO</v>
      </c>
      <c r="L36" s="20" t="str">
        <f>VLOOKUP(A36,BASE!$A$2:$O$101,15,0)</f>
        <v/>
      </c>
      <c r="M36" t="str">
        <f>VLOOKUP(A36,BASE!$A$2:$N$101,14,0)</f>
        <v/>
      </c>
      <c r="N36" s="6">
        <f t="shared" si="2"/>
        <v>35</v>
      </c>
    </row>
    <row r="37" spans="1:14" x14ac:dyDescent="0.25">
      <c r="A37" s="16">
        <v>870501</v>
      </c>
      <c r="B37" s="6">
        <f t="shared" si="1"/>
        <v>36</v>
      </c>
      <c r="C37" s="6" t="str">
        <f>VLOOKUP(A37,BASE!$A$2:$P$101,3,0)</f>
        <v>FILTRO PARA GRIFO VERSATILLE</v>
      </c>
      <c r="D37" s="6"/>
      <c r="E37">
        <f>VLOOKUP(A37,BASE!A37:$Y$101,25,0)</f>
        <v>89000</v>
      </c>
      <c r="F37">
        <f>VLOOKUP(A37,BASE!$A$2:$V$101,22,0)</f>
        <v>92000</v>
      </c>
      <c r="G37" t="str">
        <f t="shared" si="0"/>
        <v>870501.jpg</v>
      </c>
      <c r="H37" s="9" t="str">
        <f>VLOOKUP(A37,BASE!$A$2:$S$101,11,0)</f>
        <v>assets/images/products/870501.jpg</v>
      </c>
      <c r="I37" s="9" t="str">
        <f>VLOOKUP(A37,BASE!$A$2:$S$101,12,0)</f>
        <v>assets/images/products/zoom/870501.jpg</v>
      </c>
      <c r="J37" s="18">
        <f>VLOOKUP(A37,BASE!$A$2:$S$101,5,0)</f>
        <v>2</v>
      </c>
      <c r="K37" s="18" t="str">
        <f>VLOOKUP(A37,BASE!$A$2:$M$101,13,0)</f>
        <v>NO</v>
      </c>
      <c r="L37" s="20" t="str">
        <f>VLOOKUP(A37,BASE!$A$2:$O$101,15,0)</f>
        <v/>
      </c>
      <c r="M37" t="str">
        <f>VLOOKUP(A37,BASE!$A$2:$N$101,14,0)</f>
        <v/>
      </c>
      <c r="N37" s="6">
        <f t="shared" si="2"/>
        <v>36</v>
      </c>
    </row>
    <row r="38" spans="1:14" x14ac:dyDescent="0.25">
      <c r="A38" s="16">
        <v>870644</v>
      </c>
      <c r="B38" s="6">
        <f t="shared" si="1"/>
        <v>37</v>
      </c>
      <c r="C38" s="6" t="str">
        <f>VLOOKUP(A38,BASE!$A$2:$P$101,3,0)</f>
        <v>FILTRO VITALE DE PARED</v>
      </c>
      <c r="D38" s="6"/>
      <c r="E38">
        <f>VLOOKUP(A38,BASE!A38:$Y$101,25,0)</f>
        <v>114000</v>
      </c>
      <c r="F38">
        <f>VLOOKUP(A38,BASE!$A$2:$V$101,22,0)</f>
        <v>118000</v>
      </c>
      <c r="G38" t="str">
        <f t="shared" si="0"/>
        <v>870644.jpg</v>
      </c>
      <c r="H38" s="9" t="str">
        <f>VLOOKUP(A38,BASE!$A$2:$S$101,11,0)</f>
        <v>assets/images/products/870644.jpg</v>
      </c>
      <c r="I38" s="9" t="str">
        <f>VLOOKUP(A38,BASE!$A$2:$S$101,12,0)</f>
        <v>assets/images/products/zoom/870644.jpg</v>
      </c>
      <c r="J38" s="18">
        <f>VLOOKUP(A38,BASE!$A$2:$S$101,5,0)</f>
        <v>2</v>
      </c>
      <c r="K38" s="18" t="str">
        <f>VLOOKUP(A38,BASE!$A$2:$M$101,13,0)</f>
        <v>NO</v>
      </c>
      <c r="L38" s="20" t="str">
        <f>VLOOKUP(A38,BASE!$A$2:$O$101,15,0)</f>
        <v/>
      </c>
      <c r="M38" t="str">
        <f>VLOOKUP(A38,BASE!$A$2:$N$101,14,0)</f>
        <v/>
      </c>
      <c r="N38" s="6">
        <f t="shared" si="2"/>
        <v>37</v>
      </c>
    </row>
    <row r="39" spans="1:14" x14ac:dyDescent="0.25">
      <c r="A39" s="16">
        <v>870527</v>
      </c>
      <c r="B39" s="6">
        <f t="shared" si="1"/>
        <v>38</v>
      </c>
      <c r="C39" s="6" t="str">
        <f>VLOOKUP(A39,BASE!$A$2:$P$101,3,0)</f>
        <v xml:space="preserve">GRIFO CON FILTRO ACQUA BELLA DE MESA </v>
      </c>
      <c r="D39" s="6"/>
      <c r="E39">
        <f>VLOOKUP(A39,BASE!A39:$Y$101,25,0)</f>
        <v>73000</v>
      </c>
      <c r="F39">
        <f>VLOOKUP(A39,BASE!$A$2:$V$101,22,0)</f>
        <v>76000</v>
      </c>
      <c r="G39" t="str">
        <f t="shared" si="0"/>
        <v>870527.jpg</v>
      </c>
      <c r="H39" s="9" t="str">
        <f>VLOOKUP(A39,BASE!$A$2:$S$101,11,0)</f>
        <v>assets/images/products/870527.jpg</v>
      </c>
      <c r="I39" s="9" t="str">
        <f>VLOOKUP(A39,BASE!$A$2:$S$101,12,0)</f>
        <v>assets/images/products/zoom/870527.jpg</v>
      </c>
      <c r="J39" s="18">
        <f>VLOOKUP(A39,BASE!$A$2:$S$101,5,0)</f>
        <v>2</v>
      </c>
      <c r="K39" s="18" t="str">
        <f>VLOOKUP(A39,BASE!$A$2:$M$101,13,0)</f>
        <v>NO</v>
      </c>
      <c r="L39" s="20" t="str">
        <f>VLOOKUP(A39,BASE!$A$2:$O$101,15,0)</f>
        <v/>
      </c>
      <c r="M39" t="str">
        <f>VLOOKUP(A39,BASE!$A$2:$N$101,14,0)</f>
        <v/>
      </c>
      <c r="N39" s="6">
        <f t="shared" si="2"/>
        <v>38</v>
      </c>
    </row>
    <row r="40" spans="1:14" x14ac:dyDescent="0.25">
      <c r="A40" s="16">
        <v>870641</v>
      </c>
      <c r="B40" s="6">
        <f t="shared" si="1"/>
        <v>39</v>
      </c>
      <c r="C40" s="6" t="str">
        <f>VLOOKUP(A40,BASE!$A$2:$P$101,3,0)</f>
        <v xml:space="preserve">GRIFO CON FILTRO ACQUA BELLA DE PARED </v>
      </c>
      <c r="D40" s="6"/>
      <c r="E40">
        <f>VLOOKUP(A40,BASE!A40:$Y$101,25,0)</f>
        <v>81000</v>
      </c>
      <c r="F40">
        <f>VLOOKUP(A40,BASE!$A$2:$V$101,22,0)</f>
        <v>84000</v>
      </c>
      <c r="G40" t="str">
        <f t="shared" si="0"/>
        <v>870641.jpg</v>
      </c>
      <c r="H40" s="9" t="str">
        <f>VLOOKUP(A40,BASE!$A$2:$S$101,11,0)</f>
        <v>assets/images/products/870641.jpg</v>
      </c>
      <c r="I40" s="9" t="str">
        <f>VLOOKUP(A40,BASE!$A$2:$S$101,12,0)</f>
        <v>assets/images/products/zoom/870641.jpg</v>
      </c>
      <c r="J40" s="18">
        <f>VLOOKUP(A40,BASE!$A$2:$S$101,5,0)</f>
        <v>2</v>
      </c>
      <c r="K40" s="18" t="str">
        <f>VLOOKUP(A40,BASE!$A$2:$M$101,13,0)</f>
        <v>NO</v>
      </c>
      <c r="L40" s="20" t="str">
        <f>VLOOKUP(A40,BASE!$A$2:$O$101,15,0)</f>
        <v/>
      </c>
      <c r="M40" t="str">
        <f>VLOOKUP(A40,BASE!$A$2:$N$101,14,0)</f>
        <v>true</v>
      </c>
      <c r="N40" s="6">
        <f t="shared" si="2"/>
        <v>39</v>
      </c>
    </row>
    <row r="41" spans="1:14" x14ac:dyDescent="0.25">
      <c r="A41" s="16">
        <v>870593</v>
      </c>
      <c r="B41" s="6">
        <f t="shared" si="1"/>
        <v>40</v>
      </c>
      <c r="C41" s="6" t="str">
        <f>VLOOKUP(A41,BASE!$A$2:$P$101,3,0)</f>
        <v>GRIFO CON FILTRO ACQUA DUE DE MESA</v>
      </c>
      <c r="D41" s="6"/>
      <c r="E41">
        <f>VLOOKUP(A41,BASE!A41:$Y$101,25,0)</f>
        <v>81000</v>
      </c>
      <c r="F41">
        <f>VLOOKUP(A41,BASE!$A$2:$V$101,22,0)</f>
        <v>84000</v>
      </c>
      <c r="G41" t="str">
        <f t="shared" si="0"/>
        <v>870593.jpg</v>
      </c>
      <c r="H41" s="9" t="str">
        <f>VLOOKUP(A41,BASE!$A$2:$S$101,11,0)</f>
        <v>assets/images/products/870593.jpg</v>
      </c>
      <c r="I41" s="9" t="str">
        <f>VLOOKUP(A41,BASE!$A$2:$S$101,12,0)</f>
        <v>assets/images/products/zoom/870593.jpg</v>
      </c>
      <c r="J41" s="18">
        <f>VLOOKUP(A41,BASE!$A$2:$S$101,5,0)</f>
        <v>2</v>
      </c>
      <c r="K41" s="18" t="str">
        <f>VLOOKUP(A41,BASE!$A$2:$M$101,13,0)</f>
        <v>NO</v>
      </c>
      <c r="L41" s="20" t="str">
        <f>VLOOKUP(A41,BASE!$A$2:$O$101,15,0)</f>
        <v/>
      </c>
      <c r="M41" t="str">
        <f>VLOOKUP(A41,BASE!$A$2:$N$101,14,0)</f>
        <v/>
      </c>
      <c r="N41" s="6">
        <f t="shared" si="2"/>
        <v>40</v>
      </c>
    </row>
    <row r="42" spans="1:14" x14ac:dyDescent="0.25">
      <c r="A42" s="16">
        <v>869854</v>
      </c>
      <c r="B42" s="6">
        <f t="shared" si="1"/>
        <v>41</v>
      </c>
      <c r="C42" s="6" t="str">
        <f>VLOOKUP(A42,BASE!$A$2:$P$101,3,0)</f>
        <v>RESISTENCIA  LOREN SHOWER  ULTRA ELECTRONICO</v>
      </c>
      <c r="D42" s="6"/>
      <c r="E42">
        <f>VLOOKUP(A42,BASE!A42:$Y$101,25,0)</f>
        <v>23000</v>
      </c>
      <c r="F42">
        <f>VLOOKUP(A42,BASE!$A$2:$V$101,22,0)</f>
        <v>24000</v>
      </c>
      <c r="G42" t="str">
        <f t="shared" si="0"/>
        <v>869854.jpg</v>
      </c>
      <c r="H42" s="9" t="str">
        <f>VLOOKUP(A42,BASE!$A$2:$S$101,11,0)</f>
        <v>assets/images/products/869854.jpg</v>
      </c>
      <c r="I42" s="9" t="str">
        <f>VLOOKUP(A42,BASE!$A$2:$S$101,12,0)</f>
        <v>assets/images/products/zoom/869854.jpg</v>
      </c>
      <c r="J42" s="18">
        <f>VLOOKUP(A42,BASE!$A$2:$S$101,5,0)</f>
        <v>3</v>
      </c>
      <c r="K42" s="18" t="str">
        <f>VLOOKUP(A42,BASE!$A$2:$M$101,13,0)</f>
        <v>NO</v>
      </c>
      <c r="L42" s="20" t="str">
        <f>VLOOKUP(A42,BASE!$A$2:$O$101,15,0)</f>
        <v>true</v>
      </c>
      <c r="M42" t="str">
        <f>VLOOKUP(A42,BASE!$A$2:$N$101,14,0)</f>
        <v/>
      </c>
      <c r="N42" s="6">
        <f t="shared" si="2"/>
        <v>41</v>
      </c>
    </row>
    <row r="43" spans="1:14" x14ac:dyDescent="0.25">
      <c r="A43" s="16">
        <v>870526</v>
      </c>
      <c r="B43" s="6">
        <f t="shared" si="1"/>
        <v>42</v>
      </c>
      <c r="C43" s="6" t="str">
        <f>VLOOKUP(A43,BASE!$A$2:$P$101,3,0)</f>
        <v>RESISTENCIA TRADICION O JET</v>
      </c>
      <c r="D43" s="6"/>
      <c r="E43">
        <f>VLOOKUP(A43,BASE!A43:$Y$101,25,0)</f>
        <v>15000</v>
      </c>
      <c r="F43">
        <f>VLOOKUP(A43,BASE!$A$2:$V$101,22,0)</f>
        <v>16000</v>
      </c>
      <c r="G43" t="str">
        <f t="shared" si="0"/>
        <v>870526.jpg</v>
      </c>
      <c r="H43" s="9" t="str">
        <f>VLOOKUP(A43,BASE!$A$2:$S$101,11,0)</f>
        <v>assets/images/products/870526.jpg</v>
      </c>
      <c r="I43" s="9" t="str">
        <f>VLOOKUP(A43,BASE!$A$2:$S$101,12,0)</f>
        <v>assets/images/products/zoom/870526.jpg</v>
      </c>
      <c r="J43" s="18">
        <f>VLOOKUP(A43,BASE!$A$2:$S$101,5,0)</f>
        <v>3</v>
      </c>
      <c r="K43" s="18" t="str">
        <f>VLOOKUP(A43,BASE!$A$2:$M$101,13,0)</f>
        <v>NO</v>
      </c>
      <c r="L43" s="20" t="str">
        <f>VLOOKUP(A43,BASE!$A$2:$O$101,15,0)</f>
        <v>true</v>
      </c>
      <c r="M43" t="str">
        <f>VLOOKUP(A43,BASE!$A$2:$N$101,14,0)</f>
        <v/>
      </c>
      <c r="N43" s="6">
        <f t="shared" si="2"/>
        <v>42</v>
      </c>
    </row>
    <row r="44" spans="1:14" x14ac:dyDescent="0.25">
      <c r="A44" s="16">
        <v>870536</v>
      </c>
      <c r="B44" s="6">
        <f t="shared" si="1"/>
        <v>43</v>
      </c>
      <c r="C44" s="6" t="str">
        <f>VLOOKUP(A44,BASE!$A$2:$P$101,3,0)</f>
        <v>RESISTENCIA 3T ULTRA</v>
      </c>
      <c r="D44" s="6"/>
      <c r="E44">
        <f>VLOOKUP(A44,BASE!A44:$Y$101,25,0)</f>
        <v>15000</v>
      </c>
      <c r="F44">
        <f>VLOOKUP(A44,BASE!$A$2:$V$101,22,0)</f>
        <v>16000</v>
      </c>
      <c r="G44" t="str">
        <f t="shared" si="0"/>
        <v>870536.jpg</v>
      </c>
      <c r="H44" s="9" t="str">
        <f>VLOOKUP(A44,BASE!$A$2:$S$101,11,0)</f>
        <v>assets/images/products/870536.jpg</v>
      </c>
      <c r="I44" s="9" t="str">
        <f>VLOOKUP(A44,BASE!$A$2:$S$101,12,0)</f>
        <v>assets/images/products/zoom/870536.jpg</v>
      </c>
      <c r="J44" s="18">
        <f>VLOOKUP(A44,BASE!$A$2:$S$101,5,0)</f>
        <v>3</v>
      </c>
      <c r="K44" s="18" t="str">
        <f>VLOOKUP(A44,BASE!$A$2:$M$101,13,0)</f>
        <v>NO</v>
      </c>
      <c r="L44" s="20" t="str">
        <f>VLOOKUP(A44,BASE!$A$2:$O$101,15,0)</f>
        <v>true</v>
      </c>
      <c r="M44" t="str">
        <f>VLOOKUP(A44,BASE!$A$2:$N$101,14,0)</f>
        <v/>
      </c>
      <c r="N44" s="6">
        <f t="shared" si="2"/>
        <v>43</v>
      </c>
    </row>
    <row r="45" spans="1:14" x14ac:dyDescent="0.25">
      <c r="A45" s="16">
        <v>869848</v>
      </c>
      <c r="B45" s="6">
        <f t="shared" si="1"/>
        <v>44</v>
      </c>
      <c r="C45" s="6" t="str">
        <f>VLOOKUP(A45,BASE!$A$2:$P$101,3,0)</f>
        <v>RESISTENCIA 4T ULTRA LOREN ULTRA</v>
      </c>
      <c r="D45" s="6"/>
      <c r="E45">
        <f>VLOOKUP(A45,BASE!A45:$Y$101,25,0)</f>
        <v>21000</v>
      </c>
      <c r="F45">
        <f>VLOOKUP(A45,BASE!$A$2:$V$101,22,0)</f>
        <v>22000</v>
      </c>
      <c r="G45" t="str">
        <f t="shared" si="0"/>
        <v>869848.jpg</v>
      </c>
      <c r="H45" s="9" t="str">
        <f>VLOOKUP(A45,BASE!$A$2:$S$101,11,0)</f>
        <v>assets/images/products/869848.jpg</v>
      </c>
      <c r="I45" s="9" t="str">
        <f>VLOOKUP(A45,BASE!$A$2:$S$101,12,0)</f>
        <v>assets/images/products/zoom/869848.jpg</v>
      </c>
      <c r="J45" s="18">
        <f>VLOOKUP(A45,BASE!$A$2:$S$101,5,0)</f>
        <v>3</v>
      </c>
      <c r="K45" s="18" t="str">
        <f>VLOOKUP(A45,BASE!$A$2:$M$101,13,0)</f>
        <v>NO</v>
      </c>
      <c r="L45" s="20" t="str">
        <f>VLOOKUP(A45,BASE!$A$2:$O$101,15,0)</f>
        <v>true</v>
      </c>
      <c r="M45" t="str">
        <f>VLOOKUP(A45,BASE!$A$2:$N$101,14,0)</f>
        <v/>
      </c>
      <c r="N45" s="6">
        <f t="shared" si="2"/>
        <v>44</v>
      </c>
    </row>
    <row r="46" spans="1:14" x14ac:dyDescent="0.25">
      <c r="A46" s="16">
        <v>870538</v>
      </c>
      <c r="B46" s="6">
        <f t="shared" si="1"/>
        <v>45</v>
      </c>
      <c r="C46" s="6" t="str">
        <f>VLOOKUP(A46,BASE!$A$2:$P$101,3,0)</f>
        <v>RESISTENCIA ACQUA</v>
      </c>
      <c r="D46" s="6"/>
      <c r="E46">
        <f>VLOOKUP(A46,BASE!A46:$Y$101,25,0)</f>
        <v>44000</v>
      </c>
      <c r="F46">
        <f>VLOOKUP(A46,BASE!$A$2:$V$101,22,0)</f>
        <v>46000</v>
      </c>
      <c r="G46" t="str">
        <f t="shared" si="0"/>
        <v>870538.jpg</v>
      </c>
      <c r="H46" s="9" t="str">
        <f>VLOOKUP(A46,BASE!$A$2:$S$101,11,0)</f>
        <v>assets/images/products/870538.jpg</v>
      </c>
      <c r="I46" s="9" t="str">
        <f>VLOOKUP(A46,BASE!$A$2:$S$101,12,0)</f>
        <v>assets/images/products/zoom/870538.jpg</v>
      </c>
      <c r="J46" s="18">
        <f>VLOOKUP(A46,BASE!$A$2:$S$101,5,0)</f>
        <v>3</v>
      </c>
      <c r="K46" s="18" t="str">
        <f>VLOOKUP(A46,BASE!$A$2:$M$101,13,0)</f>
        <v>NO</v>
      </c>
      <c r="L46" s="20" t="str">
        <f>VLOOKUP(A46,BASE!$A$2:$O$101,15,0)</f>
        <v>true</v>
      </c>
      <c r="M46" t="str">
        <f>VLOOKUP(A46,BASE!$A$2:$N$101,14,0)</f>
        <v/>
      </c>
      <c r="N46" s="6">
        <f t="shared" si="2"/>
        <v>45</v>
      </c>
    </row>
    <row r="47" spans="1:14" x14ac:dyDescent="0.25">
      <c r="A47" s="16">
        <v>869929</v>
      </c>
      <c r="B47" s="6">
        <f t="shared" si="1"/>
        <v>46</v>
      </c>
      <c r="C47" s="6" t="str">
        <f>VLOOKUP(A47,BASE!$A$2:$P$101,3,0)</f>
        <v>RESISTENCIA BELLO BANHO</v>
      </c>
      <c r="D47" s="6"/>
      <c r="E47">
        <f>VLOOKUP(A47,BASE!A47:$Y$101,25,0)</f>
        <v>15000</v>
      </c>
      <c r="F47">
        <f>VLOOKUP(A47,BASE!$A$2:$V$101,22,0)</f>
        <v>16000</v>
      </c>
      <c r="G47" t="str">
        <f t="shared" si="0"/>
        <v>869929.jpg</v>
      </c>
      <c r="H47" s="9" t="str">
        <f>VLOOKUP(A47,BASE!$A$2:$S$101,11,0)</f>
        <v>assets/images/products/869929.jpg</v>
      </c>
      <c r="I47" s="9" t="str">
        <f>VLOOKUP(A47,BASE!$A$2:$S$101,12,0)</f>
        <v>assets/images/products/zoom/869929.jpg</v>
      </c>
      <c r="J47" s="18">
        <f>VLOOKUP(A47,BASE!$A$2:$S$101,5,0)</f>
        <v>3</v>
      </c>
      <c r="K47" s="18" t="str">
        <f>VLOOKUP(A47,BASE!$A$2:$M$101,13,0)</f>
        <v>NO</v>
      </c>
      <c r="L47" s="20" t="str">
        <f>VLOOKUP(A47,BASE!$A$2:$O$101,15,0)</f>
        <v>true</v>
      </c>
      <c r="M47" t="str">
        <f>VLOOKUP(A47,BASE!$A$2:$N$101,14,0)</f>
        <v/>
      </c>
      <c r="N47" s="6">
        <f t="shared" si="2"/>
        <v>46</v>
      </c>
    </row>
    <row r="48" spans="1:14" x14ac:dyDescent="0.25">
      <c r="A48" s="16">
        <v>869930</v>
      </c>
      <c r="B48" s="6">
        <f t="shared" si="1"/>
        <v>47</v>
      </c>
      <c r="C48" s="6" t="str">
        <f>VLOOKUP(A48,BASE!$A$2:$P$101,3,0)</f>
        <v>RESISTENCIA CONVENCIONAL / BELLO BANHO / MAXI DUCHA / RELAX</v>
      </c>
      <c r="D48" s="6"/>
      <c r="E48">
        <f>VLOOKUP(A48,BASE!A48:$Y$101,25,0)</f>
        <v>15000</v>
      </c>
      <c r="F48">
        <f>VLOOKUP(A48,BASE!$A$2:$V$101,22,0)</f>
        <v>16000</v>
      </c>
      <c r="G48" t="str">
        <f t="shared" si="0"/>
        <v>869930.jpg</v>
      </c>
      <c r="H48" s="9" t="str">
        <f>VLOOKUP(A48,BASE!$A$2:$S$101,11,0)</f>
        <v>assets/images/products/869930.jpg</v>
      </c>
      <c r="I48" s="9" t="str">
        <f>VLOOKUP(A48,BASE!$A$2:$S$101,12,0)</f>
        <v>assets/images/products/zoom/869930.jpg</v>
      </c>
      <c r="J48" s="18">
        <f>VLOOKUP(A48,BASE!$A$2:$S$101,5,0)</f>
        <v>3</v>
      </c>
      <c r="K48" s="18" t="str">
        <f>VLOOKUP(A48,BASE!$A$2:$M$101,13,0)</f>
        <v>NO</v>
      </c>
      <c r="L48" s="20" t="str">
        <f>VLOOKUP(A48,BASE!$A$2:$O$101,15,0)</f>
        <v>true</v>
      </c>
      <c r="M48" t="str">
        <f>VLOOKUP(A48,BASE!$A$2:$N$101,14,0)</f>
        <v/>
      </c>
      <c r="N48" s="6">
        <f t="shared" si="2"/>
        <v>47</v>
      </c>
    </row>
    <row r="49" spans="1:14" x14ac:dyDescent="0.25">
      <c r="A49" s="16">
        <v>869952</v>
      </c>
      <c r="B49" s="6">
        <f t="shared" si="1"/>
        <v>48</v>
      </c>
      <c r="C49" s="6" t="str">
        <f>VLOOKUP(A49,BASE!$A$2:$P$101,3,0)</f>
        <v>RESISTENCIA DUCHA ADVANCED MULTITEMPERATURA</v>
      </c>
      <c r="D49" s="6"/>
      <c r="E49">
        <f>VLOOKUP(A49,BASE!A49:$Y$101,25,0)</f>
        <v>26000</v>
      </c>
      <c r="F49">
        <f>VLOOKUP(A49,BASE!$A$2:$V$101,22,0)</f>
        <v>27000</v>
      </c>
      <c r="G49" t="str">
        <f t="shared" si="0"/>
        <v>869952.jpg</v>
      </c>
      <c r="H49" s="9" t="str">
        <f>VLOOKUP(A49,BASE!$A$2:$S$101,11,0)</f>
        <v>assets/images/products/869952.jpg</v>
      </c>
      <c r="I49" s="9" t="str">
        <f>VLOOKUP(A49,BASE!$A$2:$S$101,12,0)</f>
        <v>assets/images/products/zoom/869952.jpg</v>
      </c>
      <c r="J49" s="18">
        <f>VLOOKUP(A49,BASE!$A$2:$S$101,5,0)</f>
        <v>3</v>
      </c>
      <c r="K49" s="18" t="str">
        <f>VLOOKUP(A49,BASE!$A$2:$M$101,13,0)</f>
        <v>SI</v>
      </c>
      <c r="L49" s="20" t="str">
        <f>VLOOKUP(A49,BASE!$A$2:$O$101,15,0)</f>
        <v>true</v>
      </c>
      <c r="M49" t="str">
        <f>VLOOKUP(A49,BASE!$A$2:$N$101,14,0)</f>
        <v/>
      </c>
      <c r="N49" s="6">
        <f t="shared" si="2"/>
        <v>48</v>
      </c>
    </row>
    <row r="50" spans="1:14" x14ac:dyDescent="0.25">
      <c r="A50" s="16">
        <v>869926</v>
      </c>
      <c r="B50" s="6">
        <f t="shared" si="1"/>
        <v>49</v>
      </c>
      <c r="C50" s="6" t="str">
        <f>VLOOKUP(A50,BASE!$A$2:$P$101,3,0)</f>
        <v>RESISTENCIA DUO SHOWER</v>
      </c>
      <c r="D50" s="6"/>
      <c r="E50">
        <f>VLOOKUP(A50,BASE!A50:$Y$101,25,0)</f>
        <v>24000</v>
      </c>
      <c r="F50">
        <f>VLOOKUP(A50,BASE!$A$2:$V$101,22,0)</f>
        <v>25000</v>
      </c>
      <c r="G50" t="str">
        <f t="shared" si="0"/>
        <v>869926.jpg</v>
      </c>
      <c r="H50" s="9" t="str">
        <f>VLOOKUP(A50,BASE!$A$2:$S$101,11,0)</f>
        <v>assets/images/products/869926.jpg</v>
      </c>
      <c r="I50" s="9" t="str">
        <f>VLOOKUP(A50,BASE!$A$2:$S$101,12,0)</f>
        <v>assets/images/products/zoom/869926.jpg</v>
      </c>
      <c r="J50" s="18">
        <f>VLOOKUP(A50,BASE!$A$2:$S$101,5,0)</f>
        <v>3</v>
      </c>
      <c r="K50" s="18" t="str">
        <f>VLOOKUP(A50,BASE!$A$2:$M$101,13,0)</f>
        <v>NO</v>
      </c>
      <c r="L50" s="20" t="str">
        <f>VLOOKUP(A50,BASE!$A$2:$O$101,15,0)</f>
        <v>true</v>
      </c>
      <c r="M50" t="str">
        <f>VLOOKUP(A50,BASE!$A$2:$N$101,14,0)</f>
        <v/>
      </c>
      <c r="N50" s="6">
        <f t="shared" si="2"/>
        <v>49</v>
      </c>
    </row>
    <row r="51" spans="1:14" x14ac:dyDescent="0.25">
      <c r="A51" s="16">
        <v>869990</v>
      </c>
      <c r="B51" s="6">
        <f t="shared" si="1"/>
        <v>50</v>
      </c>
      <c r="C51" s="6" t="str">
        <f>VLOOKUP(A51,BASE!$A$2:$P$101,3,0)</f>
        <v>RESISTENCIA MAXI DUCHA 4T/FASHION</v>
      </c>
      <c r="D51" s="6"/>
      <c r="E51">
        <f>VLOOKUP(A51,BASE!A51:$Y$101,25,0)</f>
        <v>21000</v>
      </c>
      <c r="F51">
        <f>VLOOKUP(A51,BASE!$A$2:$V$101,22,0)</f>
        <v>22000</v>
      </c>
      <c r="G51" t="str">
        <f t="shared" si="0"/>
        <v>869990.jpg</v>
      </c>
      <c r="H51" s="9" t="str">
        <f>VLOOKUP(A51,BASE!$A$2:$S$101,11,0)</f>
        <v>assets/images/products/869990.jpg</v>
      </c>
      <c r="I51" s="9" t="str">
        <f>VLOOKUP(A51,BASE!$A$2:$S$101,12,0)</f>
        <v>assets/images/products/zoom/869990.jpg</v>
      </c>
      <c r="J51" s="18">
        <f>VLOOKUP(A51,BASE!$A$2:$S$101,5,0)</f>
        <v>3</v>
      </c>
      <c r="K51" s="18" t="str">
        <f>VLOOKUP(A51,BASE!$A$2:$M$101,13,0)</f>
        <v>NO</v>
      </c>
      <c r="L51" s="20" t="str">
        <f>VLOOKUP(A51,BASE!$A$2:$O$101,15,0)</f>
        <v>true</v>
      </c>
      <c r="M51" t="str">
        <f>VLOOKUP(A51,BASE!$A$2:$N$101,14,0)</f>
        <v/>
      </c>
      <c r="N51" s="6">
        <f t="shared" si="2"/>
        <v>50</v>
      </c>
    </row>
    <row r="52" spans="1:14" x14ac:dyDescent="0.25">
      <c r="A52" s="16">
        <v>870519</v>
      </c>
      <c r="B52" s="6">
        <f t="shared" si="1"/>
        <v>51</v>
      </c>
      <c r="C52" s="6" t="str">
        <f>VLOOKUP(A52,BASE!$A$2:$P$101,3,0)</f>
        <v>RESISTENCIA TOP JET ELECTRONICA</v>
      </c>
      <c r="D52" s="6"/>
      <c r="E52">
        <f>VLOOKUP(A52,BASE!A52:$Y$101,25,0)</f>
        <v>26000</v>
      </c>
      <c r="F52">
        <f>VLOOKUP(A52,BASE!$A$2:$V$101,22,0)</f>
        <v>27000</v>
      </c>
      <c r="G52" t="str">
        <f t="shared" si="0"/>
        <v>870519.jpg</v>
      </c>
      <c r="H52" s="9" t="str">
        <f>VLOOKUP(A52,BASE!$A$2:$S$101,11,0)</f>
        <v>assets/images/products/870519.jpg</v>
      </c>
      <c r="I52" s="9" t="str">
        <f>VLOOKUP(A52,BASE!$A$2:$S$101,12,0)</f>
        <v>assets/images/products/zoom/870519.jpg</v>
      </c>
      <c r="J52" s="18">
        <f>VLOOKUP(A52,BASE!$A$2:$S$101,5,0)</f>
        <v>3</v>
      </c>
      <c r="K52" s="18" t="str">
        <f>VLOOKUP(A52,BASE!$A$2:$M$101,13,0)</f>
        <v>NO</v>
      </c>
      <c r="L52" s="20" t="str">
        <f>VLOOKUP(A52,BASE!$A$2:$O$101,15,0)</f>
        <v>true</v>
      </c>
      <c r="M52" t="str">
        <f>VLOOKUP(A52,BASE!$A$2:$N$101,14,0)</f>
        <v/>
      </c>
      <c r="N52" s="6">
        <f t="shared" si="2"/>
        <v>51</v>
      </c>
    </row>
    <row r="53" spans="1:14" x14ac:dyDescent="0.25">
      <c r="A53" s="16">
        <v>869899</v>
      </c>
      <c r="B53" s="6">
        <f t="shared" si="1"/>
        <v>52</v>
      </c>
      <c r="C53" s="6" t="str">
        <f>VLOOKUP(A53,BASE!$A$2:$P$101,3,0)</f>
        <v>RESISTENCIA ULTRA / BELLO BANHO/ MAXI DUCHA / RELAX</v>
      </c>
      <c r="D53" s="6"/>
      <c r="E53">
        <f>VLOOKUP(A53,BASE!A53:$Y$101,25,0)</f>
        <v>15000</v>
      </c>
      <c r="F53">
        <f>VLOOKUP(A53,BASE!$A$2:$V$101,22,0)</f>
        <v>16000</v>
      </c>
      <c r="G53" t="str">
        <f t="shared" si="0"/>
        <v>869899.jpg</v>
      </c>
      <c r="H53" s="9" t="str">
        <f>VLOOKUP(A53,BASE!$A$2:$S$101,11,0)</f>
        <v>assets/images/products/869899.jpg</v>
      </c>
      <c r="I53" s="9" t="str">
        <f>VLOOKUP(A53,BASE!$A$2:$S$101,12,0)</f>
        <v>assets/images/products/zoom/869899.jpg</v>
      </c>
      <c r="J53" s="18">
        <f>VLOOKUP(A53,BASE!$A$2:$S$101,5,0)</f>
        <v>3</v>
      </c>
      <c r="K53" s="18" t="str">
        <f>VLOOKUP(A53,BASE!$A$2:$M$101,13,0)</f>
        <v>NO</v>
      </c>
      <c r="L53" s="20" t="str">
        <f>VLOOKUP(A53,BASE!$A$2:$O$101,15,0)</f>
        <v>true</v>
      </c>
      <c r="M53" t="str">
        <f>VLOOKUP(A53,BASE!$A$2:$N$101,14,0)</f>
        <v/>
      </c>
      <c r="N53" s="6">
        <f t="shared" si="2"/>
        <v>52</v>
      </c>
    </row>
  </sheetData>
  <conditionalFormatting sqref="B2:B53">
    <cfRule type="duplicateValues" dxfId="8" priority="6"/>
  </conditionalFormatting>
  <conditionalFormatting sqref="N2:N53">
    <cfRule type="duplicateValues" dxfId="7" priority="5"/>
  </conditionalFormatting>
  <conditionalFormatting sqref="A2:A53">
    <cfRule type="duplicateValues" dxfId="6" priority="4"/>
  </conditionalFormatting>
  <conditionalFormatting sqref="C2:D53">
    <cfRule type="duplicateValues" dxfId="5" priority="3"/>
  </conditionalFormatting>
  <conditionalFormatting sqref="D2:D53">
    <cfRule type="duplicateValues" dxfId="4" priority="2"/>
  </conditionalFormatting>
  <conditionalFormatting sqref="D1">
    <cfRule type="duplicateValues" dxfId="3" priority="1"/>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101"/>
  <sheetViews>
    <sheetView workbookViewId="0">
      <pane ySplit="1" topLeftCell="A84" activePane="bottomLeft" state="frozen"/>
      <selection pane="bottomLeft" activeCell="C29" sqref="C29"/>
    </sheetView>
  </sheetViews>
  <sheetFormatPr baseColWidth="10" defaultRowHeight="15" x14ac:dyDescent="0.25"/>
  <cols>
    <col min="1" max="1" width="8.42578125" bestFit="1" customWidth="1"/>
    <col min="2" max="2" width="67.5703125" bestFit="1" customWidth="1"/>
    <col min="5" max="5" width="11.85546875" bestFit="1" customWidth="1"/>
  </cols>
  <sheetData>
    <row r="1" spans="1:6" ht="30" customHeight="1" x14ac:dyDescent="0.25">
      <c r="A1" s="5" t="s">
        <v>167</v>
      </c>
      <c r="B1" s="5" t="s">
        <v>168</v>
      </c>
      <c r="C1" s="5" t="s">
        <v>144</v>
      </c>
      <c r="D1" s="5" t="s">
        <v>169</v>
      </c>
      <c r="E1" s="5" t="s">
        <v>161</v>
      </c>
      <c r="F1" s="30" t="s">
        <v>183</v>
      </c>
    </row>
    <row r="2" spans="1:6" x14ac:dyDescent="0.25">
      <c r="A2" s="16">
        <v>869845</v>
      </c>
      <c r="B2" t="str">
        <f>VLOOKUP(A2,BASE!$A$2:$S$101,2,0)</f>
        <v>CARTUCHO DE REPUESTO / FILTRO ACQUA DUE</v>
      </c>
      <c r="C2">
        <f>VLOOKUP(A2,BASE!$A$2:$S$101,9,0)</f>
        <v>0</v>
      </c>
      <c r="D2">
        <f>VLOOKUP(A2,BASE!$A$2:$S$101,7,0)</f>
        <v>0</v>
      </c>
      <c r="E2">
        <f>VLOOKUP(A2,BASE!$A$2:$P$101,16,0)</f>
        <v>1</v>
      </c>
      <c r="F2">
        <f>VLOOKUP(A2,BASE!A2:$T$101,20,0)</f>
        <v>60000</v>
      </c>
    </row>
    <row r="3" spans="1:6" x14ac:dyDescent="0.25">
      <c r="A3" s="16">
        <v>870507</v>
      </c>
      <c r="B3" t="str">
        <f>VLOOKUP(A3,BASE!$A$2:$S$101,2,0)</f>
        <v>CARTUCHO DE REPUESTO / FILTRO GIOVIALE</v>
      </c>
      <c r="C3">
        <f>VLOOKUP(A3,BASE!$A$2:$S$101,9,0)</f>
        <v>0</v>
      </c>
      <c r="D3">
        <f>VLOOKUP(A3,BASE!$A$2:$S$101,7,0)</f>
        <v>0</v>
      </c>
      <c r="E3">
        <f>VLOOKUP(A3,BASE!$A$2:$P$101,16,0)</f>
        <v>2</v>
      </c>
      <c r="F3">
        <f>VLOOKUP(A3,BASE!A3:$T$101,20,0)</f>
        <v>130000</v>
      </c>
    </row>
    <row r="4" spans="1:6" x14ac:dyDescent="0.25">
      <c r="A4" s="16">
        <v>870502</v>
      </c>
      <c r="B4" t="str">
        <f>VLOOKUP(A4,BASE!$A$2:$S$101,2,0)</f>
        <v>CARTUCHO DE REPUESTO / VERSATILLE</v>
      </c>
      <c r="C4">
        <f>VLOOKUP(A4,BASE!$A$2:$S$101,9,0)</f>
        <v>0</v>
      </c>
      <c r="D4">
        <f>VLOOKUP(A4,BASE!$A$2:$S$101,7,0)</f>
        <v>0</v>
      </c>
      <c r="E4">
        <f>VLOOKUP(A4,BASE!$A$2:$P$101,16,0)</f>
        <v>3</v>
      </c>
      <c r="F4">
        <f>VLOOKUP(A4,BASE!A4:$T$101,20,0)</f>
        <v>40000</v>
      </c>
    </row>
    <row r="5" spans="1:6" x14ac:dyDescent="0.25">
      <c r="A5" s="16">
        <v>870508</v>
      </c>
      <c r="B5" t="str">
        <f>VLOOKUP(A5,BASE!$A$2:$S$101,2,0)</f>
        <v>CARTUCHO DE REPUESTO /NATURALIS</v>
      </c>
      <c r="C5">
        <f>VLOOKUP(A5,BASE!$A$2:$S$101,9,0)</f>
        <v>0</v>
      </c>
      <c r="D5">
        <f>VLOOKUP(A5,BASE!$A$2:$S$101,7,0)</f>
        <v>0</v>
      </c>
      <c r="E5">
        <f>VLOOKUP(A5,BASE!$A$2:$P$101,16,0)</f>
        <v>4</v>
      </c>
      <c r="F5">
        <f>VLOOKUP(A5,BASE!A5:$T$101,20,0)</f>
        <v>59300</v>
      </c>
    </row>
    <row r="6" spans="1:6" x14ac:dyDescent="0.25">
      <c r="A6" s="16">
        <v>870506</v>
      </c>
      <c r="B6" t="str">
        <f>VLOOKUP(A6,BASE!$A$2:$S$101,2,0)</f>
        <v>CARTUCHO DE REPUESTO PARA FILTRO  ACQUA BELLA / VITALE</v>
      </c>
      <c r="C6">
        <f>VLOOKUP(A6,BASE!$A$2:$S$101,9,0)</f>
        <v>0</v>
      </c>
      <c r="D6">
        <f>VLOOKUP(A6,BASE!$A$2:$S$101,7,0)</f>
        <v>0</v>
      </c>
      <c r="E6">
        <f>VLOOKUP(A6,BASE!$A$2:$P$101,16,0)</f>
        <v>5</v>
      </c>
      <c r="F6">
        <f>VLOOKUP(A6,BASE!A6:$T$101,20,0)</f>
        <v>30000</v>
      </c>
    </row>
    <row r="7" spans="1:6" x14ac:dyDescent="0.25">
      <c r="A7" s="16">
        <v>869912</v>
      </c>
      <c r="B7" t="str">
        <f>VLOOKUP(A7,BASE!$A$2:$S$101,2,0)</f>
        <v>COMBO DUCHA BELLA MAXI ULTRA 4T 127V/ BLANCO</v>
      </c>
      <c r="C7">
        <f>VLOOKUP(A7,BASE!$A$2:$S$101,9,0)</f>
        <v>1</v>
      </c>
      <c r="D7">
        <f>VLOOKUP(A7,BASE!$A$2:$S$101,7,0)</f>
        <v>1</v>
      </c>
      <c r="E7">
        <f>VLOOKUP(A7,BASE!$A$2:$P$101,16,0)</f>
        <v>6</v>
      </c>
      <c r="F7">
        <f>VLOOKUP(A7,BASE!A7:$T$101,20,0)</f>
        <v>92000</v>
      </c>
    </row>
    <row r="8" spans="1:6" x14ac:dyDescent="0.25">
      <c r="A8" s="16">
        <v>869916</v>
      </c>
      <c r="B8" t="str">
        <f>VLOOKUP(A8,BASE!$A$2:$S$101,2,0)</f>
        <v>COMBO DUCHA BELLA MAXI ULTRA 4T 220V/BLANCO</v>
      </c>
      <c r="C8">
        <f>VLOOKUP(A8,BASE!$A$2:$S$101,9,0)</f>
        <v>2</v>
      </c>
      <c r="D8">
        <f>VLOOKUP(A8,BASE!$A$2:$S$101,7,0)</f>
        <v>1</v>
      </c>
      <c r="E8">
        <f>VLOOKUP(A8,BASE!$A$2:$P$101,16,0)</f>
        <v>6</v>
      </c>
      <c r="F8">
        <f>VLOOKUP(A8,BASE!A8:$T$101,20,0)</f>
        <v>92000</v>
      </c>
    </row>
    <row r="9" spans="1:6" x14ac:dyDescent="0.25">
      <c r="A9" s="16">
        <v>869842</v>
      </c>
      <c r="B9" t="str">
        <f>VLOOKUP(A9,BASE!$A$2:$S$101,2,0)</f>
        <v>COMBO DUCHA LOREN BELLO 127V + BRAZO</v>
      </c>
      <c r="C9">
        <f>VLOOKUP(A9,BASE!$A$2:$S$101,9,0)</f>
        <v>1</v>
      </c>
      <c r="D9">
        <f>VLOOKUP(A9,BASE!$A$2:$S$101,7,0)</f>
        <v>1</v>
      </c>
      <c r="E9">
        <f>VLOOKUP(A9,BASE!$A$2:$P$101,16,0)</f>
        <v>7</v>
      </c>
      <c r="F9">
        <f>VLOOKUP(A9,BASE!A9:$T$101,20,0)</f>
        <v>60000</v>
      </c>
    </row>
    <row r="10" spans="1:6" x14ac:dyDescent="0.25">
      <c r="A10" s="16">
        <v>869970</v>
      </c>
      <c r="B10" t="str">
        <f>VLOOKUP(A10,BASE!$A$2:$S$101,2,0)</f>
        <v>COMBO DUCHA MAXI 3T 127V BLANCO</v>
      </c>
      <c r="C10">
        <f>VLOOKUP(A10,BASE!$A$2:$S$101,9,0)</f>
        <v>1</v>
      </c>
      <c r="D10">
        <f>VLOOKUP(A10,BASE!$A$2:$S$101,7,0)</f>
        <v>1</v>
      </c>
      <c r="E10">
        <f>VLOOKUP(A10,BASE!$A$2:$P$101,16,0)</f>
        <v>8</v>
      </c>
      <c r="F10">
        <f>VLOOKUP(A10,BASE!A10:$T$101,20,0)</f>
        <v>86000</v>
      </c>
    </row>
    <row r="11" spans="1:6" x14ac:dyDescent="0.25">
      <c r="A11" s="16">
        <v>869960</v>
      </c>
      <c r="B11" t="str">
        <f>VLOOKUP(A11,BASE!$A$2:$S$101,2,0)</f>
        <v>COMBO DUCHA MAXI 3T 127V GRIS</v>
      </c>
      <c r="C11">
        <f>VLOOKUP(A11,BASE!$A$2:$S$101,9,0)</f>
        <v>1</v>
      </c>
      <c r="D11">
        <f>VLOOKUP(A11,BASE!$A$2:$S$101,7,0)</f>
        <v>9</v>
      </c>
      <c r="E11">
        <f>VLOOKUP(A11,BASE!$A$2:$P$101,16,0)</f>
        <v>8</v>
      </c>
      <c r="F11">
        <f>VLOOKUP(A11,BASE!A11:$T$101,20,0)</f>
        <v>48700</v>
      </c>
    </row>
    <row r="12" spans="1:6" x14ac:dyDescent="0.25">
      <c r="A12" s="16">
        <v>869958</v>
      </c>
      <c r="B12" t="str">
        <f>VLOOKUP(A12,BASE!$A$2:$S$101,2,0)</f>
        <v>COMBO DUCHA MAXI 3T 127V SALMÓN</v>
      </c>
      <c r="C12">
        <f>VLOOKUP(A12,BASE!$A$2:$S$101,9,0)</f>
        <v>1</v>
      </c>
      <c r="D12">
        <f>VLOOKUP(A12,BASE!$A$2:$S$101,7,0)</f>
        <v>8</v>
      </c>
      <c r="E12">
        <f>VLOOKUP(A12,BASE!$A$2:$P$101,16,0)</f>
        <v>8</v>
      </c>
      <c r="F12">
        <f>VLOOKUP(A12,BASE!A12:$T$101,20,0)</f>
        <v>70600</v>
      </c>
    </row>
    <row r="13" spans="1:6" x14ac:dyDescent="0.25">
      <c r="A13" s="16">
        <v>869959</v>
      </c>
      <c r="B13" t="str">
        <f>VLOOKUP(A13,BASE!$A$2:$S$101,2,0)</f>
        <v>COMBO DUCHA MAXI 3T 127V VERDE</v>
      </c>
      <c r="C13">
        <f>VLOOKUP(A13,BASE!$A$2:$S$101,9,0)</f>
        <v>1</v>
      </c>
      <c r="D13">
        <f>VLOOKUP(A13,BASE!$A$2:$S$101,7,0)</f>
        <v>6</v>
      </c>
      <c r="E13">
        <f>VLOOKUP(A13,BASE!$A$2:$P$101,16,0)</f>
        <v>8</v>
      </c>
      <c r="F13">
        <f>VLOOKUP(A13,BASE!A13:$T$101,20,0)</f>
        <v>70600</v>
      </c>
    </row>
    <row r="14" spans="1:6" x14ac:dyDescent="0.25">
      <c r="A14" s="16">
        <v>869979</v>
      </c>
      <c r="B14" t="str">
        <f>VLOOKUP(A14,BASE!$A$2:$S$101,2,0)</f>
        <v>COMBO DUCHA MAXI 3T 220V AZUL</v>
      </c>
      <c r="C14">
        <f>VLOOKUP(A14,BASE!$A$2:$S$101,9,0)</f>
        <v>2</v>
      </c>
      <c r="D14">
        <f>VLOOKUP(A14,BASE!$A$2:$S$101,7,0)</f>
        <v>7</v>
      </c>
      <c r="E14">
        <f>VLOOKUP(A14,BASE!$A$2:$P$101,16,0)</f>
        <v>8</v>
      </c>
      <c r="F14">
        <f>VLOOKUP(A14,BASE!A14:$T$101,20,0)</f>
        <v>49900</v>
      </c>
    </row>
    <row r="15" spans="1:6" x14ac:dyDescent="0.25">
      <c r="A15" s="16">
        <v>869984</v>
      </c>
      <c r="B15" t="str">
        <f>VLOOKUP(A15,BASE!$A$2:$S$101,2,0)</f>
        <v>COMBO DUCHA MAXI 3T 220V BLANCO</v>
      </c>
      <c r="C15">
        <f>VLOOKUP(A15,BASE!$A$2:$S$101,9,0)</f>
        <v>2</v>
      </c>
      <c r="D15">
        <f>VLOOKUP(A15,BASE!$A$2:$S$101,7,0)</f>
        <v>1</v>
      </c>
      <c r="E15">
        <f>VLOOKUP(A15,BASE!$A$2:$P$101,16,0)</f>
        <v>8</v>
      </c>
      <c r="F15">
        <f>VLOOKUP(A15,BASE!A15:$T$101,20,0)</f>
        <v>86000</v>
      </c>
    </row>
    <row r="16" spans="1:6" x14ac:dyDescent="0.25">
      <c r="A16" s="16">
        <v>869982</v>
      </c>
      <c r="B16" t="str">
        <f>VLOOKUP(A16,BASE!$A$2:$S$101,2,0)</f>
        <v>COMBO DUCHA MAXI 3T 220V GRIS</v>
      </c>
      <c r="C16">
        <f>VLOOKUP(A16,BASE!$A$2:$S$101,9,0)</f>
        <v>2</v>
      </c>
      <c r="D16">
        <f>VLOOKUP(A16,BASE!$A$2:$S$101,7,0)</f>
        <v>9</v>
      </c>
      <c r="E16">
        <f>VLOOKUP(A16,BASE!$A$2:$P$101,16,0)</f>
        <v>8</v>
      </c>
      <c r="F16">
        <f>VLOOKUP(A16,BASE!A16:$T$101,20,0)</f>
        <v>50400</v>
      </c>
    </row>
    <row r="17" spans="1:6" x14ac:dyDescent="0.25">
      <c r="A17" s="16">
        <v>869980</v>
      </c>
      <c r="B17" t="str">
        <f>VLOOKUP(A17,BASE!$A$2:$S$101,2,0)</f>
        <v>COMBO DUCHA MAXI 3T 220V SALMÓN</v>
      </c>
      <c r="C17">
        <f>VLOOKUP(A17,BASE!$A$2:$S$101,9,0)</f>
        <v>2</v>
      </c>
      <c r="D17">
        <f>VLOOKUP(A17,BASE!$A$2:$S$101,7,0)</f>
        <v>8</v>
      </c>
      <c r="E17">
        <f>VLOOKUP(A17,BASE!$A$2:$P$101,16,0)</f>
        <v>8</v>
      </c>
      <c r="F17">
        <f>VLOOKUP(A17,BASE!A17:$T$101,20,0)</f>
        <v>50400</v>
      </c>
    </row>
    <row r="18" spans="1:6" x14ac:dyDescent="0.25">
      <c r="A18" s="16">
        <v>869981</v>
      </c>
      <c r="B18" t="str">
        <f>VLOOKUP(A18,BASE!$A$2:$S$101,2,0)</f>
        <v>COMBO DUCHA MAXI 3T 220V VERDE</v>
      </c>
      <c r="C18">
        <f>VLOOKUP(A18,BASE!$A$2:$S$101,9,0)</f>
        <v>2</v>
      </c>
      <c r="D18">
        <f>VLOOKUP(A18,BASE!$A$2:$S$101,7,0)</f>
        <v>6</v>
      </c>
      <c r="E18">
        <f>VLOOKUP(A18,BASE!$A$2:$P$101,16,0)</f>
        <v>8</v>
      </c>
      <c r="F18">
        <f>VLOOKUP(A18,BASE!A18:$T$101,20,0)</f>
        <v>50400</v>
      </c>
    </row>
    <row r="19" spans="1:6" x14ac:dyDescent="0.25">
      <c r="A19" s="16">
        <v>870634</v>
      </c>
      <c r="B19" t="str">
        <f>VLOOKUP(A19,BASE!$A$2:$S$101,2,0)</f>
        <v>DUCHA ACQUA DUO NEGRO/CR ULTRA 127V</v>
      </c>
      <c r="C19">
        <f>VLOOKUP(A19,BASE!$A$2:$S$101,9,0)</f>
        <v>1</v>
      </c>
      <c r="D19">
        <f>VLOOKUP(A19,BASE!$A$2:$S$101,7,0)</f>
        <v>5</v>
      </c>
      <c r="E19">
        <f>VLOOKUP(A19,BASE!$A$2:$P$101,16,0)</f>
        <v>9</v>
      </c>
      <c r="F19">
        <f>VLOOKUP(A19,BASE!A19:$T$101,20,0)</f>
        <v>580000</v>
      </c>
    </row>
    <row r="20" spans="1:6" x14ac:dyDescent="0.25">
      <c r="A20" s="16">
        <v>870635</v>
      </c>
      <c r="B20" t="str">
        <f>VLOOKUP(A20,BASE!$A$2:$S$101,2,0)</f>
        <v>DUCHA ACQUA DUO NEGRO/CR ULTRA 220V</v>
      </c>
      <c r="C20">
        <f>VLOOKUP(A20,BASE!$A$2:$S$101,9,0)</f>
        <v>2</v>
      </c>
      <c r="D20">
        <f>VLOOKUP(A20,BASE!$A$2:$S$101,7,0)</f>
        <v>5</v>
      </c>
      <c r="E20">
        <f>VLOOKUP(A20,BASE!$A$2:$P$101,16,0)</f>
        <v>9</v>
      </c>
      <c r="F20">
        <f>VLOOKUP(A20,BASE!A20:$T$101,20,0)</f>
        <v>580000</v>
      </c>
    </row>
    <row r="21" spans="1:6" x14ac:dyDescent="0.25">
      <c r="A21" s="16">
        <v>870544</v>
      </c>
      <c r="B21" t="str">
        <f>VLOOKUP(A21,BASE!$A$2:$S$101,2,0)</f>
        <v>DUCHA ACQUA JET BLANCA ULTRA 127V</v>
      </c>
      <c r="C21">
        <f>VLOOKUP(A21,BASE!$A$2:$S$101,9,0)</f>
        <v>1</v>
      </c>
      <c r="D21">
        <f>VLOOKUP(A21,BASE!$A$2:$S$101,7,0)</f>
        <v>1</v>
      </c>
      <c r="E21">
        <f>VLOOKUP(A21,BASE!$A$2:$P$101,16,0)</f>
        <v>10</v>
      </c>
      <c r="F21">
        <f>VLOOKUP(A21,BASE!A21:$T$101,20,0)</f>
        <v>340000</v>
      </c>
    </row>
    <row r="22" spans="1:6" x14ac:dyDescent="0.25">
      <c r="A22" s="16">
        <v>870545</v>
      </c>
      <c r="B22" t="str">
        <f>VLOOKUP(A22,BASE!$A$2:$S$101,2,0)</f>
        <v>DUCHA ACQUA JET BLANCA ULTRA 220V</v>
      </c>
      <c r="C22">
        <f>VLOOKUP(A22,BASE!$A$2:$S$101,9,0)</f>
        <v>2</v>
      </c>
      <c r="D22">
        <f>VLOOKUP(A22,BASE!$A$2:$S$101,7,0)</f>
        <v>1</v>
      </c>
      <c r="E22">
        <f>VLOOKUP(A22,BASE!$A$2:$P$101,16,0)</f>
        <v>10</v>
      </c>
      <c r="F22">
        <f>VLOOKUP(A22,BASE!A22:$T$101,20,0)</f>
        <v>340000</v>
      </c>
    </row>
    <row r="23" spans="1:6" x14ac:dyDescent="0.25">
      <c r="A23" s="16">
        <v>870546</v>
      </c>
      <c r="B23" t="str">
        <f>VLOOKUP(A23,BASE!$A$2:$S$101,2,0)</f>
        <v>DUCHA ACQUA JET BLANCA/CR ULTRA 127V</v>
      </c>
      <c r="C23">
        <f>VLOOKUP(A23,BASE!$A$2:$S$101,9,0)</f>
        <v>1</v>
      </c>
      <c r="D23">
        <f>VLOOKUP(A23,BASE!$A$2:$S$101,7,0)</f>
        <v>4</v>
      </c>
      <c r="E23">
        <f>VLOOKUP(A23,BASE!$A$2:$P$101,16,0)</f>
        <v>11</v>
      </c>
      <c r="F23">
        <f>VLOOKUP(A23,BASE!A23:$T$101,20,0)</f>
        <v>423000</v>
      </c>
    </row>
    <row r="24" spans="1:6" x14ac:dyDescent="0.25">
      <c r="A24" s="16">
        <v>870547</v>
      </c>
      <c r="B24" t="str">
        <f>VLOOKUP(A24,BASE!$A$2:$S$101,2,0)</f>
        <v>DUCHA ACQUA JET BLANCA/CR ULTRA 220V</v>
      </c>
      <c r="C24">
        <f>VLOOKUP(A24,BASE!$A$2:$S$101,9,0)</f>
        <v>2</v>
      </c>
      <c r="D24">
        <f>VLOOKUP(A24,BASE!$A$2:$S$101,7,0)</f>
        <v>4</v>
      </c>
      <c r="E24">
        <f>VLOOKUP(A24,BASE!$A$2:$P$101,16,0)</f>
        <v>11</v>
      </c>
      <c r="F24">
        <f>VLOOKUP(A24,BASE!A24:$T$101,20,0)</f>
        <v>423000</v>
      </c>
    </row>
    <row r="25" spans="1:6" x14ac:dyDescent="0.25">
      <c r="A25" s="16">
        <v>870606</v>
      </c>
      <c r="B25" t="str">
        <f>VLOOKUP(A25,BASE!$A$2:$S$101,2,0)</f>
        <v>DUCHA ACQUA JET NEGRO/CR ULTRA 127V</v>
      </c>
      <c r="C25">
        <f>VLOOKUP(A25,BASE!$A$2:$S$101,9,0)</f>
        <v>1</v>
      </c>
      <c r="D25">
        <f>VLOOKUP(A25,BASE!$A$2:$S$101,7,0)</f>
        <v>5</v>
      </c>
      <c r="E25">
        <f>VLOOKUP(A25,BASE!$A$2:$P$101,16,0)</f>
        <v>11</v>
      </c>
      <c r="F25">
        <f>VLOOKUP(A25,BASE!A25:$T$101,20,0)</f>
        <v>423000</v>
      </c>
    </row>
    <row r="26" spans="1:6" x14ac:dyDescent="0.25">
      <c r="A26" s="16">
        <v>870607</v>
      </c>
      <c r="B26" t="str">
        <f>VLOOKUP(A26,BASE!$A$2:$S$101,2,0)</f>
        <v>DUCHA ACQUA JET NEGRO/CR ULTRA 220V</v>
      </c>
      <c r="C26">
        <f>VLOOKUP(A26,BASE!$A$2:$S$101,9,0)</f>
        <v>2</v>
      </c>
      <c r="D26">
        <f>VLOOKUP(A26,BASE!$A$2:$S$101,7,0)</f>
        <v>5</v>
      </c>
      <c r="E26">
        <f>VLOOKUP(A26,BASE!$A$2:$P$101,16,0)</f>
        <v>11</v>
      </c>
      <c r="F26">
        <f>VLOOKUP(A26,BASE!A26:$T$101,20,0)</f>
        <v>423000</v>
      </c>
    </row>
    <row r="27" spans="1:6" x14ac:dyDescent="0.25">
      <c r="A27" s="16">
        <v>870529</v>
      </c>
      <c r="B27" t="str">
        <f>VLOOKUP(A27,BASE!$A$2:$S$101,2,0)</f>
        <v>DUCHA ACQUA STAR BLANCA ULTRA 127V</v>
      </c>
      <c r="C27">
        <f>VLOOKUP(A27,BASE!$A$2:$S$101,9,0)</f>
        <v>1</v>
      </c>
      <c r="D27">
        <f>VLOOKUP(A27,BASE!$A$2:$S$101,7,0)</f>
        <v>1</v>
      </c>
      <c r="E27">
        <f>VLOOKUP(A27,BASE!$A$2:$P$101,16,0)</f>
        <v>12</v>
      </c>
      <c r="F27">
        <f>VLOOKUP(A27,BASE!A27:$T$101,20,0)</f>
        <v>340000</v>
      </c>
    </row>
    <row r="28" spans="1:6" x14ac:dyDescent="0.25">
      <c r="A28" s="16">
        <v>870608</v>
      </c>
      <c r="B28" t="str">
        <f>VLOOKUP(A28,BASE!$A$2:$S$101,2,0)</f>
        <v>DUCHA ACQUA STAR BLANCA ULTRA 220V</v>
      </c>
      <c r="C28">
        <f>VLOOKUP(A28,BASE!$A$2:$S$101,9,0)</f>
        <v>2</v>
      </c>
      <c r="D28">
        <f>VLOOKUP(A28,BASE!$A$2:$S$101,7,0)</f>
        <v>1</v>
      </c>
      <c r="E28">
        <f>VLOOKUP(A28,BASE!$A$2:$P$101,16,0)</f>
        <v>12</v>
      </c>
      <c r="F28">
        <f>VLOOKUP(A28,BASE!A28:$T$101,20,0)</f>
        <v>340000</v>
      </c>
    </row>
    <row r="29" spans="1:6" x14ac:dyDescent="0.25">
      <c r="A29" s="16">
        <v>870609</v>
      </c>
      <c r="B29" t="str">
        <f>VLOOKUP(A29,BASE!$A$2:$S$101,2,0)</f>
        <v>DUCHA ACQUA STAR BLANCO/CR ULTRA 127V</v>
      </c>
      <c r="C29">
        <f>VLOOKUP(A29,BASE!$A$2:$S$101,9,0)</f>
        <v>1</v>
      </c>
      <c r="D29">
        <f>VLOOKUP(A29,BASE!$A$2:$S$101,7,0)</f>
        <v>4</v>
      </c>
      <c r="E29">
        <f>VLOOKUP(A29,BASE!$A$2:$P$101,16,0)</f>
        <v>13</v>
      </c>
      <c r="F29">
        <f>VLOOKUP(A29,BASE!A29:$T$101,20,0)</f>
        <v>423000</v>
      </c>
    </row>
    <row r="30" spans="1:6" x14ac:dyDescent="0.25">
      <c r="A30" s="16">
        <v>870610</v>
      </c>
      <c r="B30" t="str">
        <f>VLOOKUP(A30,BASE!$A$2:$S$101,2,0)</f>
        <v>DUCHA ACQUA STAR BLANCO/CR ULTRA 220V</v>
      </c>
      <c r="C30">
        <f>VLOOKUP(A30,BASE!$A$2:$S$101,9,0)</f>
        <v>2</v>
      </c>
      <c r="D30">
        <f>VLOOKUP(A30,BASE!$A$2:$S$101,7,0)</f>
        <v>4</v>
      </c>
      <c r="E30">
        <f>VLOOKUP(A30,BASE!$A$2:$P$101,16,0)</f>
        <v>13</v>
      </c>
      <c r="F30">
        <f>VLOOKUP(A30,BASE!A30:$T$101,20,0)</f>
        <v>423000</v>
      </c>
    </row>
    <row r="31" spans="1:6" x14ac:dyDescent="0.25">
      <c r="A31" s="16">
        <v>870611</v>
      </c>
      <c r="B31" t="str">
        <f>VLOOKUP(A31,BASE!$A$2:$S$101,2,0)</f>
        <v>DUCHA ACQUA STAR NEGRA ULTRA 127V</v>
      </c>
      <c r="C31">
        <f>VLOOKUP(A31,BASE!$A$2:$S$101,9,0)</f>
        <v>1</v>
      </c>
      <c r="D31">
        <f>VLOOKUP(A31,BASE!$A$2:$S$101,7,0)</f>
        <v>2</v>
      </c>
      <c r="E31">
        <f>VLOOKUP(A31,BASE!$A$2:$P$101,16,0)</f>
        <v>12</v>
      </c>
      <c r="F31">
        <f>VLOOKUP(A31,BASE!A31:$T$101,20,0)</f>
        <v>368000</v>
      </c>
    </row>
    <row r="32" spans="1:6" x14ac:dyDescent="0.25">
      <c r="A32" s="16">
        <v>870528</v>
      </c>
      <c r="B32" t="str">
        <f>VLOOKUP(A32,BASE!$A$2:$S$101,2,0)</f>
        <v>DUCHA ACQUA STAR NEGRA ULTRA 220V</v>
      </c>
      <c r="C32">
        <f>VLOOKUP(A32,BASE!$A$2:$S$101,9,0)</f>
        <v>2</v>
      </c>
      <c r="D32">
        <f>VLOOKUP(A32,BASE!$A$2:$S$101,7,0)</f>
        <v>2</v>
      </c>
      <c r="E32">
        <f>VLOOKUP(A32,BASE!$A$2:$P$101,16,0)</f>
        <v>12</v>
      </c>
      <c r="F32">
        <f>VLOOKUP(A32,BASE!A32:$T$101,20,0)</f>
        <v>368000</v>
      </c>
    </row>
    <row r="33" spans="1:6" x14ac:dyDescent="0.25">
      <c r="A33" s="16">
        <v>870532</v>
      </c>
      <c r="B33" t="str">
        <f>VLOOKUP(A33,BASE!$A$2:$S$101,2,0)</f>
        <v>DUCHA ACQUA STAR NEGRA/CR ULTRA 127V</v>
      </c>
      <c r="C33">
        <f>VLOOKUP(A33,BASE!$A$2:$S$101,9,0)</f>
        <v>1</v>
      </c>
      <c r="D33">
        <f>VLOOKUP(A33,BASE!$A$2:$S$101,7,0)</f>
        <v>5</v>
      </c>
      <c r="E33">
        <f>VLOOKUP(A33,BASE!$A$2:$P$101,16,0)</f>
        <v>13</v>
      </c>
      <c r="F33">
        <f>VLOOKUP(A33,BASE!A33:$T$101,20,0)</f>
        <v>423000</v>
      </c>
    </row>
    <row r="34" spans="1:6" x14ac:dyDescent="0.25">
      <c r="A34" s="16">
        <v>870612</v>
      </c>
      <c r="B34" t="str">
        <f>VLOOKUP(A34,BASE!$A$2:$S$101,2,0)</f>
        <v>DUCHA ACQUA STAR NEGRO/CR ULTRA 220V</v>
      </c>
      <c r="C34">
        <f>VLOOKUP(A34,BASE!$A$2:$S$101,9,0)</f>
        <v>2</v>
      </c>
      <c r="D34">
        <f>VLOOKUP(A34,BASE!$A$2:$S$101,7,0)</f>
        <v>5</v>
      </c>
      <c r="E34">
        <f>VLOOKUP(A34,BASE!$A$2:$P$101,16,0)</f>
        <v>13</v>
      </c>
      <c r="F34">
        <f>VLOOKUP(A34,BASE!A34:$T$101,20,0)</f>
        <v>423000</v>
      </c>
    </row>
    <row r="35" spans="1:6" x14ac:dyDescent="0.25">
      <c r="A35" s="16">
        <v>870531</v>
      </c>
      <c r="B35" t="str">
        <f>VLOOKUP(A35,BASE!$A$2:$S$101,2,0)</f>
        <v>DUCHA ACQUA STORM BLANCA ULTRA 127V</v>
      </c>
      <c r="C35">
        <f>VLOOKUP(A35,BASE!$A$2:$S$101,9,0)</f>
        <v>1</v>
      </c>
      <c r="D35">
        <f>VLOOKUP(A35,BASE!$A$2:$S$101,7,0)</f>
        <v>1</v>
      </c>
      <c r="E35">
        <f>VLOOKUP(A35,BASE!$A$2:$P$101,16,0)</f>
        <v>14</v>
      </c>
      <c r="F35">
        <f>VLOOKUP(A35,BASE!A35:$T$101,20,0)</f>
        <v>395000</v>
      </c>
    </row>
    <row r="36" spans="1:6" x14ac:dyDescent="0.25">
      <c r="A36" s="16">
        <v>870613</v>
      </c>
      <c r="B36" t="str">
        <f>VLOOKUP(A36,BASE!$A$2:$S$101,2,0)</f>
        <v>DUCHA ACQUA STORM BLANCA ULTRA 220V</v>
      </c>
      <c r="C36">
        <f>VLOOKUP(A36,BASE!$A$2:$S$101,9,0)</f>
        <v>2</v>
      </c>
      <c r="D36">
        <f>VLOOKUP(A36,BASE!$A$2:$S$101,7,0)</f>
        <v>1</v>
      </c>
      <c r="E36">
        <f>VLOOKUP(A36,BASE!$A$2:$P$101,16,0)</f>
        <v>14</v>
      </c>
      <c r="F36">
        <f>VLOOKUP(A36,BASE!A36:$T$101,20,0)</f>
        <v>395000</v>
      </c>
    </row>
    <row r="37" spans="1:6" x14ac:dyDescent="0.25">
      <c r="A37" s="16">
        <v>870614</v>
      </c>
      <c r="B37" t="str">
        <f>VLOOKUP(A37,BASE!$A$2:$S$101,2,0)</f>
        <v>DUCHA ACQUA STORM BLANCO CROMO ULTRA 127V</v>
      </c>
      <c r="C37">
        <f>VLOOKUP(A37,BASE!$A$2:$S$101,9,0)</f>
        <v>1</v>
      </c>
      <c r="D37">
        <f>VLOOKUP(A37,BASE!$A$2:$S$101,7,0)</f>
        <v>4</v>
      </c>
      <c r="E37">
        <f>VLOOKUP(A37,BASE!$A$2:$P$101,16,0)</f>
        <v>15</v>
      </c>
      <c r="F37">
        <f>VLOOKUP(A37,BASE!A37:$T$101,20,0)</f>
        <v>490000</v>
      </c>
    </row>
    <row r="38" spans="1:6" x14ac:dyDescent="0.25">
      <c r="A38" s="16">
        <v>870615</v>
      </c>
      <c r="B38" t="str">
        <f>VLOOKUP(A38,BASE!$A$2:$S$101,2,0)</f>
        <v>DUCHA ACQUA STORM BLANCO CROMO ULTRA 220V</v>
      </c>
      <c r="C38">
        <f>VLOOKUP(A38,BASE!$A$2:$S$101,9,0)</f>
        <v>2</v>
      </c>
      <c r="D38">
        <f>VLOOKUP(A38,BASE!$A$2:$S$101,7,0)</f>
        <v>4</v>
      </c>
      <c r="E38">
        <f>VLOOKUP(A38,BASE!$A$2:$P$101,16,0)</f>
        <v>15</v>
      </c>
      <c r="F38">
        <f>VLOOKUP(A38,BASE!A38:$T$101,20,0)</f>
        <v>490000</v>
      </c>
    </row>
    <row r="39" spans="1:6" x14ac:dyDescent="0.25">
      <c r="A39" s="16">
        <v>870616</v>
      </c>
      <c r="B39" t="str">
        <f>VLOOKUP(A39,BASE!$A$2:$S$101,2,0)</f>
        <v>DUCHA ACQUA STORM NEGRA ULTRA 127V</v>
      </c>
      <c r="C39">
        <f>VLOOKUP(A39,BASE!$A$2:$S$101,9,0)</f>
        <v>1</v>
      </c>
      <c r="D39">
        <f>VLOOKUP(A39,BASE!$A$2:$S$101,7,0)</f>
        <v>2</v>
      </c>
      <c r="E39">
        <f>VLOOKUP(A39,BASE!$A$2:$P$101,16,0)</f>
        <v>14</v>
      </c>
      <c r="F39">
        <f>VLOOKUP(A39,BASE!A39:$T$101,20,0)</f>
        <v>409000</v>
      </c>
    </row>
    <row r="40" spans="1:6" x14ac:dyDescent="0.25">
      <c r="A40" s="16">
        <v>870530</v>
      </c>
      <c r="B40" t="str">
        <f>VLOOKUP(A40,BASE!$A$2:$S$101,2,0)</f>
        <v>DUCHA ACQUA STORM NEGRA ULTRA 220V</v>
      </c>
      <c r="C40">
        <f>VLOOKUP(A40,BASE!$A$2:$S$101,9,0)</f>
        <v>2</v>
      </c>
      <c r="D40">
        <f>VLOOKUP(A40,BASE!$A$2:$S$101,7,0)</f>
        <v>2</v>
      </c>
      <c r="E40">
        <f>VLOOKUP(A40,BASE!$A$2:$P$101,16,0)</f>
        <v>14</v>
      </c>
      <c r="F40">
        <f>VLOOKUP(A40,BASE!A40:$T$101,20,0)</f>
        <v>409000</v>
      </c>
    </row>
    <row r="41" spans="1:6" x14ac:dyDescent="0.25">
      <c r="A41" s="16">
        <v>870533</v>
      </c>
      <c r="B41" t="str">
        <f>VLOOKUP(A41,BASE!$A$2:$S$101,2,0)</f>
        <v>DUCHA ACQUA STORM NEGRO/CR ULTRA 127V</v>
      </c>
      <c r="C41">
        <f>VLOOKUP(A41,BASE!$A$2:$S$101,9,0)</f>
        <v>1</v>
      </c>
      <c r="D41">
        <f>VLOOKUP(A41,BASE!$A$2:$S$101,7,0)</f>
        <v>5</v>
      </c>
      <c r="E41">
        <f>VLOOKUP(A41,BASE!$A$2:$P$101,16,0)</f>
        <v>15</v>
      </c>
      <c r="F41">
        <f>VLOOKUP(A41,BASE!A41:$T$101,20,0)</f>
        <v>490000</v>
      </c>
    </row>
    <row r="42" spans="1:6" x14ac:dyDescent="0.25">
      <c r="A42" s="16">
        <v>870617</v>
      </c>
      <c r="B42" t="str">
        <f>VLOOKUP(A42,BASE!$A$2:$S$101,2,0)</f>
        <v>DUCHA ACQUA STORM NEGRO/CR ULTRA 220V</v>
      </c>
      <c r="C42">
        <f>VLOOKUP(A42,BASE!$A$2:$S$101,9,0)</f>
        <v>2</v>
      </c>
      <c r="D42">
        <f>VLOOKUP(A42,BASE!$A$2:$S$101,7,0)</f>
        <v>5</v>
      </c>
      <c r="E42">
        <f>VLOOKUP(A42,BASE!$A$2:$P$101,16,0)</f>
        <v>15</v>
      </c>
      <c r="F42">
        <f>VLOOKUP(A42,BASE!A42:$T$101,20,0)</f>
        <v>490000</v>
      </c>
    </row>
    <row r="43" spans="1:6" x14ac:dyDescent="0.25">
      <c r="A43" s="16">
        <v>870618</v>
      </c>
      <c r="B43" t="str">
        <f>VLOOKUP(A43,BASE!$A$2:$S$101,2,0)</f>
        <v>DUCHA ACQUA WAVE BLANCA ULTRA 127V</v>
      </c>
      <c r="C43">
        <f>VLOOKUP(A43,BASE!$A$2:$S$101,9,0)</f>
        <v>1</v>
      </c>
      <c r="D43">
        <f>VLOOKUP(A43,BASE!$A$2:$S$101,7,0)</f>
        <v>1</v>
      </c>
      <c r="E43">
        <f>VLOOKUP(A43,BASE!$A$2:$P$101,16,0)</f>
        <v>16</v>
      </c>
      <c r="F43">
        <f>VLOOKUP(A43,BASE!A43:$T$101,20,0)</f>
        <v>395000</v>
      </c>
    </row>
    <row r="44" spans="1:6" x14ac:dyDescent="0.25">
      <c r="A44" s="16">
        <v>870619</v>
      </c>
      <c r="B44" t="str">
        <f>VLOOKUP(A44,BASE!$A$2:$S$101,2,0)</f>
        <v>DUCHA ACQUA WAVE BLANCA ULTRA 220V</v>
      </c>
      <c r="C44">
        <f>VLOOKUP(A44,BASE!$A$2:$S$101,9,0)</f>
        <v>2</v>
      </c>
      <c r="D44">
        <f>VLOOKUP(A44,BASE!$A$2:$S$101,7,0)</f>
        <v>1</v>
      </c>
      <c r="E44">
        <f>VLOOKUP(A44,BASE!$A$2:$P$101,16,0)</f>
        <v>16</v>
      </c>
      <c r="F44">
        <f>VLOOKUP(A44,BASE!A44:$T$101,20,0)</f>
        <v>395000</v>
      </c>
    </row>
    <row r="45" spans="1:6" x14ac:dyDescent="0.25">
      <c r="A45" s="16">
        <v>870620</v>
      </c>
      <c r="B45" t="str">
        <f>VLOOKUP(A45,BASE!$A$2:$S$101,2,0)</f>
        <v>DUCHA ACQUA WAVE BLANCA/CR ULTRA 127V</v>
      </c>
      <c r="C45">
        <f>VLOOKUP(A45,BASE!$A$2:$S$101,9,0)</f>
        <v>1</v>
      </c>
      <c r="D45">
        <f>VLOOKUP(A45,BASE!$A$2:$S$101,7,0)</f>
        <v>4</v>
      </c>
      <c r="E45">
        <f>VLOOKUP(A45,BASE!$A$2:$P$101,16,0)</f>
        <v>17</v>
      </c>
      <c r="F45">
        <f>VLOOKUP(A45,BASE!A45:$T$101,20,0)</f>
        <v>490000</v>
      </c>
    </row>
    <row r="46" spans="1:6" x14ac:dyDescent="0.25">
      <c r="A46" s="16">
        <v>870621</v>
      </c>
      <c r="B46" t="str">
        <f>VLOOKUP(A46,BASE!$A$2:$S$101,2,0)</f>
        <v>DUCHA ACQUA WAVE BLANCA/CR ULTRA 220V</v>
      </c>
      <c r="C46">
        <f>VLOOKUP(A46,BASE!$A$2:$S$101,9,0)</f>
        <v>2</v>
      </c>
      <c r="D46">
        <f>VLOOKUP(A46,BASE!$A$2:$S$101,7,0)</f>
        <v>4</v>
      </c>
      <c r="E46">
        <f>VLOOKUP(A46,BASE!$A$2:$P$101,16,0)</f>
        <v>17</v>
      </c>
      <c r="F46">
        <f>VLOOKUP(A46,BASE!A46:$T$101,20,0)</f>
        <v>490000</v>
      </c>
    </row>
    <row r="47" spans="1:6" x14ac:dyDescent="0.25">
      <c r="A47" s="16">
        <v>870624</v>
      </c>
      <c r="B47" t="str">
        <f>VLOOKUP(A47,BASE!$A$2:$S$101,2,0)</f>
        <v>DUCHA ACQUA WAVE NEGRO/CR ULTRA 127V</v>
      </c>
      <c r="C47">
        <f>VLOOKUP(A47,BASE!$A$2:$S$101,9,0)</f>
        <v>1</v>
      </c>
      <c r="D47">
        <f>VLOOKUP(A47,BASE!$A$2:$S$101,7,0)</f>
        <v>5</v>
      </c>
      <c r="E47">
        <f>VLOOKUP(A47,BASE!$A$2:$P$101,16,0)</f>
        <v>17</v>
      </c>
      <c r="F47">
        <f>VLOOKUP(A47,BASE!A47:$T$101,20,0)</f>
        <v>490000</v>
      </c>
    </row>
    <row r="48" spans="1:6" x14ac:dyDescent="0.25">
      <c r="A48" s="16">
        <v>870625</v>
      </c>
      <c r="B48" t="str">
        <f>VLOOKUP(A48,BASE!$A$2:$S$101,2,0)</f>
        <v>DUCHA ACQUA WAVE NEGRO/CR ULTRA 220V</v>
      </c>
      <c r="C48">
        <f>VLOOKUP(A48,BASE!$A$2:$S$101,9,0)</f>
        <v>2</v>
      </c>
      <c r="D48">
        <f>VLOOKUP(A48,BASE!$A$2:$S$101,7,0)</f>
        <v>5</v>
      </c>
      <c r="E48">
        <f>VLOOKUP(A48,BASE!$A$2:$P$101,16,0)</f>
        <v>17</v>
      </c>
      <c r="F48">
        <f>VLOOKUP(A48,BASE!A48:$T$101,20,0)</f>
        <v>490000</v>
      </c>
    </row>
    <row r="49" spans="1:6" x14ac:dyDescent="0.25">
      <c r="A49" s="16">
        <v>869966</v>
      </c>
      <c r="B49" t="str">
        <f>VLOOKUP(A49,BASE!$A$2:$S$101,2,0)</f>
        <v>DUCHA ADVANCE TURBO 127V</v>
      </c>
      <c r="C49">
        <f>VLOOKUP(A49,BASE!$A$2:$S$101,9,0)</f>
        <v>1</v>
      </c>
      <c r="D49">
        <f>VLOOKUP(A49,BASE!$A$2:$S$101,7,0)</f>
        <v>0</v>
      </c>
      <c r="E49">
        <f>VLOOKUP(A49,BASE!$A$2:$P$101,16,0)</f>
        <v>18</v>
      </c>
      <c r="F49">
        <f>VLOOKUP(A49,BASE!A49:$T$101,20,0)</f>
        <v>240000</v>
      </c>
    </row>
    <row r="50" spans="1:6" x14ac:dyDescent="0.25">
      <c r="A50" s="16">
        <v>869920</v>
      </c>
      <c r="B50" t="str">
        <f>VLOOKUP(A50,BASE!$A$2:$S$101,2,0)</f>
        <v>DUCHA ADVANCE TURBO ELECTRÓNICA 127V</v>
      </c>
      <c r="C50">
        <f>VLOOKUP(A50,BASE!$A$2:$S$101,9,0)</f>
        <v>1</v>
      </c>
      <c r="D50">
        <f>VLOOKUP(A50,BASE!$A$2:$S$101,7,0)</f>
        <v>0</v>
      </c>
      <c r="E50">
        <f>VLOOKUP(A50,BASE!$A$2:$P$101,16,0)</f>
        <v>19</v>
      </c>
      <c r="F50">
        <f>VLOOKUP(A50,BASE!A50:$T$101,20,0)</f>
        <v>300000</v>
      </c>
    </row>
    <row r="51" spans="1:6" x14ac:dyDescent="0.25">
      <c r="A51" s="16">
        <v>869999</v>
      </c>
      <c r="B51" t="str">
        <f>VLOOKUP(A51,BASE!$A$2:$S$101,2,0)</f>
        <v>DUCHA ADVANCE TURBO MULTI 220V</v>
      </c>
      <c r="C51">
        <f>VLOOKUP(A51,BASE!$A$2:$S$101,9,0)</f>
        <v>2</v>
      </c>
      <c r="D51">
        <f>VLOOKUP(A51,BASE!$A$2:$S$101,7,0)</f>
        <v>0</v>
      </c>
      <c r="E51">
        <f>VLOOKUP(A51,BASE!$A$2:$P$101,16,0)</f>
        <v>20</v>
      </c>
      <c r="F51">
        <f>VLOOKUP(A51,BASE!A51:$T$101,20,0)</f>
        <v>259000</v>
      </c>
    </row>
    <row r="52" spans="1:6" x14ac:dyDescent="0.25">
      <c r="A52" s="16">
        <v>869950</v>
      </c>
      <c r="B52" t="str">
        <f>VLOOKUP(A52,BASE!$A$2:$S$101,2,0)</f>
        <v>DUCHA ADVANCED MULTI 127V</v>
      </c>
      <c r="C52">
        <f>VLOOKUP(A52,BASE!$A$2:$S$101,9,0)</f>
        <v>1</v>
      </c>
      <c r="D52">
        <f>VLOOKUP(A52,BASE!$A$2:$S$101,7,0)</f>
        <v>0</v>
      </c>
      <c r="E52">
        <f>VLOOKUP(A52,BASE!$A$2:$P$101,16,0)</f>
        <v>21</v>
      </c>
      <c r="F52">
        <f>VLOOKUP(A52,BASE!A52:$T$101,20,0)</f>
        <v>139900</v>
      </c>
    </row>
    <row r="53" spans="1:6" x14ac:dyDescent="0.25">
      <c r="A53" s="16">
        <v>869964</v>
      </c>
      <c r="B53" t="str">
        <f>VLOOKUP(A53,BASE!$A$2:$S$101,2,0)</f>
        <v>DUCHA ADVANCED MULTI 220V</v>
      </c>
      <c r="C53">
        <f>VLOOKUP(A53,BASE!$A$2:$S$101,9,0)</f>
        <v>2</v>
      </c>
      <c r="D53">
        <f>VLOOKUP(A53,BASE!$A$2:$S$101,7,0)</f>
        <v>0</v>
      </c>
      <c r="E53">
        <f>VLOOKUP(A53,BASE!$A$2:$P$101,16,0)</f>
        <v>21</v>
      </c>
      <c r="F53">
        <f>VLOOKUP(A53,BASE!A53:$T$101,20,0)</f>
        <v>139900</v>
      </c>
    </row>
    <row r="54" spans="1:6" x14ac:dyDescent="0.25">
      <c r="A54" s="16">
        <v>869989</v>
      </c>
      <c r="B54" t="str">
        <f>VLOOKUP(A54,BASE!$A$2:$S$101,2,0)</f>
        <v>DUCHA BELLA MAXI ULTRA 4T CON TELEDUCHA  220V/ BLANCO</v>
      </c>
      <c r="C54">
        <f>VLOOKUP(A54,BASE!$A$2:$S$101,9,0)</f>
        <v>2</v>
      </c>
      <c r="D54">
        <f>VLOOKUP(A54,BASE!$A$2:$S$101,7,0)</f>
        <v>1</v>
      </c>
      <c r="E54">
        <f>VLOOKUP(A54,BASE!$A$2:$P$101,16,0)</f>
        <v>22</v>
      </c>
      <c r="F54">
        <f>VLOOKUP(A54,BASE!A54:$T$101,20,0)</f>
        <v>77000</v>
      </c>
    </row>
    <row r="55" spans="1:6" x14ac:dyDescent="0.25">
      <c r="A55" s="16">
        <v>869988</v>
      </c>
      <c r="B55" t="str">
        <f>VLOOKUP(A55,BASE!$A$2:$S$101,2,0)</f>
        <v>DUCHA BELLA MAXI ULTRA 4T CON TELEDUCHA 127V/ BLANCO</v>
      </c>
      <c r="C55">
        <f>VLOOKUP(A55,BASE!$A$2:$S$101,9,0)</f>
        <v>1</v>
      </c>
      <c r="D55">
        <f>VLOOKUP(A55,BASE!$A$2:$S$101,7,0)</f>
        <v>1</v>
      </c>
      <c r="E55">
        <f>VLOOKUP(A55,BASE!$A$2:$P$101,16,0)</f>
        <v>22</v>
      </c>
      <c r="F55">
        <f>VLOOKUP(A55,BASE!A55:$T$101,20,0)</f>
        <v>77000</v>
      </c>
    </row>
    <row r="56" spans="1:6" x14ac:dyDescent="0.25">
      <c r="A56" s="16">
        <v>869922</v>
      </c>
      <c r="B56" t="str">
        <f>VLOOKUP(A56,BASE!$A$2:$S$101,2,0)</f>
        <v>DUCHA DUO SHOWER 127V</v>
      </c>
      <c r="C56">
        <f>VLOOKUP(A56,BASE!$A$2:$S$101,9,0)</f>
        <v>1</v>
      </c>
      <c r="D56">
        <f>VLOOKUP(A56,BASE!$A$2:$S$101,7,0)</f>
        <v>0</v>
      </c>
      <c r="E56">
        <f>VLOOKUP(A56,BASE!$A$2:$P$101,16,0)</f>
        <v>23</v>
      </c>
      <c r="F56">
        <f>VLOOKUP(A56,BASE!A56:$T$101,20,0)</f>
        <v>233000</v>
      </c>
    </row>
    <row r="57" spans="1:6" x14ac:dyDescent="0.25">
      <c r="A57" s="16">
        <v>869921</v>
      </c>
      <c r="B57" t="str">
        <f>VLOOKUP(A57,BASE!$A$2:$S$101,2,0)</f>
        <v>DUCHA DUO SHOWER 220V</v>
      </c>
      <c r="C57">
        <f>VLOOKUP(A57,BASE!$A$2:$S$101,9,0)</f>
        <v>2</v>
      </c>
      <c r="D57">
        <f>VLOOKUP(A57,BASE!$A$2:$S$101,7,0)</f>
        <v>0</v>
      </c>
      <c r="E57">
        <f>VLOOKUP(A57,BASE!$A$2:$P$101,16,0)</f>
        <v>23</v>
      </c>
      <c r="F57">
        <f>VLOOKUP(A57,BASE!A57:$T$101,20,0)</f>
        <v>233000</v>
      </c>
    </row>
    <row r="58" spans="1:6" x14ac:dyDescent="0.25">
      <c r="A58" s="16">
        <v>869936</v>
      </c>
      <c r="B58" t="str">
        <f>VLOOKUP(A58,BASE!$A$2:$S$101,2,0)</f>
        <v>DUCHA DUO SHOWER QUADRA 127V</v>
      </c>
      <c r="C58">
        <f>VLOOKUP(A58,BASE!$A$2:$S$101,9,0)</f>
        <v>1</v>
      </c>
      <c r="D58">
        <f>VLOOKUP(A58,BASE!$A$2:$S$101,7,0)</f>
        <v>0</v>
      </c>
      <c r="E58">
        <f>VLOOKUP(A58,BASE!$A$2:$P$101,16,0)</f>
        <v>24</v>
      </c>
      <c r="F58">
        <f>VLOOKUP(A58,BASE!A58:$T$101,20,0)</f>
        <v>247000</v>
      </c>
    </row>
    <row r="59" spans="1:6" x14ac:dyDescent="0.25">
      <c r="A59" s="16">
        <v>869998</v>
      </c>
      <c r="B59" t="str">
        <f>VLOOKUP(A59,BASE!$A$2:$S$101,2,0)</f>
        <v>DUCHA DUO SHOWER QUADRA 220V</v>
      </c>
      <c r="C59">
        <f>VLOOKUP(A59,BASE!$A$2:$S$101,9,0)</f>
        <v>2</v>
      </c>
      <c r="D59">
        <f>VLOOKUP(A59,BASE!$A$2:$S$101,7,0)</f>
        <v>0</v>
      </c>
      <c r="E59">
        <f>VLOOKUP(A59,BASE!$A$2:$P$101,16,0)</f>
        <v>24</v>
      </c>
      <c r="F59">
        <f>VLOOKUP(A59,BASE!A59:$T$101,20,0)</f>
        <v>247000</v>
      </c>
    </row>
    <row r="60" spans="1:6" x14ac:dyDescent="0.25">
      <c r="A60" s="16">
        <v>869850</v>
      </c>
      <c r="B60" t="str">
        <f>VLOOKUP(A60,BASE!$A$2:$S$101,2,0)</f>
        <v>DUCHA LOREN SHOWER  ULTRA ELECTRONICO 127V/5500W</v>
      </c>
      <c r="C60">
        <f>VLOOKUP(A60,BASE!$A$2:$S$101,9,0)</f>
        <v>1</v>
      </c>
      <c r="D60">
        <f>VLOOKUP(A60,BASE!$A$2:$S$101,7,0)</f>
        <v>0</v>
      </c>
      <c r="E60">
        <f>VLOOKUP(A60,BASE!$A$2:$P$101,16,0)</f>
        <v>25</v>
      </c>
      <c r="F60">
        <f>VLOOKUP(A60,BASE!A60:$T$101,20,0)</f>
        <v>124900</v>
      </c>
    </row>
    <row r="61" spans="1:6" x14ac:dyDescent="0.25">
      <c r="A61" s="16">
        <v>869851</v>
      </c>
      <c r="B61" t="str">
        <f>VLOOKUP(A61,BASE!$A$2:$S$101,2,0)</f>
        <v>DUCHA LOREN SHOWER  ULTRA ELECTRONICO 220V/6800W</v>
      </c>
      <c r="C61">
        <f>VLOOKUP(A61,BASE!$A$2:$S$101,9,0)</f>
        <v>2</v>
      </c>
      <c r="D61">
        <f>VLOOKUP(A61,BASE!$A$2:$S$101,7,0)</f>
        <v>0</v>
      </c>
      <c r="E61">
        <f>VLOOKUP(A61,BASE!$A$2:$P$101,16,0)</f>
        <v>25</v>
      </c>
      <c r="F61">
        <f>VLOOKUP(A61,BASE!A61:$T$101,20,0)</f>
        <v>124900</v>
      </c>
    </row>
    <row r="62" spans="1:6" x14ac:dyDescent="0.25">
      <c r="A62" s="16">
        <v>869924</v>
      </c>
      <c r="B62" t="str">
        <f>VLOOKUP(A62,BASE!$A$2:$S$101,2,0)</f>
        <v>DUCHA LORENBELLO BANHO 127V</v>
      </c>
      <c r="C62">
        <f>VLOOKUP(A62,BASE!$A$2:$S$101,9,0)</f>
        <v>1</v>
      </c>
      <c r="D62">
        <f>VLOOKUP(A62,BASE!$A$2:$S$101,7,0)</f>
        <v>0</v>
      </c>
      <c r="E62">
        <f>VLOOKUP(A62,BASE!$A$2:$P$101,16,0)</f>
        <v>26</v>
      </c>
      <c r="F62">
        <f>VLOOKUP(A62,BASE!A62:$T$101,20,0)</f>
        <v>75000</v>
      </c>
    </row>
    <row r="63" spans="1:6" x14ac:dyDescent="0.25">
      <c r="A63" s="16">
        <v>869925</v>
      </c>
      <c r="B63" t="str">
        <f>VLOOKUP(A63,BASE!$A$2:$S$101,2,0)</f>
        <v>DUCHA LORENBELLO BANHO 220V</v>
      </c>
      <c r="C63">
        <f>VLOOKUP(A63,BASE!$A$2:$S$101,9,0)</f>
        <v>2</v>
      </c>
      <c r="D63">
        <f>VLOOKUP(A63,BASE!$A$2:$S$101,7,0)</f>
        <v>0</v>
      </c>
      <c r="E63">
        <f>VLOOKUP(A63,BASE!$A$2:$P$101,16,0)</f>
        <v>26</v>
      </c>
      <c r="F63">
        <f>VLOOKUP(A63,BASE!A63:$T$101,20,0)</f>
        <v>75000</v>
      </c>
    </row>
    <row r="64" spans="1:6" x14ac:dyDescent="0.25">
      <c r="A64" s="16">
        <v>869852</v>
      </c>
      <c r="B64" t="str">
        <f>VLOOKUP(A64,BASE!$A$2:$S$101,2,0)</f>
        <v>DUCHA MAXI 3T  CON TELEDUCHA 220 V</v>
      </c>
      <c r="C64">
        <f>VLOOKUP(A64,BASE!$A$2:$S$101,9,0)</f>
        <v>2</v>
      </c>
      <c r="D64">
        <f>VLOOKUP(A64,BASE!$A$2:$S$101,7,0)</f>
        <v>0</v>
      </c>
      <c r="E64">
        <f>VLOOKUP(A64,BASE!$A$2:$P$101,16,0)</f>
        <v>27</v>
      </c>
      <c r="F64">
        <f>VLOOKUP(A64,BASE!A64:$T$101,20,0)</f>
        <v>85700</v>
      </c>
    </row>
    <row r="65" spans="1:6" x14ac:dyDescent="0.25">
      <c r="A65" s="16">
        <v>869951</v>
      </c>
      <c r="B65" t="str">
        <f>VLOOKUP(A65,BASE!$A$2:$S$101,2,0)</f>
        <v>DUCHA MAXI 3T ULTRA CON TELEDUCHA 127 V</v>
      </c>
      <c r="C65">
        <f>VLOOKUP(A65,BASE!$A$2:$S$101,9,0)</f>
        <v>1</v>
      </c>
      <c r="D65">
        <f>VLOOKUP(A65,BASE!$A$2:$S$101,7,0)</f>
        <v>0</v>
      </c>
      <c r="E65">
        <f>VLOOKUP(A65,BASE!$A$2:$P$101,16,0)</f>
        <v>28</v>
      </c>
      <c r="F65">
        <f>VLOOKUP(A65,BASE!A65:$T$101,20,0)</f>
        <v>75000</v>
      </c>
    </row>
    <row r="66" spans="1:6" x14ac:dyDescent="0.25">
      <c r="A66" s="16">
        <v>869961</v>
      </c>
      <c r="B66" t="str">
        <f>VLOOKUP(A66,BASE!$A$2:$S$101,2,0)</f>
        <v>DUCHA MAXI 3T ULTRA CON TELEDUCHA 220 V</v>
      </c>
      <c r="C66">
        <f>VLOOKUP(A66,BASE!$A$2:$S$101,9,0)</f>
        <v>2</v>
      </c>
      <c r="D66">
        <f>VLOOKUP(A66,BASE!$A$2:$S$101,7,0)</f>
        <v>0</v>
      </c>
      <c r="E66">
        <f>VLOOKUP(A66,BASE!$A$2:$P$101,16,0)</f>
        <v>28</v>
      </c>
      <c r="F66">
        <f>VLOOKUP(A66,BASE!A66:$T$101,20,0)</f>
        <v>75000</v>
      </c>
    </row>
    <row r="67" spans="1:6" x14ac:dyDescent="0.25">
      <c r="A67" s="16">
        <v>869955</v>
      </c>
      <c r="B67" t="str">
        <f>VLOOKUP(A67,BASE!$A$2:$S$101,2,0)</f>
        <v>DUCHA MAXI 3T ULTRA SIN TELEDUCHA 127 V</v>
      </c>
      <c r="C67">
        <f>VLOOKUP(A67,BASE!$A$2:$S$101,9,0)</f>
        <v>1</v>
      </c>
      <c r="D67">
        <f>VLOOKUP(A67,BASE!$A$2:$S$101,7,0)</f>
        <v>0</v>
      </c>
      <c r="E67">
        <f>VLOOKUP(A67,BASE!$A$2:$P$101,16,0)</f>
        <v>29</v>
      </c>
      <c r="F67">
        <f>VLOOKUP(A67,BASE!A67:$T$101,20,0)</f>
        <v>70000</v>
      </c>
    </row>
    <row r="68" spans="1:6" x14ac:dyDescent="0.25">
      <c r="A68" s="16">
        <v>869978</v>
      </c>
      <c r="B68" t="str">
        <f>VLOOKUP(A68,BASE!$A$2:$S$101,2,0)</f>
        <v>DUCHA MAXI 3T ULTRA SIN TELEDUCHA 220 V</v>
      </c>
      <c r="C68">
        <f>VLOOKUP(A68,BASE!$A$2:$S$101,9,0)</f>
        <v>2</v>
      </c>
      <c r="D68">
        <f>VLOOKUP(A68,BASE!$A$2:$S$101,7,0)</f>
        <v>0</v>
      </c>
      <c r="E68">
        <f>VLOOKUP(A68,BASE!$A$2:$P$101,16,0)</f>
        <v>29</v>
      </c>
      <c r="F68">
        <f>VLOOKUP(A68,BASE!A68:$T$101,20,0)</f>
        <v>70000</v>
      </c>
    </row>
    <row r="69" spans="1:6" x14ac:dyDescent="0.25">
      <c r="A69" s="16">
        <v>870000</v>
      </c>
      <c r="B69" t="str">
        <f>VLOOKUP(A69,BASE!$A$2:$S$101,2,0)</f>
        <v>DUCHA MAXI ULTRA BLANCA SIN MAGUERA 220V</v>
      </c>
      <c r="C69">
        <f>VLOOKUP(A69,BASE!$A$2:$S$101,9,0)</f>
        <v>2</v>
      </c>
      <c r="D69">
        <f>VLOOKUP(A69,BASE!$A$2:$S$101,7,0)</f>
        <v>1</v>
      </c>
      <c r="E69">
        <f>VLOOKUP(A69,BASE!$A$2:$P$101,16,0)</f>
        <v>30</v>
      </c>
      <c r="F69">
        <f>VLOOKUP(A69,BASE!A69:$T$101,20,0)</f>
        <v>62500</v>
      </c>
    </row>
    <row r="70" spans="1:6" x14ac:dyDescent="0.25">
      <c r="A70" s="16">
        <v>869962</v>
      </c>
      <c r="B70" t="str">
        <f>VLOOKUP(A70,BASE!$A$2:$S$101,2,0)</f>
        <v>DUCHA RELAX BLANCO/CR 127V</v>
      </c>
      <c r="C70">
        <f>VLOOKUP(A70,BASE!$A$2:$S$101,9,0)</f>
        <v>1</v>
      </c>
      <c r="D70">
        <f>VLOOKUP(A70,BASE!$A$2:$S$101,7,0)</f>
        <v>4</v>
      </c>
      <c r="E70">
        <f>VLOOKUP(A70,BASE!$A$2:$P$101,16,0)</f>
        <v>31</v>
      </c>
      <c r="F70">
        <f>VLOOKUP(A70,BASE!A70:$T$101,20,0)</f>
        <v>136000</v>
      </c>
    </row>
    <row r="71" spans="1:6" x14ac:dyDescent="0.25">
      <c r="A71" s="16">
        <v>869983</v>
      </c>
      <c r="B71" t="str">
        <f>VLOOKUP(A71,BASE!$A$2:$S$101,2,0)</f>
        <v>DUCHA RELAX BLANCO/CR 220V</v>
      </c>
      <c r="C71">
        <f>VLOOKUP(A71,BASE!$A$2:$S$101,9,0)</f>
        <v>2</v>
      </c>
      <c r="D71">
        <f>VLOOKUP(A71,BASE!$A$2:$S$101,7,0)</f>
        <v>4</v>
      </c>
      <c r="E71">
        <f>VLOOKUP(A71,BASE!$A$2:$P$101,16,0)</f>
        <v>31</v>
      </c>
      <c r="F71">
        <f>VLOOKUP(A71,BASE!A71:$T$101,20,0)</f>
        <v>136000</v>
      </c>
    </row>
    <row r="72" spans="1:6" x14ac:dyDescent="0.25">
      <c r="A72" s="16">
        <v>870517</v>
      </c>
      <c r="B72" t="str">
        <f>VLOOKUP(A72,BASE!$A$2:$S$101,2,0)</f>
        <v>DUCHA TOP JET 127V</v>
      </c>
      <c r="C72">
        <f>VLOOKUP(A72,BASE!$A$2:$S$101,9,0)</f>
        <v>1</v>
      </c>
      <c r="D72">
        <f>VLOOKUP(A72,BASE!$A$2:$S$101,7,0)</f>
        <v>0</v>
      </c>
      <c r="E72">
        <f>VLOOKUP(A72,BASE!$A$2:$P$101,16,0)</f>
        <v>32</v>
      </c>
      <c r="F72">
        <f>VLOOKUP(A72,BASE!A72:$T$101,20,0)</f>
        <v>122000</v>
      </c>
    </row>
    <row r="73" spans="1:6" x14ac:dyDescent="0.25">
      <c r="A73" s="16">
        <v>870520</v>
      </c>
      <c r="B73" t="str">
        <f>VLOOKUP(A73,BASE!$A$2:$S$101,2,0)</f>
        <v>DUCHA TOP JET 220V</v>
      </c>
      <c r="C73">
        <f>VLOOKUP(A73,BASE!$A$2:$S$101,9,0)</f>
        <v>2</v>
      </c>
      <c r="D73">
        <f>VLOOKUP(A73,BASE!$A$2:$S$101,7,0)</f>
        <v>0</v>
      </c>
      <c r="E73">
        <f>VLOOKUP(A73,BASE!$A$2:$P$101,16,0)</f>
        <v>32</v>
      </c>
      <c r="F73">
        <f>VLOOKUP(A73,BASE!A73:$T$101,20,0)</f>
        <v>122000</v>
      </c>
    </row>
    <row r="74" spans="1:6" x14ac:dyDescent="0.25">
      <c r="A74" s="16">
        <v>870518</v>
      </c>
      <c r="B74" t="str">
        <f>VLOOKUP(A74,BASE!$A$2:$S$101,2,0)</f>
        <v>DUCHA TOP JET ELECTRONICA 127V</v>
      </c>
      <c r="C74">
        <f>VLOOKUP(A74,BASE!$A$2:$S$101,9,0)</f>
        <v>1</v>
      </c>
      <c r="D74">
        <f>VLOOKUP(A74,BASE!$A$2:$S$101,7,0)</f>
        <v>0</v>
      </c>
      <c r="E74">
        <f>VLOOKUP(A74,BASE!$A$2:$P$101,16,0)</f>
        <v>33</v>
      </c>
      <c r="F74">
        <f>VLOOKUP(A74,BASE!A74:$T$101,20,0)</f>
        <v>163000</v>
      </c>
    </row>
    <row r="75" spans="1:6" x14ac:dyDescent="0.25">
      <c r="A75" s="16">
        <v>870505</v>
      </c>
      <c r="B75" t="str">
        <f>VLOOKUP(A75,BASE!$A$2:$S$101,2,0)</f>
        <v>FILTRO DE PARED NATURALIS / BLANCO</v>
      </c>
      <c r="C75">
        <f>VLOOKUP(A75,BASE!$A$2:$S$101,9,0)</f>
        <v>0</v>
      </c>
      <c r="D75">
        <f>VLOOKUP(A75,BASE!$A$2:$S$101,7,0)</f>
        <v>0</v>
      </c>
      <c r="E75">
        <f>VLOOKUP(A75,BASE!$A$2:$P$101,16,0)</f>
        <v>34</v>
      </c>
      <c r="F75">
        <f>VLOOKUP(A75,BASE!A75:$T$101,20,0)</f>
        <v>366200</v>
      </c>
    </row>
    <row r="76" spans="1:6" x14ac:dyDescent="0.25">
      <c r="A76" s="16">
        <v>870504</v>
      </c>
      <c r="B76" t="str">
        <f>VLOOKUP(A76,BASE!$A$2:$S$101,2,0)</f>
        <v>FILTRO GIOVIALE DE PARED/BLANCO</v>
      </c>
      <c r="C76">
        <f>VLOOKUP(A76,BASE!$A$2:$S$101,9,0)</f>
        <v>0</v>
      </c>
      <c r="D76">
        <f>VLOOKUP(A76,BASE!$A$2:$S$101,7,0)</f>
        <v>0</v>
      </c>
      <c r="E76">
        <f>VLOOKUP(A76,BASE!$A$2:$P$101,16,0)</f>
        <v>35</v>
      </c>
      <c r="F76">
        <f>VLOOKUP(A76,BASE!A76:$T$101,20,0)</f>
        <v>350000</v>
      </c>
    </row>
    <row r="77" spans="1:6" x14ac:dyDescent="0.25">
      <c r="A77" s="16">
        <v>870501</v>
      </c>
      <c r="B77" t="str">
        <f>VLOOKUP(A77,BASE!$A$2:$S$101,2,0)</f>
        <v>FILTRO PARA GRIFO VERSATILLE</v>
      </c>
      <c r="C77">
        <f>VLOOKUP(A77,BASE!$A$2:$S$101,9,0)</f>
        <v>0</v>
      </c>
      <c r="D77">
        <f>VLOOKUP(A77,BASE!$A$2:$S$101,7,0)</f>
        <v>0</v>
      </c>
      <c r="E77">
        <f>VLOOKUP(A77,BASE!$A$2:$P$101,16,0)</f>
        <v>36</v>
      </c>
      <c r="F77">
        <f>VLOOKUP(A77,BASE!A77:$T$101,20,0)</f>
        <v>110000</v>
      </c>
    </row>
    <row r="78" spans="1:6" x14ac:dyDescent="0.25">
      <c r="A78" s="16">
        <v>870644</v>
      </c>
      <c r="B78" t="str">
        <f>VLOOKUP(A78,BASE!$A$2:$S$101,2,0)</f>
        <v>FILTRO VITALE DE PARED /BLANCO</v>
      </c>
      <c r="C78">
        <f>VLOOKUP(A78,BASE!$A$2:$S$101,9,0)</f>
        <v>0</v>
      </c>
      <c r="D78">
        <f>VLOOKUP(A78,BASE!$A$2:$S$101,7,0)</f>
        <v>0</v>
      </c>
      <c r="E78">
        <f>VLOOKUP(A78,BASE!$A$2:$P$101,16,0)</f>
        <v>37</v>
      </c>
      <c r="F78">
        <f>VLOOKUP(A78,BASE!A78:$T$101,20,0)</f>
        <v>140000</v>
      </c>
    </row>
    <row r="79" spans="1:6" x14ac:dyDescent="0.25">
      <c r="A79" s="16">
        <v>870527</v>
      </c>
      <c r="B79" t="str">
        <f>VLOOKUP(A79,BASE!$A$2:$S$101,2,0)</f>
        <v>GRIFO CON FILTRO ACQUA BELLA DE MESA / BLANCA</v>
      </c>
      <c r="C79">
        <f>VLOOKUP(A79,BASE!$A$2:$S$101,9,0)</f>
        <v>0</v>
      </c>
      <c r="D79">
        <f>VLOOKUP(A79,BASE!$A$2:$S$101,7,0)</f>
        <v>0</v>
      </c>
      <c r="E79">
        <f>VLOOKUP(A79,BASE!$A$2:$P$101,16,0)</f>
        <v>38</v>
      </c>
      <c r="F79">
        <f>VLOOKUP(A79,BASE!A79:$T$101,20,0)</f>
        <v>90000</v>
      </c>
    </row>
    <row r="80" spans="1:6" x14ac:dyDescent="0.25">
      <c r="A80" s="16">
        <v>870641</v>
      </c>
      <c r="B80" t="str">
        <f>VLOOKUP(A80,BASE!$A$2:$S$101,2,0)</f>
        <v>GRIFO CON FILTRO ACQUA BELLA DE PARED / NEGRO</v>
      </c>
      <c r="C80">
        <f>VLOOKUP(A80,BASE!$A$2:$S$101,9,0)</f>
        <v>0</v>
      </c>
      <c r="D80">
        <f>VLOOKUP(A80,BASE!$A$2:$S$101,7,0)</f>
        <v>2</v>
      </c>
      <c r="E80">
        <f>VLOOKUP(A80,BASE!$A$2:$P$101,16,0)</f>
        <v>39</v>
      </c>
      <c r="F80">
        <f>VLOOKUP(A80,BASE!A80:$T$101,20,0)</f>
        <v>100000</v>
      </c>
    </row>
    <row r="81" spans="1:6" x14ac:dyDescent="0.25">
      <c r="A81" s="16">
        <v>870593</v>
      </c>
      <c r="B81" t="str">
        <f>VLOOKUP(A81,BASE!$A$2:$S$101,2,0)</f>
        <v>GRIFO CON FILTRO ACQUA DUE DE MESA / BLANCO</v>
      </c>
      <c r="C81">
        <f>VLOOKUP(A81,BASE!$A$2:$S$101,9,0)</f>
        <v>0</v>
      </c>
      <c r="D81">
        <f>VLOOKUP(A81,BASE!$A$2:$S$101,7,0)</f>
        <v>0</v>
      </c>
      <c r="E81">
        <f>VLOOKUP(A81,BASE!$A$2:$P$101,16,0)</f>
        <v>40</v>
      </c>
      <c r="F81">
        <f>VLOOKUP(A81,BASE!A81:$T$101,20,0)</f>
        <v>100000</v>
      </c>
    </row>
    <row r="82" spans="1:6" x14ac:dyDescent="0.25">
      <c r="A82" s="16">
        <v>869854</v>
      </c>
      <c r="B82" t="str">
        <f>VLOOKUP(A82,BASE!$A$2:$S$101,2,0)</f>
        <v>RESISTENCIA  LOREN SHOWER  ULTRA ELECTRONICO 127V 5500W</v>
      </c>
      <c r="C82">
        <f>VLOOKUP(A82,BASE!$A$2:$S$101,9,0)</f>
        <v>1</v>
      </c>
      <c r="D82">
        <f>VLOOKUP(A82,BASE!$A$2:$S$101,7,0)</f>
        <v>0</v>
      </c>
      <c r="E82">
        <f>VLOOKUP(A82,BASE!$A$2:$P$101,16,0)</f>
        <v>41</v>
      </c>
      <c r="F82">
        <f>VLOOKUP(A82,BASE!A82:$T$101,20,0)</f>
        <v>28900</v>
      </c>
    </row>
    <row r="83" spans="1:6" x14ac:dyDescent="0.25">
      <c r="A83" s="16">
        <v>869853</v>
      </c>
      <c r="B83" t="str">
        <f>VLOOKUP(A83,BASE!$A$2:$S$101,2,0)</f>
        <v>RESISTENCIA  LOREN SHOWER  ULTRA ELECTRONICO 220V/6800W</v>
      </c>
      <c r="C83">
        <f>VLOOKUP(A83,BASE!$A$2:$S$101,9,0)</f>
        <v>2</v>
      </c>
      <c r="D83">
        <f>VLOOKUP(A83,BASE!$A$2:$S$101,7,0)</f>
        <v>0</v>
      </c>
      <c r="E83">
        <f>VLOOKUP(A83,BASE!$A$2:$P$101,16,0)</f>
        <v>41</v>
      </c>
      <c r="F83">
        <f>VLOOKUP(A83,BASE!A83:$T$101,20,0)</f>
        <v>28900</v>
      </c>
    </row>
    <row r="84" spans="1:6" x14ac:dyDescent="0.25">
      <c r="A84" s="16">
        <v>870526</v>
      </c>
      <c r="B84" t="str">
        <f>VLOOKUP(A84,BASE!$A$2:$S$101,2,0)</f>
        <v>RESISTENCIA 127V TRADICION O JET</v>
      </c>
      <c r="C84">
        <f>VLOOKUP(A84,BASE!$A$2:$S$101,9,0)</f>
        <v>1</v>
      </c>
      <c r="D84">
        <f>VLOOKUP(A84,BASE!$A$2:$S$101,7,0)</f>
        <v>0</v>
      </c>
      <c r="E84">
        <f>VLOOKUP(A84,BASE!$A$2:$P$101,16,0)</f>
        <v>42</v>
      </c>
      <c r="F84">
        <f>VLOOKUP(A84,BASE!A84:$T$101,20,0)</f>
        <v>19200</v>
      </c>
    </row>
    <row r="85" spans="1:6" x14ac:dyDescent="0.25">
      <c r="A85" s="16">
        <v>870525</v>
      </c>
      <c r="B85" t="str">
        <f>VLOOKUP(A85,BASE!$A$2:$S$101,2,0)</f>
        <v>RESISTENCIA 220V TRADICION O JET</v>
      </c>
      <c r="C85">
        <f>VLOOKUP(A85,BASE!$A$2:$S$101,9,0)</f>
        <v>2</v>
      </c>
      <c r="D85">
        <f>VLOOKUP(A85,BASE!$A$2:$S$101,7,0)</f>
        <v>0</v>
      </c>
      <c r="E85">
        <f>VLOOKUP(A85,BASE!$A$2:$P$101,16,0)</f>
        <v>42</v>
      </c>
      <c r="F85">
        <f>VLOOKUP(A85,BASE!A85:$T$101,20,0)</f>
        <v>19200</v>
      </c>
    </row>
    <row r="86" spans="1:6" x14ac:dyDescent="0.25">
      <c r="A86" s="16">
        <v>870536</v>
      </c>
      <c r="B86" t="str">
        <f>VLOOKUP(A86,BASE!$A$2:$S$101,2,0)</f>
        <v>RESISTENCIA 3T ULTRA 220V</v>
      </c>
      <c r="C86">
        <f>VLOOKUP(A86,BASE!$A$2:$S$101,9,0)</f>
        <v>2</v>
      </c>
      <c r="D86">
        <f>VLOOKUP(A86,BASE!$A$2:$S$101,7,0)</f>
        <v>0</v>
      </c>
      <c r="E86">
        <f>VLOOKUP(A86,BASE!$A$2:$P$101,16,0)</f>
        <v>43</v>
      </c>
      <c r="F86">
        <f>VLOOKUP(A86,BASE!A86:$T$101,20,0)</f>
        <v>19000</v>
      </c>
    </row>
    <row r="87" spans="1:6" x14ac:dyDescent="0.25">
      <c r="A87" s="16">
        <v>869848</v>
      </c>
      <c r="B87" t="str">
        <f>VLOOKUP(A87,BASE!$A$2:$S$101,2,0)</f>
        <v>RESISTENCIA 4T ULTRA 127V 5500 W LOREN ULTRA</v>
      </c>
      <c r="C87">
        <f>VLOOKUP(A87,BASE!$A$2:$S$101,9,0)</f>
        <v>1</v>
      </c>
      <c r="D87">
        <f>VLOOKUP(A87,BASE!$A$2:$S$101,7,0)</f>
        <v>0</v>
      </c>
      <c r="E87">
        <f>VLOOKUP(A87,BASE!$A$2:$P$101,16,0)</f>
        <v>44</v>
      </c>
      <c r="F87">
        <f>VLOOKUP(A87,BASE!A87:$T$101,20,0)</f>
        <v>26000</v>
      </c>
    </row>
    <row r="88" spans="1:6" x14ac:dyDescent="0.25">
      <c r="A88" s="16">
        <v>869849</v>
      </c>
      <c r="B88" t="str">
        <f>VLOOKUP(A88,BASE!$A$2:$S$101,2,0)</f>
        <v>RESISTENCIA 4T ULTRA 220V 6800 W LOREN ULTRA</v>
      </c>
      <c r="C88">
        <f>VLOOKUP(A88,BASE!$A$2:$S$101,9,0)</f>
        <v>2</v>
      </c>
      <c r="D88">
        <f>VLOOKUP(A88,BASE!$A$2:$S$101,7,0)</f>
        <v>0</v>
      </c>
      <c r="E88">
        <f>VLOOKUP(A88,BASE!$A$2:$P$101,16,0)</f>
        <v>44</v>
      </c>
      <c r="F88">
        <f>VLOOKUP(A88,BASE!A88:$T$101,20,0)</f>
        <v>26000</v>
      </c>
    </row>
    <row r="89" spans="1:6" x14ac:dyDescent="0.25">
      <c r="A89" s="16">
        <v>870538</v>
      </c>
      <c r="B89" t="str">
        <f>VLOOKUP(A89,BASE!$A$2:$S$101,2,0)</f>
        <v>RESISTENCIA ACQUA 127V</v>
      </c>
      <c r="C89">
        <f>VLOOKUP(A89,BASE!$A$2:$S$101,9,0)</f>
        <v>1</v>
      </c>
      <c r="D89">
        <f>VLOOKUP(A89,BASE!$A$2:$S$101,7,0)</f>
        <v>0</v>
      </c>
      <c r="E89">
        <f>VLOOKUP(A89,BASE!$A$2:$P$101,16,0)</f>
        <v>45</v>
      </c>
      <c r="F89">
        <f>VLOOKUP(A89,BASE!A89:$T$101,20,0)</f>
        <v>55000</v>
      </c>
    </row>
    <row r="90" spans="1:6" x14ac:dyDescent="0.25">
      <c r="A90" s="16">
        <v>870543</v>
      </c>
      <c r="B90" t="str">
        <f>VLOOKUP(A90,BASE!$A$2:$S$101,2,0)</f>
        <v>RESISTENCIA ACQUA 220V</v>
      </c>
      <c r="C90">
        <f>VLOOKUP(A90,BASE!$A$2:$S$101,9,0)</f>
        <v>2</v>
      </c>
      <c r="D90">
        <f>VLOOKUP(A90,BASE!$A$2:$S$101,7,0)</f>
        <v>0</v>
      </c>
      <c r="E90">
        <f>VLOOKUP(A90,BASE!$A$2:$P$101,16,0)</f>
        <v>45</v>
      </c>
      <c r="F90">
        <f>VLOOKUP(A90,BASE!A90:$T$101,20,0)</f>
        <v>55000</v>
      </c>
    </row>
    <row r="91" spans="1:6" x14ac:dyDescent="0.25">
      <c r="A91" s="16">
        <v>869929</v>
      </c>
      <c r="B91" t="str">
        <f>VLOOKUP(A91,BASE!$A$2:$S$101,2,0)</f>
        <v>RESISTENCIA BELLO BANHO 220V</v>
      </c>
      <c r="C91">
        <f>VLOOKUP(A91,BASE!$A$2:$S$101,9,0)</f>
        <v>2</v>
      </c>
      <c r="D91">
        <f>VLOOKUP(A91,BASE!$A$2:$S$101,7,0)</f>
        <v>0</v>
      </c>
      <c r="E91">
        <f>VLOOKUP(A91,BASE!$A$2:$P$101,16,0)</f>
        <v>46</v>
      </c>
      <c r="F91">
        <f>VLOOKUP(A91,BASE!A91:$T$101,20,0)</f>
        <v>19000</v>
      </c>
    </row>
    <row r="92" spans="1:6" x14ac:dyDescent="0.25">
      <c r="A92" s="16">
        <v>869930</v>
      </c>
      <c r="B92" t="str">
        <f>VLOOKUP(A92,BASE!$A$2:$S$101,2,0)</f>
        <v>RESISTENCIA CONVENCIONAL / BELLO BANHO / MAXI DUCHA / RELAX 220V</v>
      </c>
      <c r="C92">
        <f>VLOOKUP(A92,BASE!$A$2:$S$101,9,0)</f>
        <v>2</v>
      </c>
      <c r="D92">
        <f>VLOOKUP(A92,BASE!$A$2:$S$101,7,0)</f>
        <v>0</v>
      </c>
      <c r="E92">
        <f>VLOOKUP(A92,BASE!$A$2:$P$101,16,0)</f>
        <v>47</v>
      </c>
      <c r="F92">
        <f>VLOOKUP(A92,BASE!A92:$T$101,20,0)</f>
        <v>19000</v>
      </c>
    </row>
    <row r="93" spans="1:6" x14ac:dyDescent="0.25">
      <c r="A93" s="16">
        <v>869953</v>
      </c>
      <c r="B93" t="str">
        <f>VLOOKUP(A93,BASE!$A$2:$S$101,2,0)</f>
        <v>RESISTENCIA CONVENCIONAL / BELLO BANHO /MAXI DUCHA / RELAX 127 V</v>
      </c>
      <c r="C93">
        <f>VLOOKUP(A93,BASE!$A$2:$S$101,9,0)</f>
        <v>1</v>
      </c>
      <c r="D93">
        <f>VLOOKUP(A93,BASE!$A$2:$S$101,7,0)</f>
        <v>0</v>
      </c>
      <c r="E93">
        <f>VLOOKUP(A93,BASE!$A$2:$P$101,16,0)</f>
        <v>47</v>
      </c>
      <c r="F93">
        <f>VLOOKUP(A93,BASE!A93:$T$101,20,0)</f>
        <v>18000</v>
      </c>
    </row>
    <row r="94" spans="1:6" x14ac:dyDescent="0.25">
      <c r="A94" s="16">
        <v>869952</v>
      </c>
      <c r="B94" t="str">
        <f>VLOOKUP(A94,BASE!$A$2:$S$101,2,0)</f>
        <v>RESISTENCIA DUCHA ADVANCED MULTI 127V</v>
      </c>
      <c r="C94">
        <f>VLOOKUP(A94,BASE!$A$2:$S$101,9,0)</f>
        <v>1</v>
      </c>
      <c r="D94">
        <f>VLOOKUP(A94,BASE!$A$2:$S$101,7,0)</f>
        <v>0</v>
      </c>
      <c r="E94">
        <f>VLOOKUP(A94,BASE!$A$2:$P$101,16,0)</f>
        <v>48</v>
      </c>
      <c r="F94">
        <f>VLOOKUP(A94,BASE!A94:$T$101,20,0)</f>
        <v>32000</v>
      </c>
    </row>
    <row r="95" spans="1:6" x14ac:dyDescent="0.25">
      <c r="A95" s="16">
        <v>869963</v>
      </c>
      <c r="B95" t="str">
        <f>VLOOKUP(A95,BASE!$A$2:$S$101,2,0)</f>
        <v>RESISTENCIA DUCHA ADVANCED MULTI O TOP JET  220V</v>
      </c>
      <c r="C95">
        <f>VLOOKUP(A95,BASE!$A$2:$S$101,9,0)</f>
        <v>2</v>
      </c>
      <c r="D95">
        <f>VLOOKUP(A95,BASE!$A$2:$S$101,7,0)</f>
        <v>0</v>
      </c>
      <c r="E95">
        <f>VLOOKUP(A95,BASE!$A$2:$P$101,16,0)</f>
        <v>48</v>
      </c>
      <c r="F95">
        <f>VLOOKUP(A95,BASE!A95:$T$101,20,0)</f>
        <v>32000</v>
      </c>
    </row>
    <row r="96" spans="1:6" x14ac:dyDescent="0.25">
      <c r="A96" s="16">
        <v>869926</v>
      </c>
      <c r="B96" t="str">
        <f>VLOOKUP(A96,BASE!$A$2:$S$101,2,0)</f>
        <v>RESISTENCIA DUO SHOWER 127V</v>
      </c>
      <c r="C96">
        <f>VLOOKUP(A96,BASE!$A$2:$S$101,9,0)</f>
        <v>1</v>
      </c>
      <c r="D96">
        <f>VLOOKUP(A96,BASE!$A$2:$S$101,7,0)</f>
        <v>0</v>
      </c>
      <c r="E96">
        <f>VLOOKUP(A96,BASE!$A$2:$P$101,16,0)</f>
        <v>49</v>
      </c>
      <c r="F96">
        <f>VLOOKUP(A96,BASE!A96:$T$101,20,0)</f>
        <v>30000</v>
      </c>
    </row>
    <row r="97" spans="1:6" x14ac:dyDescent="0.25">
      <c r="A97" s="16">
        <v>869927</v>
      </c>
      <c r="B97" t="str">
        <f>VLOOKUP(A97,BASE!$A$2:$S$101,2,0)</f>
        <v>RESISTENCIA DUO SHOWER 220V</v>
      </c>
      <c r="C97">
        <f>VLOOKUP(A97,BASE!$A$2:$S$101,9,0)</f>
        <v>2</v>
      </c>
      <c r="D97">
        <f>VLOOKUP(A97,BASE!$A$2:$S$101,7,0)</f>
        <v>0</v>
      </c>
      <c r="E97">
        <f>VLOOKUP(A97,BASE!$A$2:$P$101,16,0)</f>
        <v>49</v>
      </c>
      <c r="F97">
        <f>VLOOKUP(A97,BASE!A97:$T$101,20,0)</f>
        <v>30000</v>
      </c>
    </row>
    <row r="98" spans="1:6" x14ac:dyDescent="0.25">
      <c r="A98" s="16">
        <v>869990</v>
      </c>
      <c r="B98" t="str">
        <f>VLOOKUP(A98,BASE!$A$2:$S$101,2,0)</f>
        <v>RESISTENCIA MAXI DUCHA 4T/FASHION 127V</v>
      </c>
      <c r="C98">
        <f>VLOOKUP(A98,BASE!$A$2:$S$101,9,0)</f>
        <v>1</v>
      </c>
      <c r="D98">
        <f>VLOOKUP(A98,BASE!$A$2:$S$101,7,0)</f>
        <v>0</v>
      </c>
      <c r="E98">
        <f>VLOOKUP(A98,BASE!$A$2:$P$101,16,0)</f>
        <v>50</v>
      </c>
      <c r="F98">
        <f>VLOOKUP(A98,BASE!A98:$T$101,20,0)</f>
        <v>26000</v>
      </c>
    </row>
    <row r="99" spans="1:6" x14ac:dyDescent="0.25">
      <c r="A99" s="16">
        <v>869931</v>
      </c>
      <c r="B99" t="str">
        <f>VLOOKUP(A99,BASE!$A$2:$S$101,2,0)</f>
        <v>RESISTENCIA MAXI DUCHA 4T/FASHION 220V</v>
      </c>
      <c r="C99">
        <f>VLOOKUP(A99,BASE!$A$2:$S$101,9,0)</f>
        <v>2</v>
      </c>
      <c r="D99">
        <f>VLOOKUP(A99,BASE!$A$2:$S$101,7,0)</f>
        <v>0</v>
      </c>
      <c r="E99">
        <f>VLOOKUP(A99,BASE!$A$2:$P$101,16,0)</f>
        <v>50</v>
      </c>
      <c r="F99">
        <f>VLOOKUP(A99,BASE!A99:$T$101,20,0)</f>
        <v>26000</v>
      </c>
    </row>
    <row r="100" spans="1:6" x14ac:dyDescent="0.25">
      <c r="A100" s="16">
        <v>870519</v>
      </c>
      <c r="B100" t="str">
        <f>VLOOKUP(A100,BASE!$A$2:$S$101,2,0)</f>
        <v>RESISTENCIA TOP JET ELECTRONICA 127V</v>
      </c>
      <c r="C100">
        <f>VLOOKUP(A100,BASE!$A$2:$S$101,9,0)</f>
        <v>1</v>
      </c>
      <c r="D100">
        <f>VLOOKUP(A100,BASE!$A$2:$S$101,7,0)</f>
        <v>0</v>
      </c>
      <c r="E100">
        <f>VLOOKUP(A100,BASE!$A$2:$P$101,16,0)</f>
        <v>51</v>
      </c>
      <c r="F100">
        <f>VLOOKUP(A100,BASE!A100:$T$101,20,0)</f>
        <v>32000</v>
      </c>
    </row>
    <row r="101" spans="1:6" x14ac:dyDescent="0.25">
      <c r="A101" s="16">
        <v>869899</v>
      </c>
      <c r="B101" t="str">
        <f>VLOOKUP(A101,BASE!$A$2:$S$101,2,0)</f>
        <v>RESISTENCIA ULTRA / BELLO BANHO/ MAXI DUCHA / RELAX 127 V</v>
      </c>
      <c r="C101">
        <f>VLOOKUP(A101,BASE!$A$2:$S$101,9,0)</f>
        <v>1</v>
      </c>
      <c r="D101">
        <f>VLOOKUP(A101,BASE!$A$2:$S$101,7,0)</f>
        <v>0</v>
      </c>
      <c r="E101">
        <f>VLOOKUP(A101,BASE!$A$2:$P$101,16,0)</f>
        <v>52</v>
      </c>
      <c r="F101">
        <f>VLOOKUP(A101,BASE!A101:$T$101,20,0)</f>
        <v>19000</v>
      </c>
    </row>
  </sheetData>
  <autoFilter ref="A1:F101" xr:uid="{00000000-0001-0000-0200-000000000000}"/>
  <conditionalFormatting sqref="A2:A101">
    <cfRule type="duplicateValues" dxfId="2" priority="1"/>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120"/>
  <sheetViews>
    <sheetView workbookViewId="0">
      <pane ySplit="1" topLeftCell="A2" activePane="bottomLeft" state="frozen"/>
      <selection pane="bottomLeft" activeCell="D10" sqref="D10"/>
    </sheetView>
  </sheetViews>
  <sheetFormatPr baseColWidth="10" defaultRowHeight="15" x14ac:dyDescent="0.25"/>
  <cols>
    <col min="2" max="2" width="16.42578125" style="20" bestFit="1" customWidth="1"/>
    <col min="3" max="3" width="62.7109375" style="20" bestFit="1" customWidth="1"/>
    <col min="4" max="4" width="10" bestFit="1" customWidth="1"/>
    <col min="5" max="5" width="10" customWidth="1"/>
    <col min="6" max="6" width="16" customWidth="1"/>
    <col min="7" max="7" width="39.42578125" customWidth="1"/>
    <col min="8" max="8" width="47.5703125" customWidth="1"/>
  </cols>
  <sheetData>
    <row r="1" spans="1:8" s="21" customFormat="1" ht="30" customHeight="1" x14ac:dyDescent="0.25">
      <c r="A1" s="5" t="s">
        <v>170</v>
      </c>
      <c r="B1" s="5" t="s">
        <v>161</v>
      </c>
      <c r="C1" s="35" t="s">
        <v>217</v>
      </c>
      <c r="D1" s="5" t="s">
        <v>169</v>
      </c>
      <c r="E1" s="5" t="s">
        <v>215</v>
      </c>
      <c r="F1" s="5" t="s">
        <v>164</v>
      </c>
      <c r="G1" s="5" t="s">
        <v>165</v>
      </c>
      <c r="H1" s="5" t="s">
        <v>166</v>
      </c>
    </row>
    <row r="2" spans="1:8" x14ac:dyDescent="0.25">
      <c r="A2" s="16">
        <v>869845</v>
      </c>
      <c r="B2" s="20">
        <f>VLOOKUP(A2,BASE!$A$2:$S$101,16,0)</f>
        <v>1</v>
      </c>
      <c r="C2" s="6" t="str">
        <f>VLOOKUP(A2,BASE!$A$2:$C$101,3,0)</f>
        <v>CARTUCHO DE REPUESTO ACQUA DUE</v>
      </c>
      <c r="D2">
        <f>VLOOKUP(A2,BASE!$A$2:$S$101,7,0)</f>
        <v>0</v>
      </c>
      <c r="E2">
        <f>VLOOKUP(A2,BASE!$A$2:$F$101,6,0)</f>
        <v>0</v>
      </c>
      <c r="F2" t="str">
        <f t="shared" ref="F2:F33" si="0">CONCATENATE(A2,".jpg")</f>
        <v>869845.jpg</v>
      </c>
      <c r="G2" t="str">
        <f>VLOOKUP(A2,BASE!$A$2:$S$101,11,0)</f>
        <v>assets/images/products/869845.jpg</v>
      </c>
      <c r="H2" t="str">
        <f>VLOOKUP(A2,BASE!$A$2:$S$101,12,0)</f>
        <v>assets/images/products/zoom/869845.jpg</v>
      </c>
    </row>
    <row r="3" spans="1:8" x14ac:dyDescent="0.25">
      <c r="A3" s="16">
        <v>870507</v>
      </c>
      <c r="B3" s="20">
        <f>VLOOKUP(A3,BASE!$A$2:$S$101,16,0)</f>
        <v>2</v>
      </c>
      <c r="C3" s="6" t="str">
        <f>VLOOKUP(A3,BASE!$A$2:$C$101,3,0)</f>
        <v>CARTUCHO DE REPUESTO GIOVIALE</v>
      </c>
      <c r="D3">
        <f>VLOOKUP(A3,BASE!$A$2:$S$101,7,0)</f>
        <v>0</v>
      </c>
      <c r="E3">
        <f>VLOOKUP(A3,BASE!$A$2:$F$101,6,0)</f>
        <v>0</v>
      </c>
      <c r="F3" t="str">
        <f t="shared" si="0"/>
        <v>870507.jpg</v>
      </c>
      <c r="G3" t="str">
        <f>VLOOKUP(A3,BASE!$A$2:$S$101,11,0)</f>
        <v>assets/images/products/870507.jpg</v>
      </c>
      <c r="H3" t="str">
        <f>VLOOKUP(A3,BASE!$A$2:$S$101,12,0)</f>
        <v>assets/images/products/zoom/870507.jpg</v>
      </c>
    </row>
    <row r="4" spans="1:8" x14ac:dyDescent="0.25">
      <c r="A4" s="16">
        <v>870502</v>
      </c>
      <c r="B4" s="20">
        <f>VLOOKUP(A4,BASE!$A$2:$S$101,16,0)</f>
        <v>3</v>
      </c>
      <c r="C4" s="6" t="str">
        <f>VLOOKUP(A4,BASE!$A$2:$C$101,3,0)</f>
        <v>CARTUCHO DE REPUESTO VERSATILLE</v>
      </c>
      <c r="D4">
        <f>VLOOKUP(A4,BASE!$A$2:$S$101,7,0)</f>
        <v>0</v>
      </c>
      <c r="E4">
        <f>VLOOKUP(A4,BASE!$A$2:$F$101,6,0)</f>
        <v>0</v>
      </c>
      <c r="F4" t="str">
        <f t="shared" si="0"/>
        <v>870502.jpg</v>
      </c>
      <c r="G4" t="str">
        <f>VLOOKUP(A4,BASE!$A$2:$S$101,11,0)</f>
        <v>assets/images/products/870502.jpg</v>
      </c>
      <c r="H4" t="str">
        <f>VLOOKUP(A4,BASE!$A$2:$S$101,12,0)</f>
        <v>assets/images/products/zoom/870502.jpg</v>
      </c>
    </row>
    <row r="5" spans="1:8" x14ac:dyDescent="0.25">
      <c r="A5" s="16">
        <v>870508</v>
      </c>
      <c r="B5" s="20">
        <f>VLOOKUP(A5,BASE!$A$2:$S$101,16,0)</f>
        <v>4</v>
      </c>
      <c r="C5" s="6" t="str">
        <f>VLOOKUP(A5,BASE!$A$2:$C$101,3,0)</f>
        <v>CARTUCHO DE REPUESTO NATURALIS</v>
      </c>
      <c r="D5">
        <f>VLOOKUP(A5,BASE!$A$2:$S$101,7,0)</f>
        <v>0</v>
      </c>
      <c r="E5">
        <f>VLOOKUP(A5,BASE!$A$2:$F$101,6,0)</f>
        <v>0</v>
      </c>
      <c r="F5" t="str">
        <f t="shared" si="0"/>
        <v>870508.jpg</v>
      </c>
      <c r="G5" t="str">
        <f>VLOOKUP(A5,BASE!$A$2:$S$101,11,0)</f>
        <v>assets/images/products/870508.jpg</v>
      </c>
      <c r="H5" t="str">
        <f>VLOOKUP(A5,BASE!$A$2:$S$101,12,0)</f>
        <v>assets/images/products/zoom/870508.jpg</v>
      </c>
    </row>
    <row r="6" spans="1:8" x14ac:dyDescent="0.25">
      <c r="A6" s="16">
        <v>870506</v>
      </c>
      <c r="B6" s="20">
        <f>VLOOKUP(A6,BASE!$A$2:$S$101,16,0)</f>
        <v>5</v>
      </c>
      <c r="C6" s="6" t="str">
        <f>VLOOKUP(A6,BASE!$A$2:$C$101,3,0)</f>
        <v>CARTUCHO DE REPUESTO ACQUA BELLA VITALE</v>
      </c>
      <c r="D6">
        <f>VLOOKUP(A6,BASE!$A$2:$S$101,7,0)</f>
        <v>0</v>
      </c>
      <c r="E6">
        <f>VLOOKUP(A6,BASE!$A$2:$F$101,6,0)</f>
        <v>0</v>
      </c>
      <c r="F6" t="str">
        <f t="shared" si="0"/>
        <v>870506.jpg</v>
      </c>
      <c r="G6" t="str">
        <f>VLOOKUP(A6,BASE!$A$2:$S$101,11,0)</f>
        <v>assets/images/products/870506.jpg</v>
      </c>
      <c r="H6" t="str">
        <f>VLOOKUP(A6,BASE!$A$2:$S$101,12,0)</f>
        <v>assets/images/products/zoom/870506.jpg</v>
      </c>
    </row>
    <row r="7" spans="1:8" x14ac:dyDescent="0.25">
      <c r="A7" s="16">
        <v>869912</v>
      </c>
      <c r="B7" s="20">
        <f>VLOOKUP(A7,BASE!$A$2:$S$101,16,0)</f>
        <v>6</v>
      </c>
      <c r="C7" s="6" t="str">
        <f>VLOOKUP(A7,BASE!$A$2:$C$101,3,0)</f>
        <v xml:space="preserve">COMBO DUCHA BELLA MAXI ULTRA 4T </v>
      </c>
      <c r="D7">
        <f>VLOOKUP(A7,BASE!$A$2:$S$101,7,0)</f>
        <v>1</v>
      </c>
      <c r="E7" t="str">
        <f>VLOOKUP(A7,BASE!$A$2:$F$101,6,0)</f>
        <v>BLANCO</v>
      </c>
      <c r="F7" t="str">
        <f t="shared" si="0"/>
        <v>869912.jpg</v>
      </c>
      <c r="G7" t="str">
        <f>VLOOKUP(A7,BASE!$A$2:$S$101,11,0)</f>
        <v>assets/images/products/869912.jpg</v>
      </c>
      <c r="H7" t="str">
        <f>VLOOKUP(A7,BASE!$A$2:$S$101,12,0)</f>
        <v>assets/images/products/zoom/869912.jpg</v>
      </c>
    </row>
    <row r="8" spans="1:8" x14ac:dyDescent="0.25">
      <c r="A8" s="16">
        <v>869842</v>
      </c>
      <c r="B8" s="20">
        <f>VLOOKUP(A8,BASE!$A$2:$S$101,16,0)</f>
        <v>7</v>
      </c>
      <c r="C8" s="6" t="str">
        <f>VLOOKUP(A8,BASE!$A$2:$C$101,3,0)</f>
        <v xml:space="preserve">COMBO LORENBELLO+BRAZO </v>
      </c>
      <c r="D8">
        <f>VLOOKUP(A8,BASE!$A$2:$S$101,7,0)</f>
        <v>1</v>
      </c>
      <c r="E8" t="str">
        <f>VLOOKUP(A8,BASE!$A$2:$F$101,6,0)</f>
        <v>BLANCO</v>
      </c>
      <c r="F8" t="str">
        <f t="shared" si="0"/>
        <v>869842.jpg</v>
      </c>
      <c r="G8" t="str">
        <f>VLOOKUP(A8,BASE!$A$2:$S$101,11,0)</f>
        <v>assets/images/products/869842.jpg</v>
      </c>
      <c r="H8" t="str">
        <f>VLOOKUP(A8,BASE!$A$2:$S$101,12,0)</f>
        <v>assets/images/products/zoom/869842.jpg</v>
      </c>
    </row>
    <row r="9" spans="1:8" x14ac:dyDescent="0.25">
      <c r="A9" s="16">
        <v>869970</v>
      </c>
      <c r="B9" s="20">
        <f>VLOOKUP(A9,BASE!$A$2:$S$101,16,0)</f>
        <v>8</v>
      </c>
      <c r="C9" s="6" t="str">
        <f>VLOOKUP(A9,BASE!$A$2:$C$101,3,0)</f>
        <v>COMBO DUCHA MAXI 3T</v>
      </c>
      <c r="D9">
        <f>VLOOKUP(A9,BASE!$A$2:$S$101,7,0)</f>
        <v>1</v>
      </c>
      <c r="E9" t="str">
        <f>VLOOKUP(A9,BASE!$A$2:$F$101,6,0)</f>
        <v>BLANCO</v>
      </c>
      <c r="F9" t="str">
        <f t="shared" si="0"/>
        <v>869970.jpg</v>
      </c>
      <c r="G9" t="str">
        <f>VLOOKUP(A9,BASE!$A$2:$S$101,11,0)</f>
        <v>assets/images/products/869970.jpg</v>
      </c>
      <c r="H9" t="str">
        <f>VLOOKUP(A9,BASE!$A$2:$S$101,12,0)</f>
        <v>assets/images/products/zoom/869970.jpg</v>
      </c>
    </row>
    <row r="10" spans="1:8" x14ac:dyDescent="0.25">
      <c r="A10" s="16">
        <v>869960</v>
      </c>
      <c r="B10" s="20">
        <f>VLOOKUP(A10,BASE!$A$2:$S$101,16,0)</f>
        <v>8</v>
      </c>
      <c r="C10" s="6" t="str">
        <f>VLOOKUP(A10,BASE!$A$2:$C$101,3,0)</f>
        <v>COMBO DUCHA MAXI 3T</v>
      </c>
      <c r="D10">
        <f>VLOOKUP(A10,BASE!$A$2:$S$101,7,0)</f>
        <v>9</v>
      </c>
      <c r="E10" t="str">
        <f>VLOOKUP(A10,BASE!$A$2:$F$101,6,0)</f>
        <v>GRIS</v>
      </c>
      <c r="F10" t="str">
        <f t="shared" si="0"/>
        <v>869960.jpg</v>
      </c>
      <c r="G10" t="str">
        <f>VLOOKUP(A10,BASE!$A$2:$S$101,11,0)</f>
        <v>assets/images/products/869960.jpg</v>
      </c>
      <c r="H10" t="str">
        <f>VLOOKUP(A10,BASE!$A$2:$S$101,12,0)</f>
        <v>assets/images/products/zoom/869960.jpg</v>
      </c>
    </row>
    <row r="11" spans="1:8" x14ac:dyDescent="0.25">
      <c r="A11" s="16">
        <v>869958</v>
      </c>
      <c r="B11" s="20">
        <f>VLOOKUP(A11,BASE!$A$2:$S$101,16,0)</f>
        <v>8</v>
      </c>
      <c r="C11" s="6" t="str">
        <f>VLOOKUP(A11,BASE!$A$2:$C$101,3,0)</f>
        <v>COMBO DUCHA MAXI 3T</v>
      </c>
      <c r="D11">
        <f>VLOOKUP(A11,BASE!$A$2:$S$101,7,0)</f>
        <v>8</v>
      </c>
      <c r="E11" t="str">
        <f>VLOOKUP(A11,BASE!$A$2:$F$101,6,0)</f>
        <v>SALMON</v>
      </c>
      <c r="F11" t="str">
        <f t="shared" si="0"/>
        <v>869958.jpg</v>
      </c>
      <c r="G11" t="str">
        <f>VLOOKUP(A11,BASE!$A$2:$S$101,11,0)</f>
        <v>assets/images/products/869958.jpg</v>
      </c>
      <c r="H11" t="str">
        <f>VLOOKUP(A11,BASE!$A$2:$S$101,12,0)</f>
        <v>assets/images/products/zoom/869958.jpg</v>
      </c>
    </row>
    <row r="12" spans="1:8" x14ac:dyDescent="0.25">
      <c r="A12" s="16">
        <v>869959</v>
      </c>
      <c r="B12" s="20">
        <f>VLOOKUP(A12,BASE!$A$2:$S$101,16,0)</f>
        <v>8</v>
      </c>
      <c r="C12" s="6" t="str">
        <f>VLOOKUP(A12,BASE!$A$2:$C$101,3,0)</f>
        <v>COMBO DUCHA MAXI 3T</v>
      </c>
      <c r="D12">
        <f>VLOOKUP(A12,BASE!$A$2:$S$101,7,0)</f>
        <v>6</v>
      </c>
      <c r="E12" t="str">
        <f>VLOOKUP(A12,BASE!$A$2:$F$101,6,0)</f>
        <v>VERDE</v>
      </c>
      <c r="F12" t="str">
        <f t="shared" si="0"/>
        <v>869959.jpg</v>
      </c>
      <c r="G12" t="str">
        <f>VLOOKUP(A12,BASE!$A$2:$S$101,11,0)</f>
        <v>assets/images/products/869959.jpg</v>
      </c>
      <c r="H12" t="str">
        <f>VLOOKUP(A12,BASE!$A$2:$S$101,12,0)</f>
        <v>assets/images/products/zoom/869959.jpg</v>
      </c>
    </row>
    <row r="13" spans="1:8" x14ac:dyDescent="0.25">
      <c r="A13" s="16">
        <v>869979</v>
      </c>
      <c r="B13" s="20">
        <f>VLOOKUP(A13,BASE!$A$2:$S$101,16,0)</f>
        <v>8</v>
      </c>
      <c r="C13" s="6" t="str">
        <f>VLOOKUP(A13,BASE!$A$2:$C$101,3,0)</f>
        <v>COMBO DUCHA MAXI 3T</v>
      </c>
      <c r="D13">
        <f>VLOOKUP(A13,BASE!$A$2:$S$101,7,0)</f>
        <v>7</v>
      </c>
      <c r="E13" t="str">
        <f>VLOOKUP(A13,BASE!$A$2:$F$101,6,0)</f>
        <v>AZUL</v>
      </c>
      <c r="F13" t="str">
        <f t="shared" si="0"/>
        <v>869979.jpg</v>
      </c>
      <c r="G13" t="str">
        <f>VLOOKUP(A13,BASE!$A$2:$S$101,11,0)</f>
        <v>assets/images/products/869979.jpg</v>
      </c>
      <c r="H13" t="str">
        <f>VLOOKUP(A13,BASE!$A$2:$S$101,12,0)</f>
        <v>assets/images/products/zoom/869979.jpg</v>
      </c>
    </row>
    <row r="14" spans="1:8" s="34" customFormat="1" x14ac:dyDescent="0.25">
      <c r="A14" s="32">
        <v>870634</v>
      </c>
      <c r="B14" s="33">
        <f>VLOOKUP(A14,BASE!$A$2:$S$101,16,0)</f>
        <v>9</v>
      </c>
      <c r="C14" s="32" t="str">
        <f>VLOOKUP(A14,BASE!$A$2:$C$101,3,0)</f>
        <v>DUCHA ACQUA DUO CROMADA ULTRA</v>
      </c>
      <c r="D14" s="34">
        <f>VLOOKUP(A14,BASE!$A$2:$S$101,7,0)</f>
        <v>5</v>
      </c>
      <c r="E14" s="34" t="str">
        <f>VLOOKUP(A14,BASE!$A$2:$F$101,6,0)</f>
        <v>NEGRO/CROMO</v>
      </c>
      <c r="F14" s="34" t="str">
        <f t="shared" si="0"/>
        <v>870634.jpg</v>
      </c>
      <c r="G14" s="34" t="str">
        <f>VLOOKUP(A14,BASE!$A$2:$S$101,11,0)</f>
        <v>assets/images/products/870634.jpg</v>
      </c>
      <c r="H14" s="34" t="str">
        <f>VLOOKUP(A14,BASE!$A$2:$S$101,12,0)</f>
        <v>assets/images/products/zoom/870634.jpg</v>
      </c>
    </row>
    <row r="15" spans="1:8" x14ac:dyDescent="0.25">
      <c r="A15" s="16">
        <v>870544</v>
      </c>
      <c r="B15" s="20">
        <f>VLOOKUP(A15,BASE!$A$2:$S$101,16,0)</f>
        <v>10</v>
      </c>
      <c r="C15" s="6" t="str">
        <f>VLOOKUP(A15,BASE!$A$2:$C$101,3,0)</f>
        <v>DUCHA ACQUA JET ULTRA</v>
      </c>
      <c r="D15">
        <f>VLOOKUP(A15,BASE!$A$2:$S$101,7,0)</f>
        <v>1</v>
      </c>
      <c r="E15" t="str">
        <f>VLOOKUP(A15,BASE!$A$2:$F$101,6,0)</f>
        <v>BLANCO</v>
      </c>
      <c r="F15" t="str">
        <f t="shared" si="0"/>
        <v>870544.jpg</v>
      </c>
      <c r="G15" t="str">
        <f>VLOOKUP(A15,BASE!$A$2:$S$101,11,0)</f>
        <v>assets/images/products/870544.jpg</v>
      </c>
      <c r="H15" t="str">
        <f>VLOOKUP(A15,BASE!$A$2:$S$101,12,0)</f>
        <v>assets/images/products/zoom/870544.jpg</v>
      </c>
    </row>
    <row r="16" spans="1:8" x14ac:dyDescent="0.25">
      <c r="A16" s="16">
        <v>870546</v>
      </c>
      <c r="B16" s="20">
        <f>VLOOKUP(A16,BASE!$A$2:$S$101,16,0)</f>
        <v>11</v>
      </c>
      <c r="C16" s="6" t="str">
        <f>VLOOKUP(A16,BASE!$A$2:$C$101,3,0)</f>
        <v>DUCHA ACQUA JET CROMADA ULTRA</v>
      </c>
      <c r="D16">
        <f>VLOOKUP(A16,BASE!$A$2:$S$101,7,0)</f>
        <v>4</v>
      </c>
      <c r="E16" t="str">
        <f>VLOOKUP(A16,BASE!$A$2:$F$101,6,0)</f>
        <v>BLANCO/CROMO</v>
      </c>
      <c r="F16" t="str">
        <f t="shared" si="0"/>
        <v>870546.jpg</v>
      </c>
      <c r="G16" t="str">
        <f>VLOOKUP(A16,BASE!$A$2:$S$101,11,0)</f>
        <v>assets/images/products/870546.jpg</v>
      </c>
      <c r="H16" t="str">
        <f>VLOOKUP(A16,BASE!$A$2:$S$101,12,0)</f>
        <v>assets/images/products/zoom/870546.jpg</v>
      </c>
    </row>
    <row r="17" spans="1:8" x14ac:dyDescent="0.25">
      <c r="A17" s="16">
        <v>870606</v>
      </c>
      <c r="B17" s="20">
        <f>VLOOKUP(A17,BASE!$A$2:$S$101,16,0)</f>
        <v>11</v>
      </c>
      <c r="C17" s="6" t="str">
        <f>VLOOKUP(A17,BASE!$A$2:$C$101,3,0)</f>
        <v>DUCHA ACQUA JET CROMADA ULTRA</v>
      </c>
      <c r="D17">
        <f>VLOOKUP(A17,BASE!$A$2:$S$101,7,0)</f>
        <v>5</v>
      </c>
      <c r="E17" t="str">
        <f>VLOOKUP(A17,BASE!$A$2:$F$101,6,0)</f>
        <v>NEGRO/CROMO</v>
      </c>
      <c r="F17" t="str">
        <f t="shared" si="0"/>
        <v>870606.jpg</v>
      </c>
      <c r="G17" t="str">
        <f>VLOOKUP(A17,BASE!$A$2:$S$101,11,0)</f>
        <v>assets/images/products/870606.jpg</v>
      </c>
      <c r="H17" t="str">
        <f>VLOOKUP(A17,BASE!$A$2:$S$101,12,0)</f>
        <v>assets/images/products/zoom/870606.jpg</v>
      </c>
    </row>
    <row r="18" spans="1:8" x14ac:dyDescent="0.25">
      <c r="A18" s="16">
        <v>870529</v>
      </c>
      <c r="B18" s="20">
        <f>VLOOKUP(A18,BASE!$A$2:$S$101,16,0)</f>
        <v>12</v>
      </c>
      <c r="C18" s="6" t="str">
        <f>VLOOKUP(A18,BASE!$A$2:$C$101,3,0)</f>
        <v>DUCHA ACQUA STAR ULTRA</v>
      </c>
      <c r="D18">
        <f>VLOOKUP(A18,BASE!$A$2:$S$101,7,0)</f>
        <v>1</v>
      </c>
      <c r="E18" t="str">
        <f>VLOOKUP(A18,BASE!$A$2:$F$101,6,0)</f>
        <v>BLANCO</v>
      </c>
      <c r="F18" t="str">
        <f t="shared" si="0"/>
        <v>870529.jpg</v>
      </c>
      <c r="G18" t="str">
        <f>VLOOKUP(A18,BASE!$A$2:$S$101,11,0)</f>
        <v>assets/images/products/870529.jpg</v>
      </c>
      <c r="H18" t="str">
        <f>VLOOKUP(A18,BASE!$A$2:$S$101,12,0)</f>
        <v>assets/images/products/zoom/870529.jpg</v>
      </c>
    </row>
    <row r="19" spans="1:8" x14ac:dyDescent="0.25">
      <c r="A19" s="16">
        <v>870609</v>
      </c>
      <c r="B19" s="20">
        <f>VLOOKUP(A19,BASE!$A$2:$S$101,16,0)</f>
        <v>13</v>
      </c>
      <c r="C19" s="6" t="str">
        <f>VLOOKUP(A19,BASE!$A$2:$C$101,3,0)</f>
        <v>DUCHA ACQUA STAR CROMADA ULTRA</v>
      </c>
      <c r="D19">
        <f>VLOOKUP(A19,BASE!$A$2:$S$101,7,0)</f>
        <v>4</v>
      </c>
      <c r="E19" t="str">
        <f>VLOOKUP(A19,BASE!$A$2:$F$101,6,0)</f>
        <v>BLANCO/CROMO</v>
      </c>
      <c r="F19" t="str">
        <f t="shared" si="0"/>
        <v>870609.jpg</v>
      </c>
      <c r="G19" t="str">
        <f>VLOOKUP(A19,BASE!$A$2:$S$101,11,0)</f>
        <v>assets/images/products/870609.jpg</v>
      </c>
      <c r="H19" t="str">
        <f>VLOOKUP(A19,BASE!$A$2:$S$101,12,0)</f>
        <v>assets/images/products/zoom/870609.jpg</v>
      </c>
    </row>
    <row r="20" spans="1:8" x14ac:dyDescent="0.25">
      <c r="A20" s="16">
        <v>870611</v>
      </c>
      <c r="B20" s="20">
        <f>VLOOKUP(A20,BASE!$A$2:$S$101,16,0)</f>
        <v>12</v>
      </c>
      <c r="C20" s="6" t="str">
        <f>VLOOKUP(A20,BASE!$A$2:$C$101,3,0)</f>
        <v>DUCHA ACQUA STAR ULTRA</v>
      </c>
      <c r="D20">
        <f>VLOOKUP(A20,BASE!$A$2:$S$101,7,0)</f>
        <v>2</v>
      </c>
      <c r="E20" t="str">
        <f>VLOOKUP(A20,BASE!$A$2:$F$101,6,0)</f>
        <v>NEGRO</v>
      </c>
      <c r="F20" t="str">
        <f t="shared" si="0"/>
        <v>870611.jpg</v>
      </c>
      <c r="G20" t="str">
        <f>VLOOKUP(A20,BASE!$A$2:$S$101,11,0)</f>
        <v>assets/images/products/870611.jpg</v>
      </c>
      <c r="H20" t="str">
        <f>VLOOKUP(A20,BASE!$A$2:$S$101,12,0)</f>
        <v>assets/images/products/zoom/870611.jpg</v>
      </c>
    </row>
    <row r="21" spans="1:8" x14ac:dyDescent="0.25">
      <c r="A21" s="16">
        <v>870532</v>
      </c>
      <c r="B21" s="20">
        <f>VLOOKUP(A21,BASE!$A$2:$S$101,16,0)</f>
        <v>13</v>
      </c>
      <c r="C21" s="6" t="str">
        <f>VLOOKUP(A21,BASE!$A$2:$C$101,3,0)</f>
        <v>DUCHA ACQUA STAR CROMADA ULTRA</v>
      </c>
      <c r="D21">
        <f>VLOOKUP(A21,BASE!$A$2:$S$101,7,0)</f>
        <v>5</v>
      </c>
      <c r="E21" t="str">
        <f>VLOOKUP(A21,BASE!$A$2:$F$101,6,0)</f>
        <v>NEGRO/CROMO</v>
      </c>
      <c r="F21" t="str">
        <f t="shared" si="0"/>
        <v>870532.jpg</v>
      </c>
      <c r="G21" t="str">
        <f>VLOOKUP(A21,BASE!$A$2:$S$101,11,0)</f>
        <v>assets/images/products/870532.jpg</v>
      </c>
      <c r="H21" t="str">
        <f>VLOOKUP(A21,BASE!$A$2:$S$101,12,0)</f>
        <v>assets/images/products/zoom/870532.jpg</v>
      </c>
    </row>
    <row r="22" spans="1:8" x14ac:dyDescent="0.25">
      <c r="A22" s="16">
        <v>870531</v>
      </c>
      <c r="B22" s="20">
        <f>VLOOKUP(A22,BASE!$A$2:$S$101,16,0)</f>
        <v>14</v>
      </c>
      <c r="C22" s="6" t="str">
        <f>VLOOKUP(A22,BASE!$A$2:$C$101,3,0)</f>
        <v>DUCHA ACQUA STORM ULTRA</v>
      </c>
      <c r="D22">
        <f>VLOOKUP(A22,BASE!$A$2:$S$101,7,0)</f>
        <v>1</v>
      </c>
      <c r="E22" t="str">
        <f>VLOOKUP(A22,BASE!$A$2:$F$101,6,0)</f>
        <v>BLANCO</v>
      </c>
      <c r="F22" t="str">
        <f t="shared" si="0"/>
        <v>870531.jpg</v>
      </c>
      <c r="G22" t="str">
        <f>VLOOKUP(A22,BASE!$A$2:$S$101,11,0)</f>
        <v>assets/images/products/870531.jpg</v>
      </c>
      <c r="H22" t="str">
        <f>VLOOKUP(A22,BASE!$A$2:$S$101,12,0)</f>
        <v>assets/images/products/zoom/870531.jpg</v>
      </c>
    </row>
    <row r="23" spans="1:8" x14ac:dyDescent="0.25">
      <c r="A23" s="16">
        <v>870614</v>
      </c>
      <c r="B23" s="20">
        <f>VLOOKUP(A23,BASE!$A$2:$S$101,16,0)</f>
        <v>15</v>
      </c>
      <c r="C23" s="6" t="str">
        <f>VLOOKUP(A23,BASE!$A$2:$C$101,3,0)</f>
        <v>DUCHA ACQUA STORM CROMADA ULTRA</v>
      </c>
      <c r="D23">
        <f>VLOOKUP(A23,BASE!$A$2:$S$101,7,0)</f>
        <v>4</v>
      </c>
      <c r="E23" t="str">
        <f>VLOOKUP(A23,BASE!$A$2:$F$101,6,0)</f>
        <v>BLANCO/CROMO</v>
      </c>
      <c r="F23" t="str">
        <f t="shared" si="0"/>
        <v>870614.jpg</v>
      </c>
      <c r="G23" t="str">
        <f>VLOOKUP(A23,BASE!$A$2:$S$101,11,0)</f>
        <v>assets/images/products/870614.jpg</v>
      </c>
      <c r="H23" t="str">
        <f>VLOOKUP(A23,BASE!$A$2:$S$101,12,0)</f>
        <v>assets/images/products/zoom/870614.jpg</v>
      </c>
    </row>
    <row r="24" spans="1:8" x14ac:dyDescent="0.25">
      <c r="A24" s="16">
        <v>870616</v>
      </c>
      <c r="B24" s="20">
        <f>VLOOKUP(A24,BASE!$A$2:$S$101,16,0)</f>
        <v>14</v>
      </c>
      <c r="C24" s="6" t="str">
        <f>VLOOKUP(A24,BASE!$A$2:$C$101,3,0)</f>
        <v>DUCHA ACQUA STORM ULTRA</v>
      </c>
      <c r="D24">
        <f>VLOOKUP(A24,BASE!$A$2:$S$101,7,0)</f>
        <v>2</v>
      </c>
      <c r="E24" t="str">
        <f>VLOOKUP(A24,BASE!$A$2:$F$101,6,0)</f>
        <v>NEGRO</v>
      </c>
      <c r="F24" t="str">
        <f t="shared" si="0"/>
        <v>870616.jpg</v>
      </c>
      <c r="G24" t="str">
        <f>VLOOKUP(A24,BASE!$A$2:$S$101,11,0)</f>
        <v>assets/images/products/870616.jpg</v>
      </c>
      <c r="H24" t="str">
        <f>VLOOKUP(A24,BASE!$A$2:$S$101,12,0)</f>
        <v>assets/images/products/zoom/870616.jpg</v>
      </c>
    </row>
    <row r="25" spans="1:8" x14ac:dyDescent="0.25">
      <c r="A25" s="16">
        <v>870533</v>
      </c>
      <c r="B25" s="20">
        <f>VLOOKUP(A25,BASE!$A$2:$S$101,16,0)</f>
        <v>15</v>
      </c>
      <c r="C25" s="6" t="str">
        <f>VLOOKUP(A25,BASE!$A$2:$C$101,3,0)</f>
        <v>DUCHA ACQUA STORM CROMADA ULTRA</v>
      </c>
      <c r="D25">
        <f>VLOOKUP(A25,BASE!$A$2:$S$101,7,0)</f>
        <v>5</v>
      </c>
      <c r="E25" t="str">
        <f>VLOOKUP(A25,BASE!$A$2:$F$101,6,0)</f>
        <v>NEGRO/CROMO</v>
      </c>
      <c r="F25" t="str">
        <f t="shared" si="0"/>
        <v>870533.jpg</v>
      </c>
      <c r="G25" t="str">
        <f>VLOOKUP(A25,BASE!$A$2:$S$101,11,0)</f>
        <v>assets/images/products/870533.jpg</v>
      </c>
      <c r="H25" t="str">
        <f>VLOOKUP(A25,BASE!$A$2:$S$101,12,0)</f>
        <v>assets/images/products/zoom/870533.jpg</v>
      </c>
    </row>
    <row r="26" spans="1:8" x14ac:dyDescent="0.25">
      <c r="A26" s="16">
        <v>870618</v>
      </c>
      <c r="B26" s="20">
        <f>VLOOKUP(A26,BASE!$A$2:$S$101,16,0)</f>
        <v>16</v>
      </c>
      <c r="C26" s="6" t="str">
        <f>VLOOKUP(A26,BASE!$A$2:$C$101,3,0)</f>
        <v>DUCHA ACQUA WAVE ULTRA</v>
      </c>
      <c r="D26">
        <f>VLOOKUP(A26,BASE!$A$2:$S$101,7,0)</f>
        <v>1</v>
      </c>
      <c r="E26" t="str">
        <f>VLOOKUP(A26,BASE!$A$2:$F$101,6,0)</f>
        <v>BLANCO</v>
      </c>
      <c r="F26" t="str">
        <f t="shared" si="0"/>
        <v>870618.jpg</v>
      </c>
      <c r="G26" t="str">
        <f>VLOOKUP(A26,BASE!$A$2:$S$101,11,0)</f>
        <v>assets/images/products/870618.jpg</v>
      </c>
      <c r="H26" t="str">
        <f>VLOOKUP(A26,BASE!$A$2:$S$101,12,0)</f>
        <v>assets/images/products/zoom/870618.jpg</v>
      </c>
    </row>
    <row r="27" spans="1:8" x14ac:dyDescent="0.25">
      <c r="A27" s="16">
        <v>870620</v>
      </c>
      <c r="B27" s="20">
        <f>VLOOKUP(A27,BASE!$A$2:$S$101,16,0)</f>
        <v>17</v>
      </c>
      <c r="C27" s="6" t="str">
        <f>VLOOKUP(A27,BASE!$A$2:$C$101,3,0)</f>
        <v>DUCHA ACQUA WAVE CROMADA ULTRA</v>
      </c>
      <c r="D27">
        <f>VLOOKUP(A27,BASE!$A$2:$S$101,7,0)</f>
        <v>4</v>
      </c>
      <c r="E27" t="str">
        <f>VLOOKUP(A27,BASE!$A$2:$F$101,6,0)</f>
        <v>BLANCO/CROMO</v>
      </c>
      <c r="F27" t="str">
        <f t="shared" si="0"/>
        <v>870620.jpg</v>
      </c>
      <c r="G27" t="str">
        <f>VLOOKUP(A27,BASE!$A$2:$S$101,11,0)</f>
        <v>assets/images/products/870620.jpg</v>
      </c>
      <c r="H27" t="str">
        <f>VLOOKUP(A27,BASE!$A$2:$S$101,12,0)</f>
        <v>assets/images/products/zoom/870620.jpg</v>
      </c>
    </row>
    <row r="28" spans="1:8" x14ac:dyDescent="0.25">
      <c r="A28" s="16">
        <v>870624</v>
      </c>
      <c r="B28" s="20">
        <f>VLOOKUP(A28,BASE!$A$2:$S$101,16,0)</f>
        <v>17</v>
      </c>
      <c r="C28" s="6" t="str">
        <f>VLOOKUP(A28,BASE!$A$2:$C$101,3,0)</f>
        <v>DUCHA ACQUA WAVE CROMADA ULTRA</v>
      </c>
      <c r="D28">
        <f>VLOOKUP(A28,BASE!$A$2:$S$101,7,0)</f>
        <v>5</v>
      </c>
      <c r="E28" t="str">
        <f>VLOOKUP(A28,BASE!$A$2:$F$101,6,0)</f>
        <v>NEGRO/CROMO</v>
      </c>
      <c r="F28" t="str">
        <f t="shared" si="0"/>
        <v>870624.jpg</v>
      </c>
      <c r="G28" t="str">
        <f>VLOOKUP(A28,BASE!$A$2:$S$101,11,0)</f>
        <v>assets/images/products/870624.jpg</v>
      </c>
      <c r="H28" t="str">
        <f>VLOOKUP(A28,BASE!$A$2:$S$101,12,0)</f>
        <v>assets/images/products/zoom/870624.jpg</v>
      </c>
    </row>
    <row r="29" spans="1:8" x14ac:dyDescent="0.25">
      <c r="A29" s="16">
        <v>869966</v>
      </c>
      <c r="B29" s="20">
        <f>VLOOKUP(A29,BASE!$A$2:$S$101,16,0)</f>
        <v>18</v>
      </c>
      <c r="C29" s="6" t="str">
        <f>VLOOKUP(A29,BASE!$A$2:$C$101,3,0)</f>
        <v>DUCHA ADVANCE TURBO</v>
      </c>
      <c r="D29">
        <f>VLOOKUP(A29,BASE!$A$2:$S$101,7,0)</f>
        <v>0</v>
      </c>
      <c r="E29">
        <f>VLOOKUP(A29,BASE!$A$2:$F$101,6,0)</f>
        <v>0</v>
      </c>
      <c r="F29" t="str">
        <f t="shared" si="0"/>
        <v>869966.jpg</v>
      </c>
      <c r="G29" t="str">
        <f>VLOOKUP(A29,BASE!$A$2:$S$101,11,0)</f>
        <v>assets/images/products/869966.jpg</v>
      </c>
      <c r="H29" t="str">
        <f>VLOOKUP(A29,BASE!$A$2:$S$101,12,0)</f>
        <v>assets/images/products/zoom/869966.jpg</v>
      </c>
    </row>
    <row r="30" spans="1:8" x14ac:dyDescent="0.25">
      <c r="A30" s="16">
        <v>869920</v>
      </c>
      <c r="B30" s="20">
        <f>VLOOKUP(A30,BASE!$A$2:$S$101,16,0)</f>
        <v>19</v>
      </c>
      <c r="C30" s="6" t="str">
        <f>VLOOKUP(A30,BASE!$A$2:$C$101,3,0)</f>
        <v>DUCHA ADVANCE TURBO ELECTRÓNICA</v>
      </c>
      <c r="D30">
        <f>VLOOKUP(A30,BASE!$A$2:$S$101,7,0)</f>
        <v>0</v>
      </c>
      <c r="E30">
        <f>VLOOKUP(A30,BASE!$A$2:$F$101,6,0)</f>
        <v>0</v>
      </c>
      <c r="F30" t="str">
        <f t="shared" si="0"/>
        <v>869920.jpg</v>
      </c>
      <c r="G30" t="str">
        <f>VLOOKUP(A30,BASE!$A$2:$S$101,11,0)</f>
        <v>assets/images/products/869920.jpg</v>
      </c>
      <c r="H30" t="str">
        <f>VLOOKUP(A30,BASE!$A$2:$S$101,12,0)</f>
        <v>assets/images/products/zoom/869920.jpg</v>
      </c>
    </row>
    <row r="31" spans="1:8" x14ac:dyDescent="0.25">
      <c r="A31" s="16">
        <v>869999</v>
      </c>
      <c r="B31" s="20">
        <f>VLOOKUP(A31,BASE!$A$2:$S$101,16,0)</f>
        <v>20</v>
      </c>
      <c r="C31" s="6" t="str">
        <f>VLOOKUP(A31,BASE!$A$2:$C$101,3,0)</f>
        <v>DUCHA ADVANCE TURBO MULTITEMPERATURAS</v>
      </c>
      <c r="D31">
        <f>VLOOKUP(A31,BASE!$A$2:$S$101,7,0)</f>
        <v>0</v>
      </c>
      <c r="E31">
        <f>VLOOKUP(A31,BASE!$A$2:$F$101,6,0)</f>
        <v>0</v>
      </c>
      <c r="F31" t="str">
        <f t="shared" si="0"/>
        <v>869999.jpg</v>
      </c>
      <c r="G31" t="str">
        <f>VLOOKUP(A31,BASE!$A$2:$S$101,11,0)</f>
        <v>assets/images/products/869999.jpg</v>
      </c>
      <c r="H31" t="str">
        <f>VLOOKUP(A31,BASE!$A$2:$S$101,12,0)</f>
        <v>assets/images/products/zoom/869999.jpg</v>
      </c>
    </row>
    <row r="32" spans="1:8" x14ac:dyDescent="0.25">
      <c r="A32" s="16">
        <v>869950</v>
      </c>
      <c r="B32" s="20">
        <f>VLOOKUP(A32,BASE!$A$2:$S$101,16,0)</f>
        <v>21</v>
      </c>
      <c r="C32" s="6" t="str">
        <f>VLOOKUP(A32,BASE!$A$2:$C$101,3,0)</f>
        <v>DUCHA ADVANCED MULTITEMPERATURAS</v>
      </c>
      <c r="D32">
        <f>VLOOKUP(A32,BASE!$A$2:$S$101,7,0)</f>
        <v>0</v>
      </c>
      <c r="E32">
        <f>VLOOKUP(A32,BASE!$A$2:$F$101,6,0)</f>
        <v>0</v>
      </c>
      <c r="F32" t="str">
        <f t="shared" si="0"/>
        <v>869950.jpg</v>
      </c>
      <c r="G32" t="str">
        <f>VLOOKUP(A32,BASE!$A$2:$S$101,11,0)</f>
        <v>assets/images/products/869950.jpg</v>
      </c>
      <c r="H32" t="str">
        <f>VLOOKUP(A32,BASE!$A$2:$S$101,12,0)</f>
        <v>assets/images/products/zoom/869950.jpg</v>
      </c>
    </row>
    <row r="33" spans="1:8" x14ac:dyDescent="0.25">
      <c r="A33" s="16">
        <v>869989</v>
      </c>
      <c r="B33" s="20">
        <f>VLOOKUP(A33,BASE!$A$2:$S$101,16,0)</f>
        <v>22</v>
      </c>
      <c r="C33" s="6" t="str">
        <f>VLOOKUP(A33,BASE!$A$2:$C$101,3,0)</f>
        <v>DUCHA BELLA MAXI ULTRA 4T CON TELEDUCHA</v>
      </c>
      <c r="D33">
        <f>VLOOKUP(A33,BASE!$A$2:$S$101,7,0)</f>
        <v>1</v>
      </c>
      <c r="E33" t="str">
        <f>VLOOKUP(A33,BASE!$A$2:$F$101,6,0)</f>
        <v>BLANCO</v>
      </c>
      <c r="F33" t="str">
        <f t="shared" si="0"/>
        <v>869989.jpg</v>
      </c>
      <c r="G33" t="str">
        <f>VLOOKUP(A33,BASE!$A$2:$S$101,11,0)</f>
        <v>assets/images/products/869989.jpg</v>
      </c>
      <c r="H33" t="str">
        <f>VLOOKUP(A33,BASE!$A$2:$S$101,12,0)</f>
        <v>assets/images/products/zoom/869989.jpg</v>
      </c>
    </row>
    <row r="34" spans="1:8" x14ac:dyDescent="0.25">
      <c r="A34" s="16">
        <v>869988</v>
      </c>
      <c r="B34" s="20">
        <f>VLOOKUP(A34,BASE!$A$2:$S$101,16,0)</f>
        <v>22</v>
      </c>
      <c r="C34" s="6" t="str">
        <f>VLOOKUP(A34,BASE!$A$2:$C$101,3,0)</f>
        <v>DUCHA BELLA MAXI ULTRA 4T CON TELEDUCHA</v>
      </c>
      <c r="D34">
        <f>VLOOKUP(A34,BASE!$A$2:$S$101,7,0)</f>
        <v>1</v>
      </c>
      <c r="E34" t="str">
        <f>VLOOKUP(A34,BASE!$A$2:$F$101,6,0)</f>
        <v>BLANCO</v>
      </c>
      <c r="F34" t="str">
        <f t="shared" ref="F34:F66" si="1">CONCATENATE(A34,".jpg")</f>
        <v>869988.jpg</v>
      </c>
      <c r="G34" t="str">
        <f>VLOOKUP(A34,BASE!$A$2:$S$101,11,0)</f>
        <v>assets/images/products/869988.jpg</v>
      </c>
      <c r="H34" t="str">
        <f>VLOOKUP(A34,BASE!$A$2:$S$101,12,0)</f>
        <v>assets/images/products/zoom/869988.jpg</v>
      </c>
    </row>
    <row r="35" spans="1:8" x14ac:dyDescent="0.25">
      <c r="A35" s="16">
        <v>869922</v>
      </c>
      <c r="B35" s="20">
        <f>VLOOKUP(A35,BASE!$A$2:$S$101,16,0)</f>
        <v>23</v>
      </c>
      <c r="C35" s="6" t="str">
        <f>VLOOKUP(A35,BASE!$A$2:$C$101,3,0)</f>
        <v>DUCHA DUO SHOWER</v>
      </c>
      <c r="D35">
        <f>VLOOKUP(A35,BASE!$A$2:$S$101,7,0)</f>
        <v>0</v>
      </c>
      <c r="E35">
        <f>VLOOKUP(A35,BASE!$A$2:$F$101,6,0)</f>
        <v>0</v>
      </c>
      <c r="F35" t="str">
        <f t="shared" si="1"/>
        <v>869922.jpg</v>
      </c>
      <c r="G35" t="str">
        <f>VLOOKUP(A35,BASE!$A$2:$S$101,11,0)</f>
        <v>assets/images/products/869922.jpg</v>
      </c>
      <c r="H35" t="str">
        <f>VLOOKUP(A35,BASE!$A$2:$S$101,12,0)</f>
        <v>assets/images/products/zoom/869922.jpg</v>
      </c>
    </row>
    <row r="36" spans="1:8" x14ac:dyDescent="0.25">
      <c r="A36" s="16">
        <v>869936</v>
      </c>
      <c r="B36" s="20">
        <f>VLOOKUP(A36,BASE!$A$2:$S$101,16,0)</f>
        <v>24</v>
      </c>
      <c r="C36" s="6" t="str">
        <f>VLOOKUP(A36,BASE!$A$2:$C$101,3,0)</f>
        <v>DUCHA DUO SHOWER QUADRA</v>
      </c>
      <c r="D36">
        <f>VLOOKUP(A36,BASE!$A$2:$S$101,7,0)</f>
        <v>0</v>
      </c>
      <c r="E36">
        <f>VLOOKUP(A36,BASE!$A$2:$F$101,6,0)</f>
        <v>0</v>
      </c>
      <c r="F36" t="str">
        <f t="shared" si="1"/>
        <v>869936.jpg</v>
      </c>
      <c r="G36" t="str">
        <f>VLOOKUP(A36,BASE!$A$2:$S$101,11,0)</f>
        <v>assets/images/products/869936.jpg</v>
      </c>
      <c r="H36" t="str">
        <f>VLOOKUP(A36,BASE!$A$2:$S$101,12,0)</f>
        <v>assets/images/products/zoom/869936.jpg</v>
      </c>
    </row>
    <row r="37" spans="1:8" x14ac:dyDescent="0.25">
      <c r="A37" s="16">
        <v>869850</v>
      </c>
      <c r="B37" s="20">
        <f>VLOOKUP(A37,BASE!$A$2:$S$101,16,0)</f>
        <v>25</v>
      </c>
      <c r="C37" s="6" t="str">
        <f>VLOOKUP(A37,BASE!$A$2:$C$101,3,0)</f>
        <v>DUCHA LOREN SHOWER ULTRA ELECTRONICO</v>
      </c>
      <c r="D37">
        <f>VLOOKUP(A37,BASE!$A$2:$S$101,7,0)</f>
        <v>0</v>
      </c>
      <c r="E37">
        <f>VLOOKUP(A37,BASE!$A$2:$F$101,6,0)</f>
        <v>0</v>
      </c>
      <c r="F37" t="str">
        <f t="shared" si="1"/>
        <v>869850.jpg</v>
      </c>
      <c r="G37" t="str">
        <f>VLOOKUP(A37,BASE!$A$2:$S$101,11,0)</f>
        <v>assets/images/products/869850.jpg</v>
      </c>
      <c r="H37" t="str">
        <f>VLOOKUP(A37,BASE!$A$2:$S$101,12,0)</f>
        <v>assets/images/products/zoom/869850.jpg</v>
      </c>
    </row>
    <row r="38" spans="1:8" x14ac:dyDescent="0.25">
      <c r="A38" s="16">
        <v>869924</v>
      </c>
      <c r="B38" s="20">
        <f>VLOOKUP(A38,BASE!$A$2:$S$101,16,0)</f>
        <v>26</v>
      </c>
      <c r="C38" s="6" t="str">
        <f>VLOOKUP(A38,BASE!$A$2:$C$101,3,0)</f>
        <v>DUCHA LORENBELLO BANHO</v>
      </c>
      <c r="D38">
        <f>VLOOKUP(A38,BASE!$A$2:$S$101,7,0)</f>
        <v>0</v>
      </c>
      <c r="E38">
        <f>VLOOKUP(A38,BASE!$A$2:$F$101,6,0)</f>
        <v>0</v>
      </c>
      <c r="F38" t="str">
        <f t="shared" si="1"/>
        <v>869924.jpg</v>
      </c>
      <c r="G38" t="str">
        <f>VLOOKUP(A38,BASE!$A$2:$S$101,11,0)</f>
        <v>assets/images/products/869924.jpg</v>
      </c>
      <c r="H38" t="str">
        <f>VLOOKUP(A38,BASE!$A$2:$S$101,12,0)</f>
        <v>assets/images/products/zoom/869924.jpg</v>
      </c>
    </row>
    <row r="39" spans="1:8" x14ac:dyDescent="0.25">
      <c r="A39" s="16">
        <v>869852</v>
      </c>
      <c r="B39" s="20">
        <f>VLOOKUP(A39,BASE!$A$2:$S$101,16,0)</f>
        <v>27</v>
      </c>
      <c r="C39" s="6" t="str">
        <f>VLOOKUP(A39,BASE!$A$2:$C$101,3,0)</f>
        <v xml:space="preserve">DUCHA MAXI 3T  CON TELEDUCHA </v>
      </c>
      <c r="D39">
        <f>VLOOKUP(A39,BASE!$A$2:$S$101,7,0)</f>
        <v>0</v>
      </c>
      <c r="E39">
        <f>VLOOKUP(A39,BASE!$A$2:$F$101,6,0)</f>
        <v>0</v>
      </c>
      <c r="F39" t="str">
        <f t="shared" si="1"/>
        <v>869852.jpg</v>
      </c>
      <c r="G39" t="str">
        <f>VLOOKUP(A39,BASE!$A$2:$S$101,11,0)</f>
        <v>assets/images/products/869852.jpg</v>
      </c>
      <c r="H39" t="str">
        <f>VLOOKUP(A39,BASE!$A$2:$S$101,12,0)</f>
        <v>assets/images/products/zoom/869852.jpg</v>
      </c>
    </row>
    <row r="40" spans="1:8" x14ac:dyDescent="0.25">
      <c r="A40" s="16">
        <v>869951</v>
      </c>
      <c r="B40" s="20">
        <f>VLOOKUP(A40,BASE!$A$2:$S$101,16,0)</f>
        <v>28</v>
      </c>
      <c r="C40" s="6" t="str">
        <f>VLOOKUP(A40,BASE!$A$2:$C$101,3,0)</f>
        <v>DUCHA MAXI 3T ULTRA CON TELEDUCHA</v>
      </c>
      <c r="D40">
        <f>VLOOKUP(A40,BASE!$A$2:$S$101,7,0)</f>
        <v>0</v>
      </c>
      <c r="E40">
        <f>VLOOKUP(A40,BASE!$A$2:$F$101,6,0)</f>
        <v>0</v>
      </c>
      <c r="F40" t="str">
        <f t="shared" si="1"/>
        <v>869951.jpg</v>
      </c>
      <c r="G40" t="str">
        <f>VLOOKUP(A40,BASE!$A$2:$S$101,11,0)</f>
        <v>assets/images/products/869951.jpg</v>
      </c>
      <c r="H40" t="str">
        <f>VLOOKUP(A40,BASE!$A$2:$S$101,12,0)</f>
        <v>assets/images/products/zoom/869951.jpg</v>
      </c>
    </row>
    <row r="41" spans="1:8" x14ac:dyDescent="0.25">
      <c r="A41" s="16">
        <v>869955</v>
      </c>
      <c r="B41" s="20">
        <f>VLOOKUP(A41,BASE!$A$2:$S$101,16,0)</f>
        <v>29</v>
      </c>
      <c r="C41" s="6" t="str">
        <f>VLOOKUP(A41,BASE!$A$2:$C$101,3,0)</f>
        <v>DUCHA MAXI 3T ULTRA SIN TELEDUCHA</v>
      </c>
      <c r="D41">
        <f>VLOOKUP(A41,BASE!$A$2:$S$101,7,0)</f>
        <v>0</v>
      </c>
      <c r="E41">
        <f>VLOOKUP(A41,BASE!$A$2:$F$101,6,0)</f>
        <v>0</v>
      </c>
      <c r="F41" t="str">
        <f t="shared" si="1"/>
        <v>869955.jpg</v>
      </c>
      <c r="G41" t="str">
        <f>VLOOKUP(A41,BASE!$A$2:$S$101,11,0)</f>
        <v>assets/images/products/869955.jpg</v>
      </c>
      <c r="H41" t="str">
        <f>VLOOKUP(A41,BASE!$A$2:$S$101,12,0)</f>
        <v>assets/images/products/zoom/869955.jpg</v>
      </c>
    </row>
    <row r="42" spans="1:8" x14ac:dyDescent="0.25">
      <c r="A42" s="16">
        <v>870000</v>
      </c>
      <c r="B42" s="20">
        <f>VLOOKUP(A42,BASE!$A$2:$S$101,16,0)</f>
        <v>30</v>
      </c>
      <c r="C42" s="6" t="str">
        <f>VLOOKUP(A42,BASE!$A$2:$C$101,3,0)</f>
        <v>DUCHA MAXI ULTRA SIN MANGUERA</v>
      </c>
      <c r="D42">
        <f>VLOOKUP(A42,BASE!$A$2:$S$101,7,0)</f>
        <v>1</v>
      </c>
      <c r="E42" t="str">
        <f>VLOOKUP(A42,BASE!$A$2:$F$101,6,0)</f>
        <v>BLANCO</v>
      </c>
      <c r="F42" t="str">
        <f t="shared" si="1"/>
        <v>870000.jpg</v>
      </c>
      <c r="G42" t="str">
        <f>VLOOKUP(A42,BASE!$A$2:$S$101,11,0)</f>
        <v>assets/images/products/870000.jpg</v>
      </c>
      <c r="H42" t="str">
        <f>VLOOKUP(A42,BASE!$A$2:$S$101,12,0)</f>
        <v>assets/images/products/zoom/870000.jpg</v>
      </c>
    </row>
    <row r="43" spans="1:8" x14ac:dyDescent="0.25">
      <c r="A43" s="16">
        <v>869962</v>
      </c>
      <c r="B43" s="20">
        <f>VLOOKUP(A43,BASE!$A$2:$S$101,16,0)</f>
        <v>31</v>
      </c>
      <c r="C43" s="6" t="str">
        <f>VLOOKUP(A43,BASE!$A$2:$C$101,3,0)</f>
        <v>DUCHA RELAX CROMADA</v>
      </c>
      <c r="D43">
        <f>VLOOKUP(A43,BASE!$A$2:$S$101,7,0)</f>
        <v>4</v>
      </c>
      <c r="E43" t="str">
        <f>VLOOKUP(A43,BASE!$A$2:$F$101,6,0)</f>
        <v>BLANCO/CROMO</v>
      </c>
      <c r="F43" t="str">
        <f t="shared" si="1"/>
        <v>869962.jpg</v>
      </c>
      <c r="G43" t="str">
        <f>VLOOKUP(A43,BASE!$A$2:$S$101,11,0)</f>
        <v>assets/images/products/869962.jpg</v>
      </c>
      <c r="H43" t="str">
        <f>VLOOKUP(A43,BASE!$A$2:$S$101,12,0)</f>
        <v>assets/images/products/zoom/869962.jpg</v>
      </c>
    </row>
    <row r="44" spans="1:8" x14ac:dyDescent="0.25">
      <c r="A44" s="16">
        <v>870517</v>
      </c>
      <c r="B44" s="20">
        <f>VLOOKUP(A44,BASE!$A$2:$S$101,16,0)</f>
        <v>32</v>
      </c>
      <c r="C44" s="6" t="str">
        <f>VLOOKUP(A44,BASE!$A$2:$C$101,3,0)</f>
        <v>DUCHA TOP JET</v>
      </c>
      <c r="D44">
        <f>VLOOKUP(A44,BASE!$A$2:$S$101,7,0)</f>
        <v>0</v>
      </c>
      <c r="E44">
        <f>VLOOKUP(A44,BASE!$A$2:$F$101,6,0)</f>
        <v>0</v>
      </c>
      <c r="F44" t="str">
        <f t="shared" si="1"/>
        <v>870517.jpg</v>
      </c>
      <c r="G44" t="str">
        <f>VLOOKUP(A44,BASE!$A$2:$S$101,11,0)</f>
        <v>assets/images/products/870517.jpg</v>
      </c>
      <c r="H44" t="str">
        <f>VLOOKUP(A44,BASE!$A$2:$S$101,12,0)</f>
        <v>assets/images/products/zoom/870517.jpg</v>
      </c>
    </row>
    <row r="45" spans="1:8" x14ac:dyDescent="0.25">
      <c r="A45" s="16">
        <v>870518</v>
      </c>
      <c r="B45" s="20">
        <f>VLOOKUP(A45,BASE!$A$2:$S$101,16,0)</f>
        <v>33</v>
      </c>
      <c r="C45" s="6" t="str">
        <f>VLOOKUP(A45,BASE!$A$2:$C$101,3,0)</f>
        <v>DUCHA TOP JET ELECTRONICA</v>
      </c>
      <c r="D45">
        <f>VLOOKUP(A45,BASE!$A$2:$S$101,7,0)</f>
        <v>0</v>
      </c>
      <c r="E45">
        <f>VLOOKUP(A45,BASE!$A$2:$F$101,6,0)</f>
        <v>0</v>
      </c>
      <c r="F45" t="str">
        <f t="shared" si="1"/>
        <v>870518.jpg</v>
      </c>
      <c r="G45" t="str">
        <f>VLOOKUP(A45,BASE!$A$2:$S$101,11,0)</f>
        <v>assets/images/products/870518.jpg</v>
      </c>
      <c r="H45" t="str">
        <f>VLOOKUP(A45,BASE!$A$2:$S$101,12,0)</f>
        <v>assets/images/products/zoom/870518.jpg</v>
      </c>
    </row>
    <row r="46" spans="1:8" x14ac:dyDescent="0.25">
      <c r="A46" s="16">
        <v>870505</v>
      </c>
      <c r="B46" s="20">
        <f>VLOOKUP(A46,BASE!$A$2:$S$101,16,0)</f>
        <v>34</v>
      </c>
      <c r="C46" s="6" t="str">
        <f>VLOOKUP(A46,BASE!$A$2:$C$101,3,0)</f>
        <v>FILTRO DE PARED NATURALIS</v>
      </c>
      <c r="D46">
        <f>VLOOKUP(A46,BASE!$A$2:$S$101,7,0)</f>
        <v>0</v>
      </c>
      <c r="E46">
        <f>VLOOKUP(A46,BASE!$A$2:$F$101,6,0)</f>
        <v>0</v>
      </c>
      <c r="F46" t="str">
        <f t="shared" si="1"/>
        <v>870505.jpg</v>
      </c>
      <c r="G46" t="str">
        <f>VLOOKUP(A46,BASE!$A$2:$S$101,11,0)</f>
        <v>assets/images/products/870505.jpg</v>
      </c>
      <c r="H46" t="str">
        <f>VLOOKUP(A46,BASE!$A$2:$S$101,12,0)</f>
        <v>assets/images/products/zoom/870505.jpg</v>
      </c>
    </row>
    <row r="47" spans="1:8" x14ac:dyDescent="0.25">
      <c r="A47" s="16">
        <v>870504</v>
      </c>
      <c r="B47" s="20">
        <f>VLOOKUP(A47,BASE!$A$2:$S$101,16,0)</f>
        <v>35</v>
      </c>
      <c r="C47" s="6" t="str">
        <f>VLOOKUP(A47,BASE!$A$2:$C$101,3,0)</f>
        <v>FILTRO GIOVIALE DE PARED</v>
      </c>
      <c r="D47">
        <f>VLOOKUP(A47,BASE!$A$2:$S$101,7,0)</f>
        <v>0</v>
      </c>
      <c r="E47">
        <f>VLOOKUP(A47,BASE!$A$2:$F$101,6,0)</f>
        <v>0</v>
      </c>
      <c r="F47" t="str">
        <f t="shared" si="1"/>
        <v>870504.jpg</v>
      </c>
      <c r="G47" t="str">
        <f>VLOOKUP(A47,BASE!$A$2:$S$101,11,0)</f>
        <v>assets/images/products/870504.jpg</v>
      </c>
      <c r="H47" t="str">
        <f>VLOOKUP(A47,BASE!$A$2:$S$101,12,0)</f>
        <v>assets/images/products/zoom/870504.jpg</v>
      </c>
    </row>
    <row r="48" spans="1:8" x14ac:dyDescent="0.25">
      <c r="A48" s="16">
        <v>870501</v>
      </c>
      <c r="B48" s="20">
        <f>VLOOKUP(A48,BASE!$A$2:$S$101,16,0)</f>
        <v>36</v>
      </c>
      <c r="C48" s="6" t="str">
        <f>VLOOKUP(A48,BASE!$A$2:$C$101,3,0)</f>
        <v>FILTRO PARA GRIFO VERSATILLE</v>
      </c>
      <c r="D48">
        <f>VLOOKUP(A48,BASE!$A$2:$S$101,7,0)</f>
        <v>0</v>
      </c>
      <c r="E48">
        <f>VLOOKUP(A48,BASE!$A$2:$F$101,6,0)</f>
        <v>0</v>
      </c>
      <c r="F48" t="str">
        <f t="shared" si="1"/>
        <v>870501.jpg</v>
      </c>
      <c r="G48" t="str">
        <f>VLOOKUP(A48,BASE!$A$2:$S$101,11,0)</f>
        <v>assets/images/products/870501.jpg</v>
      </c>
      <c r="H48" t="str">
        <f>VLOOKUP(A48,BASE!$A$2:$S$101,12,0)</f>
        <v>assets/images/products/zoom/870501.jpg</v>
      </c>
    </row>
    <row r="49" spans="1:8" x14ac:dyDescent="0.25">
      <c r="A49" s="16">
        <v>870644</v>
      </c>
      <c r="B49" s="20">
        <f>VLOOKUP(A49,BASE!$A$2:$S$101,16,0)</f>
        <v>37</v>
      </c>
      <c r="C49" s="6" t="str">
        <f>VLOOKUP(A49,BASE!$A$2:$C$101,3,0)</f>
        <v>FILTRO VITALE DE PARED</v>
      </c>
      <c r="D49">
        <f>VLOOKUP(A49,BASE!$A$2:$S$101,7,0)</f>
        <v>0</v>
      </c>
      <c r="E49">
        <f>VLOOKUP(A49,BASE!$A$2:$F$101,6,0)</f>
        <v>0</v>
      </c>
      <c r="F49" t="str">
        <f t="shared" si="1"/>
        <v>870644.jpg</v>
      </c>
      <c r="G49" t="str">
        <f>VLOOKUP(A49,BASE!$A$2:$S$101,11,0)</f>
        <v>assets/images/products/870644.jpg</v>
      </c>
      <c r="H49" t="str">
        <f>VLOOKUP(A49,BASE!$A$2:$S$101,12,0)</f>
        <v>assets/images/products/zoom/870644.jpg</v>
      </c>
    </row>
    <row r="50" spans="1:8" x14ac:dyDescent="0.25">
      <c r="A50" s="16">
        <v>870527</v>
      </c>
      <c r="B50" s="20">
        <f>VLOOKUP(A50,BASE!$A$2:$S$101,16,0)</f>
        <v>38</v>
      </c>
      <c r="C50" s="6" t="str">
        <f>VLOOKUP(A50,BASE!$A$2:$C$101,3,0)</f>
        <v xml:space="preserve">GRIFO CON FILTRO ACQUA BELLA DE MESA </v>
      </c>
      <c r="D50">
        <f>VLOOKUP(A50,BASE!$A$2:$S$101,7,0)</f>
        <v>0</v>
      </c>
      <c r="E50">
        <f>VLOOKUP(A50,BASE!$A$2:$F$101,6,0)</f>
        <v>0</v>
      </c>
      <c r="F50" t="str">
        <f t="shared" si="1"/>
        <v>870527.jpg</v>
      </c>
      <c r="G50" t="str">
        <f>VLOOKUP(A50,BASE!$A$2:$S$101,11,0)</f>
        <v>assets/images/products/870527.jpg</v>
      </c>
      <c r="H50" t="str">
        <f>VLOOKUP(A50,BASE!$A$2:$S$101,12,0)</f>
        <v>assets/images/products/zoom/870527.jpg</v>
      </c>
    </row>
    <row r="51" spans="1:8" x14ac:dyDescent="0.25">
      <c r="A51" s="16">
        <v>870641</v>
      </c>
      <c r="B51" s="20">
        <f>VLOOKUP(A51,BASE!$A$2:$S$101,16,0)</f>
        <v>39</v>
      </c>
      <c r="C51" s="6" t="str">
        <f>VLOOKUP(A51,BASE!$A$2:$C$101,3,0)</f>
        <v xml:space="preserve">GRIFO CON FILTRO ACQUA BELLA DE PARED </v>
      </c>
      <c r="D51">
        <f>VLOOKUP(A51,BASE!$A$2:$S$101,7,0)</f>
        <v>2</v>
      </c>
      <c r="E51" t="str">
        <f>VLOOKUP(A51,BASE!$A$2:$F$101,6,0)</f>
        <v>NEGRO</v>
      </c>
      <c r="F51" t="str">
        <f t="shared" si="1"/>
        <v>870641.jpg</v>
      </c>
      <c r="G51" t="str">
        <f>VLOOKUP(A51,BASE!$A$2:$S$101,11,0)</f>
        <v>assets/images/products/870641.jpg</v>
      </c>
      <c r="H51" t="str">
        <f>VLOOKUP(A51,BASE!$A$2:$S$101,12,0)</f>
        <v>assets/images/products/zoom/870641.jpg</v>
      </c>
    </row>
    <row r="52" spans="1:8" x14ac:dyDescent="0.25">
      <c r="A52" s="16">
        <v>870593</v>
      </c>
      <c r="B52" s="20">
        <f>VLOOKUP(A52,BASE!$A$2:$S$101,16,0)</f>
        <v>40</v>
      </c>
      <c r="C52" s="6" t="str">
        <f>VLOOKUP(A52,BASE!$A$2:$C$101,3,0)</f>
        <v>GRIFO CON FILTRO ACQUA DUE DE MESA</v>
      </c>
      <c r="D52">
        <f>VLOOKUP(A52,BASE!$A$2:$S$101,7,0)</f>
        <v>0</v>
      </c>
      <c r="E52">
        <f>VLOOKUP(A52,BASE!$A$2:$F$101,6,0)</f>
        <v>0</v>
      </c>
      <c r="F52" t="str">
        <f t="shared" si="1"/>
        <v>870593.jpg</v>
      </c>
      <c r="G52" t="str">
        <f>VLOOKUP(A52,BASE!$A$2:$S$101,11,0)</f>
        <v>assets/images/products/870593.jpg</v>
      </c>
      <c r="H52" t="str">
        <f>VLOOKUP(A52,BASE!$A$2:$S$101,12,0)</f>
        <v>assets/images/products/zoom/870593.jpg</v>
      </c>
    </row>
    <row r="53" spans="1:8" x14ac:dyDescent="0.25">
      <c r="A53" s="16">
        <v>869854</v>
      </c>
      <c r="B53" s="20">
        <f>VLOOKUP(A53,BASE!$A$2:$S$101,16,0)</f>
        <v>41</v>
      </c>
      <c r="C53" s="6" t="str">
        <f>VLOOKUP(A53,BASE!$A$2:$C$101,3,0)</f>
        <v>RESISTENCIA  LOREN SHOWER  ULTRA ELECTRONICO</v>
      </c>
      <c r="D53">
        <f>VLOOKUP(A53,BASE!$A$2:$S$101,7,0)</f>
        <v>0</v>
      </c>
      <c r="E53">
        <f>VLOOKUP(A53,BASE!$A$2:$F$101,6,0)</f>
        <v>0</v>
      </c>
      <c r="F53" t="str">
        <f t="shared" si="1"/>
        <v>869854.jpg</v>
      </c>
      <c r="G53" t="str">
        <f>VLOOKUP(A53,BASE!$A$2:$S$101,11,0)</f>
        <v>assets/images/products/869854.jpg</v>
      </c>
      <c r="H53" t="str">
        <f>VLOOKUP(A53,BASE!$A$2:$S$101,12,0)</f>
        <v>assets/images/products/zoom/869854.jpg</v>
      </c>
    </row>
    <row r="54" spans="1:8" x14ac:dyDescent="0.25">
      <c r="A54" s="16">
        <v>870526</v>
      </c>
      <c r="B54" s="20">
        <f>VLOOKUP(A54,BASE!$A$2:$S$101,16,0)</f>
        <v>42</v>
      </c>
      <c r="C54" s="6" t="str">
        <f>VLOOKUP(A54,BASE!$A$2:$C$101,3,0)</f>
        <v>RESISTENCIA TRADICION O JET</v>
      </c>
      <c r="D54">
        <f>VLOOKUP(A54,BASE!$A$2:$S$101,7,0)</f>
        <v>0</v>
      </c>
      <c r="E54">
        <f>VLOOKUP(A54,BASE!$A$2:$F$101,6,0)</f>
        <v>0</v>
      </c>
      <c r="F54" t="str">
        <f t="shared" si="1"/>
        <v>870526.jpg</v>
      </c>
      <c r="G54" t="str">
        <f>VLOOKUP(A54,BASE!$A$2:$S$101,11,0)</f>
        <v>assets/images/products/870526.jpg</v>
      </c>
      <c r="H54" t="str">
        <f>VLOOKUP(A54,BASE!$A$2:$S$101,12,0)</f>
        <v>assets/images/products/zoom/870526.jpg</v>
      </c>
    </row>
    <row r="55" spans="1:8" x14ac:dyDescent="0.25">
      <c r="A55" s="16">
        <v>870536</v>
      </c>
      <c r="B55" s="20">
        <f>VLOOKUP(A55,BASE!$A$2:$S$101,16,0)</f>
        <v>43</v>
      </c>
      <c r="C55" s="6" t="str">
        <f>VLOOKUP(A55,BASE!$A$2:$C$101,3,0)</f>
        <v>RESISTENCIA 3T ULTRA</v>
      </c>
      <c r="D55">
        <f>VLOOKUP(A55,BASE!$A$2:$S$101,7,0)</f>
        <v>0</v>
      </c>
      <c r="E55">
        <f>VLOOKUP(A55,BASE!$A$2:$F$101,6,0)</f>
        <v>0</v>
      </c>
      <c r="F55" t="str">
        <f t="shared" si="1"/>
        <v>870536.jpg</v>
      </c>
      <c r="G55" t="str">
        <f>VLOOKUP(A55,BASE!$A$2:$S$101,11,0)</f>
        <v>assets/images/products/870536.jpg</v>
      </c>
      <c r="H55" t="str">
        <f>VLOOKUP(A55,BASE!$A$2:$S$101,12,0)</f>
        <v>assets/images/products/zoom/870536.jpg</v>
      </c>
    </row>
    <row r="56" spans="1:8" x14ac:dyDescent="0.25">
      <c r="A56" s="16">
        <v>869848</v>
      </c>
      <c r="B56" s="20">
        <f>VLOOKUP(A56,BASE!$A$2:$S$101,16,0)</f>
        <v>44</v>
      </c>
      <c r="C56" s="6" t="str">
        <f>VLOOKUP(A56,BASE!$A$2:$C$101,3,0)</f>
        <v>RESISTENCIA 4T ULTRA LOREN ULTRA</v>
      </c>
      <c r="D56">
        <f>VLOOKUP(A56,BASE!$A$2:$S$101,7,0)</f>
        <v>0</v>
      </c>
      <c r="E56">
        <f>VLOOKUP(A56,BASE!$A$2:$F$101,6,0)</f>
        <v>0</v>
      </c>
      <c r="F56" t="str">
        <f t="shared" si="1"/>
        <v>869848.jpg</v>
      </c>
      <c r="G56" t="str">
        <f>VLOOKUP(A56,BASE!$A$2:$S$101,11,0)</f>
        <v>assets/images/products/869848.jpg</v>
      </c>
      <c r="H56" t="str">
        <f>VLOOKUP(A56,BASE!$A$2:$S$101,12,0)</f>
        <v>assets/images/products/zoom/869848.jpg</v>
      </c>
    </row>
    <row r="57" spans="1:8" x14ac:dyDescent="0.25">
      <c r="A57" s="16">
        <v>869849</v>
      </c>
      <c r="B57" s="20">
        <f>VLOOKUP(A57,BASE!$A$2:$S$101,16,0)</f>
        <v>44</v>
      </c>
      <c r="C57" s="6" t="str">
        <f>VLOOKUP(A57,BASE!$A$2:$C$101,3,0)</f>
        <v>RESISTENCIA 4T ULTRA LOREN ULTRA</v>
      </c>
      <c r="D57">
        <f>VLOOKUP(A57,BASE!$A$2:$S$101,7,0)</f>
        <v>0</v>
      </c>
      <c r="E57">
        <f>VLOOKUP(A57,BASE!$A$2:$F$101,6,0)</f>
        <v>0</v>
      </c>
      <c r="F57" t="str">
        <f t="shared" si="1"/>
        <v>869849.jpg</v>
      </c>
      <c r="G57" t="str">
        <f>VLOOKUP(A57,BASE!$A$2:$S$101,11,0)</f>
        <v>assets/images/products/869849.jpg</v>
      </c>
      <c r="H57" t="str">
        <f>VLOOKUP(A57,BASE!$A$2:$S$101,12,0)</f>
        <v>assets/images/products/zoom/869849.jpg</v>
      </c>
    </row>
    <row r="58" spans="1:8" x14ac:dyDescent="0.25">
      <c r="A58" s="16">
        <v>870538</v>
      </c>
      <c r="B58" s="20">
        <f>VLOOKUP(A58,BASE!$A$2:$S$101,16,0)</f>
        <v>45</v>
      </c>
      <c r="C58" s="6" t="str">
        <f>VLOOKUP(A58,BASE!$A$2:$C$101,3,0)</f>
        <v>RESISTENCIA ACQUA</v>
      </c>
      <c r="D58">
        <f>VLOOKUP(A58,BASE!$A$2:$S$101,7,0)</f>
        <v>0</v>
      </c>
      <c r="E58">
        <f>VLOOKUP(A58,BASE!$A$2:$F$101,6,0)</f>
        <v>0</v>
      </c>
      <c r="F58" t="str">
        <f t="shared" si="1"/>
        <v>870538.jpg</v>
      </c>
      <c r="G58" t="str">
        <f>VLOOKUP(A58,BASE!$A$2:$S$101,11,0)</f>
        <v>assets/images/products/870538.jpg</v>
      </c>
      <c r="H58" t="str">
        <f>VLOOKUP(A58,BASE!$A$2:$S$101,12,0)</f>
        <v>assets/images/products/zoom/870538.jpg</v>
      </c>
    </row>
    <row r="59" spans="1:8" x14ac:dyDescent="0.25">
      <c r="A59" s="16">
        <v>869929</v>
      </c>
      <c r="B59" s="20">
        <f>VLOOKUP(A59,BASE!$A$2:$S$101,16,0)</f>
        <v>46</v>
      </c>
      <c r="C59" s="6" t="str">
        <f>VLOOKUP(A59,BASE!$A$2:$C$101,3,0)</f>
        <v>RESISTENCIA BELLO BANHO</v>
      </c>
      <c r="D59">
        <f>VLOOKUP(A59,BASE!$A$2:$S$101,7,0)</f>
        <v>0</v>
      </c>
      <c r="E59">
        <f>VLOOKUP(A59,BASE!$A$2:$F$101,6,0)</f>
        <v>0</v>
      </c>
      <c r="F59" t="str">
        <f t="shared" si="1"/>
        <v>869929.jpg</v>
      </c>
      <c r="G59" t="str">
        <f>VLOOKUP(A59,BASE!$A$2:$S$101,11,0)</f>
        <v>assets/images/products/869929.jpg</v>
      </c>
      <c r="H59" t="str">
        <f>VLOOKUP(A59,BASE!$A$2:$S$101,12,0)</f>
        <v>assets/images/products/zoom/869929.jpg</v>
      </c>
    </row>
    <row r="60" spans="1:8" x14ac:dyDescent="0.25">
      <c r="A60" s="16">
        <v>869930</v>
      </c>
      <c r="B60" s="20">
        <f>VLOOKUP(A60,BASE!$A$2:$S$101,16,0)</f>
        <v>47</v>
      </c>
      <c r="C60" s="6" t="str">
        <f>VLOOKUP(A60,BASE!$A$2:$C$101,3,0)</f>
        <v>RESISTENCIA CONVENCIONAL / BELLO BANHO / MAXI DUCHA / RELAX</v>
      </c>
      <c r="D60">
        <f>VLOOKUP(A60,BASE!$A$2:$S$101,7,0)</f>
        <v>0</v>
      </c>
      <c r="E60">
        <f>VLOOKUP(A60,BASE!$A$2:$F$101,6,0)</f>
        <v>0</v>
      </c>
      <c r="F60" t="str">
        <f t="shared" si="1"/>
        <v>869930.jpg</v>
      </c>
      <c r="G60" t="str">
        <f>VLOOKUP(A60,BASE!$A$2:$S$101,11,0)</f>
        <v>assets/images/products/869930.jpg</v>
      </c>
      <c r="H60" t="str">
        <f>VLOOKUP(A60,BASE!$A$2:$S$101,12,0)</f>
        <v>assets/images/products/zoom/869930.jpg</v>
      </c>
    </row>
    <row r="61" spans="1:8" x14ac:dyDescent="0.25">
      <c r="A61" s="16">
        <v>869952</v>
      </c>
      <c r="B61" s="20">
        <f>VLOOKUP(A61,BASE!$A$2:$S$101,16,0)</f>
        <v>48</v>
      </c>
      <c r="C61" s="6" t="str">
        <f>VLOOKUP(A61,BASE!$A$2:$C$101,3,0)</f>
        <v>RESISTENCIA DUCHA ADVANCED MULTITEMPERATURA</v>
      </c>
      <c r="D61">
        <f>VLOOKUP(A61,BASE!$A$2:$S$101,7,0)</f>
        <v>0</v>
      </c>
      <c r="E61">
        <f>VLOOKUP(A61,BASE!$A$2:$F$101,6,0)</f>
        <v>0</v>
      </c>
      <c r="F61" t="str">
        <f t="shared" si="1"/>
        <v>869952.jpg</v>
      </c>
      <c r="G61" t="str">
        <f>VLOOKUP(A61,BASE!$A$2:$S$101,11,0)</f>
        <v>assets/images/products/869952.jpg</v>
      </c>
      <c r="H61" t="str">
        <f>VLOOKUP(A61,BASE!$A$2:$S$101,12,0)</f>
        <v>assets/images/products/zoom/869952.jpg</v>
      </c>
    </row>
    <row r="62" spans="1:8" x14ac:dyDescent="0.25">
      <c r="A62" s="16">
        <v>869926</v>
      </c>
      <c r="B62" s="20">
        <f>VLOOKUP(A62,BASE!$A$2:$S$101,16,0)</f>
        <v>49</v>
      </c>
      <c r="C62" s="6" t="str">
        <f>VLOOKUP(A62,BASE!$A$2:$C$101,3,0)</f>
        <v>RESISTENCIA DUO SHOWER</v>
      </c>
      <c r="D62">
        <f>VLOOKUP(A62,BASE!$A$2:$S$101,7,0)</f>
        <v>0</v>
      </c>
      <c r="E62">
        <f>VLOOKUP(A62,BASE!$A$2:$F$101,6,0)</f>
        <v>0</v>
      </c>
      <c r="F62" t="str">
        <f t="shared" si="1"/>
        <v>869926.jpg</v>
      </c>
      <c r="G62" t="str">
        <f>VLOOKUP(A62,BASE!$A$2:$S$101,11,0)</f>
        <v>assets/images/products/869926.jpg</v>
      </c>
      <c r="H62" t="str">
        <f>VLOOKUP(A62,BASE!$A$2:$S$101,12,0)</f>
        <v>assets/images/products/zoom/869926.jpg</v>
      </c>
    </row>
    <row r="63" spans="1:8" x14ac:dyDescent="0.25">
      <c r="A63" s="16">
        <v>869990</v>
      </c>
      <c r="B63" s="20">
        <f>VLOOKUP(A63,BASE!$A$2:$S$101,16,0)</f>
        <v>50</v>
      </c>
      <c r="C63" s="6" t="str">
        <f>VLOOKUP(A63,BASE!$A$2:$C$101,3,0)</f>
        <v>RESISTENCIA MAXI DUCHA 4T/FASHION</v>
      </c>
      <c r="D63">
        <f>VLOOKUP(A63,BASE!$A$2:$S$101,7,0)</f>
        <v>0</v>
      </c>
      <c r="E63">
        <f>VLOOKUP(A63,BASE!$A$2:$F$101,6,0)</f>
        <v>0</v>
      </c>
      <c r="F63" t="str">
        <f t="shared" si="1"/>
        <v>869990.jpg</v>
      </c>
      <c r="G63" t="str">
        <f>VLOOKUP(A63,BASE!$A$2:$S$101,11,0)</f>
        <v>assets/images/products/869990.jpg</v>
      </c>
      <c r="H63" t="str">
        <f>VLOOKUP(A63,BASE!$A$2:$S$101,12,0)</f>
        <v>assets/images/products/zoom/869990.jpg</v>
      </c>
    </row>
    <row r="64" spans="1:8" x14ac:dyDescent="0.25">
      <c r="A64" s="16">
        <v>869931</v>
      </c>
      <c r="B64" s="20">
        <f>VLOOKUP(A64,BASE!$A$2:$S$101,16,0)</f>
        <v>50</v>
      </c>
      <c r="C64" s="6" t="str">
        <f>VLOOKUP(A64,BASE!$A$2:$C$101,3,0)</f>
        <v>RESISTENCIA MAXI DUCHA 4T/FASHION</v>
      </c>
      <c r="D64">
        <f>VLOOKUP(A64,BASE!$A$2:$S$101,7,0)</f>
        <v>0</v>
      </c>
      <c r="E64">
        <f>VLOOKUP(A64,BASE!$A$2:$F$101,6,0)</f>
        <v>0</v>
      </c>
      <c r="F64" t="str">
        <f t="shared" si="1"/>
        <v>869931.jpg</v>
      </c>
      <c r="G64" t="str">
        <f>VLOOKUP(A64,BASE!$A$2:$S$101,11,0)</f>
        <v>assets/images/products/869931.jpg</v>
      </c>
      <c r="H64" t="str">
        <f>VLOOKUP(A64,BASE!$A$2:$S$101,12,0)</f>
        <v>assets/images/products/zoom/869931.jpg</v>
      </c>
    </row>
    <row r="65" spans="1:8" x14ac:dyDescent="0.25">
      <c r="A65" s="16">
        <v>870519</v>
      </c>
      <c r="B65" s="20">
        <f>VLOOKUP(A65,BASE!$A$2:$S$101,16,0)</f>
        <v>51</v>
      </c>
      <c r="C65" s="6" t="str">
        <f>VLOOKUP(A65,BASE!$A$2:$C$101,3,0)</f>
        <v>RESISTENCIA TOP JET ELECTRONICA</v>
      </c>
      <c r="D65">
        <f>VLOOKUP(A65,BASE!$A$2:$S$101,7,0)</f>
        <v>0</v>
      </c>
      <c r="E65">
        <f>VLOOKUP(A65,BASE!$A$2:$F$101,6,0)</f>
        <v>0</v>
      </c>
      <c r="F65" t="str">
        <f t="shared" si="1"/>
        <v>870519.jpg</v>
      </c>
      <c r="G65" t="str">
        <f>VLOOKUP(A65,BASE!$A$2:$S$101,11,0)</f>
        <v>assets/images/products/870519.jpg</v>
      </c>
      <c r="H65" t="str">
        <f>VLOOKUP(A65,BASE!$A$2:$S$101,12,0)</f>
        <v>assets/images/products/zoom/870519.jpg</v>
      </c>
    </row>
    <row r="66" spans="1:8" x14ac:dyDescent="0.25">
      <c r="A66" s="16">
        <v>869899</v>
      </c>
      <c r="B66" s="20">
        <f>VLOOKUP(A66,BASE!$A$2:$S$101,16,0)</f>
        <v>52</v>
      </c>
      <c r="C66" s="6" t="str">
        <f>VLOOKUP(A66,BASE!$A$2:$C$101,3,0)</f>
        <v>RESISTENCIA ULTRA / BELLO BANHO/ MAXI DUCHA / RELAX</v>
      </c>
      <c r="D66">
        <f>VLOOKUP(A66,BASE!$A$2:$S$101,7,0)</f>
        <v>0</v>
      </c>
      <c r="E66">
        <f>VLOOKUP(A66,BASE!$A$2:$F$101,6,0)</f>
        <v>0</v>
      </c>
      <c r="F66" t="str">
        <f t="shared" si="1"/>
        <v>869899.jpg</v>
      </c>
      <c r="G66" t="str">
        <f>VLOOKUP(A66,BASE!$A$2:$S$101,11,0)</f>
        <v>assets/images/products/869899.jpg</v>
      </c>
      <c r="H66" t="str">
        <f>VLOOKUP(A66,BASE!$A$2:$S$101,12,0)</f>
        <v>assets/images/products/zoom/869899.jpg</v>
      </c>
    </row>
    <row r="67" spans="1:8" x14ac:dyDescent="0.25">
      <c r="A67" s="6"/>
    </row>
    <row r="68" spans="1:8" x14ac:dyDescent="0.25">
      <c r="B68"/>
      <c r="C68"/>
    </row>
    <row r="69" spans="1:8" x14ac:dyDescent="0.25">
      <c r="B69"/>
      <c r="C69"/>
    </row>
    <row r="70" spans="1:8" x14ac:dyDescent="0.25">
      <c r="B70"/>
      <c r="C70"/>
    </row>
    <row r="71" spans="1:8" x14ac:dyDescent="0.25">
      <c r="B71"/>
      <c r="C71"/>
    </row>
    <row r="72" spans="1:8" x14ac:dyDescent="0.25">
      <c r="B72"/>
      <c r="C72"/>
    </row>
    <row r="73" spans="1:8" x14ac:dyDescent="0.25">
      <c r="B73"/>
      <c r="C73"/>
    </row>
    <row r="74" spans="1:8" x14ac:dyDescent="0.25">
      <c r="B74"/>
      <c r="C74"/>
    </row>
    <row r="75" spans="1:8" x14ac:dyDescent="0.25">
      <c r="B75"/>
      <c r="C75"/>
    </row>
    <row r="76" spans="1:8" x14ac:dyDescent="0.25">
      <c r="B76"/>
      <c r="C76"/>
    </row>
    <row r="77" spans="1:8" x14ac:dyDescent="0.25">
      <c r="B77"/>
      <c r="C77"/>
    </row>
    <row r="78" spans="1:8" x14ac:dyDescent="0.25">
      <c r="B78"/>
      <c r="C78"/>
    </row>
    <row r="79" spans="1:8" x14ac:dyDescent="0.25">
      <c r="B79"/>
      <c r="C79"/>
    </row>
    <row r="80" spans="1:8" x14ac:dyDescent="0.25">
      <c r="B80"/>
      <c r="C80"/>
    </row>
    <row r="81" spans="2:3" x14ac:dyDescent="0.25">
      <c r="B81"/>
      <c r="C81"/>
    </row>
    <row r="82" spans="2:3" x14ac:dyDescent="0.25">
      <c r="B82"/>
      <c r="C82"/>
    </row>
    <row r="83" spans="2:3" x14ac:dyDescent="0.25">
      <c r="B83"/>
      <c r="C83"/>
    </row>
    <row r="84" spans="2:3" x14ac:dyDescent="0.25">
      <c r="B84"/>
      <c r="C84"/>
    </row>
    <row r="85" spans="2:3" x14ac:dyDescent="0.25">
      <c r="B85"/>
      <c r="C85"/>
    </row>
    <row r="86" spans="2:3" x14ac:dyDescent="0.25">
      <c r="B86"/>
      <c r="C86"/>
    </row>
    <row r="87" spans="2:3" x14ac:dyDescent="0.25">
      <c r="B87"/>
      <c r="C87"/>
    </row>
    <row r="88" spans="2:3" x14ac:dyDescent="0.25">
      <c r="B88"/>
      <c r="C88"/>
    </row>
    <row r="89" spans="2:3" x14ac:dyDescent="0.25">
      <c r="B89"/>
      <c r="C89"/>
    </row>
    <row r="90" spans="2:3" x14ac:dyDescent="0.25">
      <c r="B90"/>
      <c r="C90"/>
    </row>
    <row r="91" spans="2:3" x14ac:dyDescent="0.25">
      <c r="B91"/>
      <c r="C91"/>
    </row>
    <row r="92" spans="2:3" x14ac:dyDescent="0.25">
      <c r="B92"/>
      <c r="C92"/>
    </row>
    <row r="93" spans="2:3" x14ac:dyDescent="0.25">
      <c r="B93"/>
      <c r="C93"/>
    </row>
    <row r="94" spans="2:3" x14ac:dyDescent="0.25">
      <c r="B94"/>
      <c r="C94"/>
    </row>
    <row r="95" spans="2:3" x14ac:dyDescent="0.25">
      <c r="B95"/>
      <c r="C95"/>
    </row>
    <row r="96" spans="2:3" x14ac:dyDescent="0.25">
      <c r="B96"/>
      <c r="C96"/>
    </row>
    <row r="97" spans="2:3" x14ac:dyDescent="0.25">
      <c r="B97"/>
      <c r="C97"/>
    </row>
    <row r="98" spans="2:3" x14ac:dyDescent="0.25">
      <c r="B98"/>
      <c r="C98"/>
    </row>
    <row r="99" spans="2:3" x14ac:dyDescent="0.25">
      <c r="B99"/>
      <c r="C99"/>
    </row>
    <row r="100" spans="2:3" x14ac:dyDescent="0.25">
      <c r="B100"/>
      <c r="C100"/>
    </row>
    <row r="101" spans="2:3" x14ac:dyDescent="0.25">
      <c r="B101"/>
      <c r="C101"/>
    </row>
    <row r="102" spans="2:3" x14ac:dyDescent="0.25">
      <c r="B102"/>
      <c r="C102"/>
    </row>
    <row r="103" spans="2:3" x14ac:dyDescent="0.25">
      <c r="B103"/>
      <c r="C103"/>
    </row>
    <row r="104" spans="2:3" x14ac:dyDescent="0.25">
      <c r="B104"/>
      <c r="C104"/>
    </row>
    <row r="105" spans="2:3" x14ac:dyDescent="0.25">
      <c r="B105"/>
      <c r="C105"/>
    </row>
    <row r="106" spans="2:3" x14ac:dyDescent="0.25">
      <c r="B106"/>
      <c r="C106"/>
    </row>
    <row r="107" spans="2:3" x14ac:dyDescent="0.25">
      <c r="B107"/>
      <c r="C107"/>
    </row>
    <row r="108" spans="2:3" x14ac:dyDescent="0.25">
      <c r="B108"/>
      <c r="C108"/>
    </row>
    <row r="109" spans="2:3" x14ac:dyDescent="0.25">
      <c r="B109"/>
      <c r="C109"/>
    </row>
    <row r="110" spans="2:3" x14ac:dyDescent="0.25">
      <c r="B110"/>
      <c r="C110"/>
    </row>
    <row r="111" spans="2:3" x14ac:dyDescent="0.25">
      <c r="B111"/>
      <c r="C111"/>
    </row>
    <row r="112" spans="2:3" x14ac:dyDescent="0.25">
      <c r="B112"/>
      <c r="C112"/>
    </row>
    <row r="113" spans="2:3" x14ac:dyDescent="0.25">
      <c r="B113"/>
      <c r="C113"/>
    </row>
    <row r="114" spans="2:3" x14ac:dyDescent="0.25">
      <c r="B114"/>
      <c r="C114"/>
    </row>
    <row r="115" spans="2:3" x14ac:dyDescent="0.25">
      <c r="B115"/>
      <c r="C115"/>
    </row>
    <row r="116" spans="2:3" x14ac:dyDescent="0.25">
      <c r="B116"/>
      <c r="C116"/>
    </row>
    <row r="117" spans="2:3" x14ac:dyDescent="0.25">
      <c r="B117"/>
      <c r="C117"/>
    </row>
    <row r="118" spans="2:3" x14ac:dyDescent="0.25">
      <c r="B118"/>
      <c r="C118"/>
    </row>
    <row r="119" spans="2:3" x14ac:dyDescent="0.25">
      <c r="B119"/>
      <c r="C119"/>
    </row>
    <row r="120" spans="2:3" x14ac:dyDescent="0.25">
      <c r="B120"/>
      <c r="C120"/>
    </row>
  </sheetData>
  <autoFilter ref="A1:H66" xr:uid="{00000000-0001-0000-0300-000000000000}"/>
  <conditionalFormatting sqref="A2:A67">
    <cfRule type="duplicateValues" dxfId="1" priority="1"/>
  </conditionalFormatting>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83"/>
  <sheetViews>
    <sheetView workbookViewId="0">
      <pane ySplit="1" topLeftCell="A11" activePane="bottomLeft" state="frozen"/>
      <selection pane="bottomLeft" activeCell="C24" sqref="C24"/>
    </sheetView>
  </sheetViews>
  <sheetFormatPr baseColWidth="10" defaultRowHeight="15" x14ac:dyDescent="0.25"/>
  <cols>
    <col min="2" max="2" width="13.85546875" bestFit="1" customWidth="1"/>
    <col min="3" max="3" width="62.7109375" bestFit="1" customWidth="1"/>
    <col min="4" max="4" width="11.85546875" bestFit="1" customWidth="1"/>
    <col min="5" max="5" width="12" bestFit="1" customWidth="1"/>
  </cols>
  <sheetData>
    <row r="1" spans="1:5" ht="30" customHeight="1" x14ac:dyDescent="0.25">
      <c r="A1" s="10" t="s">
        <v>170</v>
      </c>
      <c r="B1" s="10" t="s">
        <v>161</v>
      </c>
      <c r="C1" s="10" t="s">
        <v>217</v>
      </c>
      <c r="D1" s="10" t="s">
        <v>144</v>
      </c>
      <c r="E1" s="10" t="s">
        <v>216</v>
      </c>
    </row>
    <row r="2" spans="1:5" x14ac:dyDescent="0.25">
      <c r="A2" s="16">
        <v>869845</v>
      </c>
      <c r="B2">
        <f>VLOOKUP(A2,BASE!$A$2:$S$101,16,0)</f>
        <v>1</v>
      </c>
      <c r="C2" t="str">
        <f>VLOOKUP(A2,BASE!$A$2:$C$101,3,0)</f>
        <v>CARTUCHO DE REPUESTO ACQUA DUE</v>
      </c>
      <c r="D2">
        <f>VLOOKUP(A2,BASE!$A$2:$S$101,9,0)</f>
        <v>0</v>
      </c>
      <c r="E2">
        <f>VLOOKUP(A2,BASE!$A$2:$H$101,8,0)</f>
        <v>0</v>
      </c>
    </row>
    <row r="3" spans="1:5" x14ac:dyDescent="0.25">
      <c r="A3" s="16">
        <v>870507</v>
      </c>
      <c r="B3">
        <f>VLOOKUP(A3,BASE!$A$2:$S$101,16,0)</f>
        <v>2</v>
      </c>
      <c r="C3" t="str">
        <f>VLOOKUP(A3,BASE!$A$2:$C$101,3,0)</f>
        <v>CARTUCHO DE REPUESTO GIOVIALE</v>
      </c>
      <c r="D3">
        <f>VLOOKUP(A3,BASE!$A$2:$S$101,9,0)</f>
        <v>0</v>
      </c>
      <c r="E3">
        <f>VLOOKUP(A3,BASE!$A$2:$H$101,8,0)</f>
        <v>0</v>
      </c>
    </row>
    <row r="4" spans="1:5" x14ac:dyDescent="0.25">
      <c r="A4" s="16">
        <v>870502</v>
      </c>
      <c r="B4">
        <f>VLOOKUP(A4,BASE!$A$2:$S$101,16,0)</f>
        <v>3</v>
      </c>
      <c r="C4" t="str">
        <f>VLOOKUP(A4,BASE!$A$2:$C$101,3,0)</f>
        <v>CARTUCHO DE REPUESTO VERSATILLE</v>
      </c>
      <c r="D4">
        <f>VLOOKUP(A4,BASE!$A$2:$S$101,9,0)</f>
        <v>0</v>
      </c>
      <c r="E4">
        <f>VLOOKUP(A4,BASE!$A$2:$H$101,8,0)</f>
        <v>0</v>
      </c>
    </row>
    <row r="5" spans="1:5" x14ac:dyDescent="0.25">
      <c r="A5" s="16">
        <v>870508</v>
      </c>
      <c r="B5">
        <f>VLOOKUP(A5,BASE!$A$2:$S$101,16,0)</f>
        <v>4</v>
      </c>
      <c r="C5" t="str">
        <f>VLOOKUP(A5,BASE!$A$2:$C$101,3,0)</f>
        <v>CARTUCHO DE REPUESTO NATURALIS</v>
      </c>
      <c r="D5">
        <f>VLOOKUP(A5,BASE!$A$2:$S$101,9,0)</f>
        <v>0</v>
      </c>
      <c r="E5">
        <f>VLOOKUP(A5,BASE!$A$2:$H$101,8,0)</f>
        <v>0</v>
      </c>
    </row>
    <row r="6" spans="1:5" x14ac:dyDescent="0.25">
      <c r="A6" s="16">
        <v>870506</v>
      </c>
      <c r="B6">
        <f>VLOOKUP(A6,BASE!$A$2:$S$101,16,0)</f>
        <v>5</v>
      </c>
      <c r="C6" t="str">
        <f>VLOOKUP(A6,BASE!$A$2:$C$101,3,0)</f>
        <v>CARTUCHO DE REPUESTO ACQUA BELLA VITALE</v>
      </c>
      <c r="D6">
        <f>VLOOKUP(A6,BASE!$A$2:$S$101,9,0)</f>
        <v>0</v>
      </c>
      <c r="E6">
        <f>VLOOKUP(A6,BASE!$A$2:$H$101,8,0)</f>
        <v>0</v>
      </c>
    </row>
    <row r="7" spans="1:5" x14ac:dyDescent="0.25">
      <c r="A7" s="16">
        <v>869912</v>
      </c>
      <c r="B7">
        <f>VLOOKUP(A7,BASE!$A$2:$S$101,16,0)</f>
        <v>6</v>
      </c>
      <c r="C7" t="str">
        <f>VLOOKUP(A7,BASE!$A$2:$C$101,3,0)</f>
        <v xml:space="preserve">COMBO DUCHA BELLA MAXI ULTRA 4T </v>
      </c>
      <c r="D7">
        <f>VLOOKUP(A7,BASE!$A$2:$S$101,9,0)</f>
        <v>1</v>
      </c>
      <c r="E7">
        <f>VLOOKUP(A7,BASE!$A$2:$H$101,8,0)</f>
        <v>127</v>
      </c>
    </row>
    <row r="8" spans="1:5" x14ac:dyDescent="0.25">
      <c r="A8" s="16">
        <v>869916</v>
      </c>
      <c r="B8">
        <f>VLOOKUP(A8,BASE!$A$2:$S$101,16,0)</f>
        <v>6</v>
      </c>
      <c r="C8" t="str">
        <f>VLOOKUP(A8,BASE!$A$2:$C$101,3,0)</f>
        <v xml:space="preserve">COMBO DUCHA BELLA MAXI ULTRA 4T </v>
      </c>
      <c r="D8">
        <f>VLOOKUP(A8,BASE!$A$2:$S$101,9,0)</f>
        <v>2</v>
      </c>
      <c r="E8">
        <f>VLOOKUP(A8,BASE!$A$2:$H$101,8,0)</f>
        <v>220</v>
      </c>
    </row>
    <row r="9" spans="1:5" x14ac:dyDescent="0.25">
      <c r="A9" s="16">
        <v>869842</v>
      </c>
      <c r="B9">
        <f>VLOOKUP(A9,BASE!$A$2:$S$101,16,0)</f>
        <v>7</v>
      </c>
      <c r="C9" t="str">
        <f>VLOOKUP(A9,BASE!$A$2:$C$101,3,0)</f>
        <v xml:space="preserve">COMBO LORENBELLO+BRAZO </v>
      </c>
      <c r="D9">
        <f>VLOOKUP(A9,BASE!$A$2:$S$101,9,0)</f>
        <v>1</v>
      </c>
      <c r="E9">
        <f>VLOOKUP(A9,BASE!$A$2:$H$101,8,0)</f>
        <v>127</v>
      </c>
    </row>
    <row r="10" spans="1:5" x14ac:dyDescent="0.25">
      <c r="A10" s="16">
        <v>869970</v>
      </c>
      <c r="B10">
        <f>VLOOKUP(A10,BASE!$A$2:$S$101,16,0)</f>
        <v>8</v>
      </c>
      <c r="C10" t="str">
        <f>VLOOKUP(A10,BASE!$A$2:$C$101,3,0)</f>
        <v>COMBO DUCHA MAXI 3T</v>
      </c>
      <c r="D10">
        <f>VLOOKUP(A10,BASE!$A$2:$S$101,9,0)</f>
        <v>1</v>
      </c>
      <c r="E10">
        <f>VLOOKUP(A10,BASE!$A$2:$H$101,8,0)</f>
        <v>127</v>
      </c>
    </row>
    <row r="11" spans="1:5" x14ac:dyDescent="0.25">
      <c r="A11" s="16">
        <v>869979</v>
      </c>
      <c r="B11">
        <f>VLOOKUP(A11,BASE!$A$2:$S$101,16,0)</f>
        <v>8</v>
      </c>
      <c r="C11" t="str">
        <f>VLOOKUP(A11,BASE!$A$2:$C$101,3,0)</f>
        <v>COMBO DUCHA MAXI 3T</v>
      </c>
      <c r="D11">
        <f>VLOOKUP(A11,BASE!$A$2:$S$101,9,0)</f>
        <v>2</v>
      </c>
      <c r="E11">
        <f>VLOOKUP(A11,BASE!$A$2:$H$101,8,0)</f>
        <v>220</v>
      </c>
    </row>
    <row r="12" spans="1:5" s="34" customFormat="1" x14ac:dyDescent="0.25">
      <c r="A12" s="32">
        <v>870634</v>
      </c>
      <c r="B12" s="34">
        <f>VLOOKUP(A12,BASE!$A$2:$S$101,16,0)</f>
        <v>9</v>
      </c>
      <c r="C12" s="34" t="str">
        <f>VLOOKUP(A12,BASE!$A$2:$C$101,3,0)</f>
        <v>DUCHA ACQUA DUO CROMADA ULTRA</v>
      </c>
      <c r="D12" s="34">
        <f>VLOOKUP(A12,BASE!$A$2:$S$101,9,0)</f>
        <v>1</v>
      </c>
      <c r="E12" s="34">
        <f>VLOOKUP(A12,BASE!$A$2:$H$101,8,0)</f>
        <v>127</v>
      </c>
    </row>
    <row r="13" spans="1:5" s="34" customFormat="1" x14ac:dyDescent="0.25">
      <c r="A13" s="32">
        <v>870635</v>
      </c>
      <c r="B13" s="34">
        <f>VLOOKUP(A13,BASE!$A$2:$S$101,16,0)</f>
        <v>9</v>
      </c>
      <c r="C13" s="34" t="str">
        <f>VLOOKUP(A13,BASE!$A$2:$C$101,3,0)</f>
        <v>DUCHA ACQUA DUO CROMADA ULTRA</v>
      </c>
      <c r="D13" s="34">
        <f>VLOOKUP(A13,BASE!$A$2:$S$101,9,0)</f>
        <v>2</v>
      </c>
      <c r="E13" s="34">
        <f>VLOOKUP(A13,BASE!$A$2:$H$101,8,0)</f>
        <v>220</v>
      </c>
    </row>
    <row r="14" spans="1:5" x14ac:dyDescent="0.25">
      <c r="A14" s="16">
        <v>870544</v>
      </c>
      <c r="B14">
        <f>VLOOKUP(A14,BASE!$A$2:$S$101,16,0)</f>
        <v>10</v>
      </c>
      <c r="C14" t="str">
        <f>VLOOKUP(A14,BASE!$A$2:$C$101,3,0)</f>
        <v>DUCHA ACQUA JET ULTRA</v>
      </c>
      <c r="D14">
        <f>VLOOKUP(A14,BASE!$A$2:$S$101,9,0)</f>
        <v>1</v>
      </c>
      <c r="E14">
        <f>VLOOKUP(A14,BASE!$A$2:$H$101,8,0)</f>
        <v>127</v>
      </c>
    </row>
    <row r="15" spans="1:5" x14ac:dyDescent="0.25">
      <c r="A15" s="16">
        <v>870545</v>
      </c>
      <c r="B15">
        <f>VLOOKUP(A15,BASE!$A$2:$S$101,16,0)</f>
        <v>10</v>
      </c>
      <c r="C15" t="str">
        <f>VLOOKUP(A15,BASE!$A$2:$C$101,3,0)</f>
        <v>DUCHA ACQUA JET ULTRA</v>
      </c>
      <c r="D15">
        <f>VLOOKUP(A15,BASE!$A$2:$S$101,9,0)</f>
        <v>2</v>
      </c>
      <c r="E15">
        <f>VLOOKUP(A15,BASE!$A$2:$H$101,8,0)</f>
        <v>220</v>
      </c>
    </row>
    <row r="16" spans="1:5" x14ac:dyDescent="0.25">
      <c r="A16" s="16">
        <v>870546</v>
      </c>
      <c r="B16">
        <f>VLOOKUP(A16,BASE!$A$2:$S$101,16,0)</f>
        <v>11</v>
      </c>
      <c r="C16" t="str">
        <f>VLOOKUP(A16,BASE!$A$2:$C$101,3,0)</f>
        <v>DUCHA ACQUA JET CROMADA ULTRA</v>
      </c>
      <c r="D16">
        <f>VLOOKUP(A16,BASE!$A$2:$S$101,9,0)</f>
        <v>1</v>
      </c>
      <c r="E16">
        <f>VLOOKUP(A16,BASE!$A$2:$H$101,8,0)</f>
        <v>127</v>
      </c>
    </row>
    <row r="17" spans="1:5" x14ac:dyDescent="0.25">
      <c r="A17" s="16">
        <v>870547</v>
      </c>
      <c r="B17">
        <f>VLOOKUP(A17,BASE!$A$2:$S$101,16,0)</f>
        <v>11</v>
      </c>
      <c r="C17" t="str">
        <f>VLOOKUP(A17,BASE!$A$2:$C$101,3,0)</f>
        <v>DUCHA ACQUA JET CROMADA ULTRA</v>
      </c>
      <c r="D17">
        <f>VLOOKUP(A17,BASE!$A$2:$S$101,9,0)</f>
        <v>2</v>
      </c>
      <c r="E17">
        <f>VLOOKUP(A17,BASE!$A$2:$H$101,8,0)</f>
        <v>220</v>
      </c>
    </row>
    <row r="18" spans="1:5" x14ac:dyDescent="0.25">
      <c r="A18" s="16">
        <v>870529</v>
      </c>
      <c r="B18">
        <f>VLOOKUP(A18,BASE!$A$2:$S$101,16,0)</f>
        <v>12</v>
      </c>
      <c r="C18" t="str">
        <f>VLOOKUP(A18,BASE!$A$2:$C$101,3,0)</f>
        <v>DUCHA ACQUA STAR ULTRA</v>
      </c>
      <c r="D18">
        <f>VLOOKUP(A18,BASE!$A$2:$S$101,9,0)</f>
        <v>1</v>
      </c>
      <c r="E18">
        <f>VLOOKUP(A18,BASE!$A$2:$H$101,8,0)</f>
        <v>127</v>
      </c>
    </row>
    <row r="19" spans="1:5" x14ac:dyDescent="0.25">
      <c r="A19" s="16">
        <v>870608</v>
      </c>
      <c r="B19">
        <f>VLOOKUP(A19,BASE!$A$2:$S$101,16,0)</f>
        <v>12</v>
      </c>
      <c r="C19" t="str">
        <f>VLOOKUP(A19,BASE!$A$2:$C$101,3,0)</f>
        <v>DUCHA ACQUA STAR ULTRA</v>
      </c>
      <c r="D19">
        <f>VLOOKUP(A19,BASE!$A$2:$S$101,9,0)</f>
        <v>2</v>
      </c>
      <c r="E19">
        <f>VLOOKUP(A19,BASE!$A$2:$H$101,8,0)</f>
        <v>220</v>
      </c>
    </row>
    <row r="20" spans="1:5" x14ac:dyDescent="0.25">
      <c r="A20" s="16">
        <v>870609</v>
      </c>
      <c r="B20">
        <f>VLOOKUP(A20,BASE!$A$2:$S$101,16,0)</f>
        <v>13</v>
      </c>
      <c r="C20" t="str">
        <f>VLOOKUP(A20,BASE!$A$2:$C$101,3,0)</f>
        <v>DUCHA ACQUA STAR CROMADA ULTRA</v>
      </c>
      <c r="D20">
        <f>VLOOKUP(A20,BASE!$A$2:$S$101,9,0)</f>
        <v>1</v>
      </c>
      <c r="E20">
        <f>VLOOKUP(A20,BASE!$A$2:$H$101,8,0)</f>
        <v>127</v>
      </c>
    </row>
    <row r="21" spans="1:5" x14ac:dyDescent="0.25">
      <c r="A21" s="16">
        <v>870610</v>
      </c>
      <c r="B21">
        <f>VLOOKUP(A21,BASE!$A$2:$S$101,16,0)</f>
        <v>13</v>
      </c>
      <c r="C21" t="str">
        <f>VLOOKUP(A21,BASE!$A$2:$C$101,3,0)</f>
        <v>DUCHA ACQUA STAR CROMADA ULTRA</v>
      </c>
      <c r="D21">
        <f>VLOOKUP(A21,BASE!$A$2:$S$101,9,0)</f>
        <v>2</v>
      </c>
      <c r="E21">
        <f>VLOOKUP(A21,BASE!$A$2:$H$101,8,0)</f>
        <v>220</v>
      </c>
    </row>
    <row r="22" spans="1:5" x14ac:dyDescent="0.25">
      <c r="A22" s="16">
        <v>870531</v>
      </c>
      <c r="B22">
        <f>VLOOKUP(A22,BASE!$A$2:$S$101,16,0)</f>
        <v>14</v>
      </c>
      <c r="C22" t="str">
        <f>VLOOKUP(A22,BASE!$A$2:$C$101,3,0)</f>
        <v>DUCHA ACQUA STORM ULTRA</v>
      </c>
      <c r="D22">
        <f>VLOOKUP(A22,BASE!$A$2:$S$101,9,0)</f>
        <v>1</v>
      </c>
      <c r="E22">
        <f>VLOOKUP(A22,BASE!$A$2:$H$101,8,0)</f>
        <v>127</v>
      </c>
    </row>
    <row r="23" spans="1:5" x14ac:dyDescent="0.25">
      <c r="A23" s="16">
        <v>870613</v>
      </c>
      <c r="B23">
        <f>VLOOKUP(A23,BASE!$A$2:$S$101,16,0)</f>
        <v>14</v>
      </c>
      <c r="C23" t="str">
        <f>VLOOKUP(A23,BASE!$A$2:$C$101,3,0)</f>
        <v>DUCHA ACQUA STORM ULTRA</v>
      </c>
      <c r="D23">
        <f>VLOOKUP(A23,BASE!$A$2:$S$101,9,0)</f>
        <v>2</v>
      </c>
      <c r="E23">
        <f>VLOOKUP(A23,BASE!$A$2:$H$101,8,0)</f>
        <v>220</v>
      </c>
    </row>
    <row r="24" spans="1:5" x14ac:dyDescent="0.25">
      <c r="A24" s="16">
        <v>870614</v>
      </c>
      <c r="B24">
        <f>VLOOKUP(A24,BASE!$A$2:$S$101,16,0)</f>
        <v>15</v>
      </c>
      <c r="C24" t="str">
        <f>VLOOKUP(A24,BASE!$A$2:$C$101,3,0)</f>
        <v>DUCHA ACQUA STORM CROMADA ULTRA</v>
      </c>
      <c r="D24">
        <f>VLOOKUP(A24,BASE!$A$2:$S$101,9,0)</f>
        <v>1</v>
      </c>
      <c r="E24">
        <f>VLOOKUP(A24,BASE!$A$2:$H$101,8,0)</f>
        <v>127</v>
      </c>
    </row>
    <row r="25" spans="1:5" x14ac:dyDescent="0.25">
      <c r="A25" s="16">
        <v>870615</v>
      </c>
      <c r="B25">
        <f>VLOOKUP(A25,BASE!$A$2:$S$101,16,0)</f>
        <v>15</v>
      </c>
      <c r="C25" t="str">
        <f>VLOOKUP(A25,BASE!$A$2:$C$101,3,0)</f>
        <v>DUCHA ACQUA STORM CROMADA ULTRA</v>
      </c>
      <c r="D25">
        <f>VLOOKUP(A25,BASE!$A$2:$S$101,9,0)</f>
        <v>2</v>
      </c>
      <c r="E25">
        <f>VLOOKUP(A25,BASE!$A$2:$H$101,8,0)</f>
        <v>220</v>
      </c>
    </row>
    <row r="26" spans="1:5" x14ac:dyDescent="0.25">
      <c r="A26" s="16">
        <v>870618</v>
      </c>
      <c r="B26">
        <f>VLOOKUP(A26,BASE!$A$2:$S$101,16,0)</f>
        <v>16</v>
      </c>
      <c r="C26" t="str">
        <f>VLOOKUP(A26,BASE!$A$2:$C$101,3,0)</f>
        <v>DUCHA ACQUA WAVE ULTRA</v>
      </c>
      <c r="D26">
        <f>VLOOKUP(A26,BASE!$A$2:$S$101,9,0)</f>
        <v>1</v>
      </c>
      <c r="E26">
        <f>VLOOKUP(A26,BASE!$A$2:$H$101,8,0)</f>
        <v>127</v>
      </c>
    </row>
    <row r="27" spans="1:5" x14ac:dyDescent="0.25">
      <c r="A27" s="16">
        <v>870619</v>
      </c>
      <c r="B27">
        <f>VLOOKUP(A27,BASE!$A$2:$S$101,16,0)</f>
        <v>16</v>
      </c>
      <c r="C27" t="str">
        <f>VLOOKUP(A27,BASE!$A$2:$C$101,3,0)</f>
        <v>DUCHA ACQUA WAVE ULTRA</v>
      </c>
      <c r="D27">
        <f>VLOOKUP(A27,BASE!$A$2:$S$101,9,0)</f>
        <v>2</v>
      </c>
      <c r="E27">
        <f>VLOOKUP(A27,BASE!$A$2:$H$101,8,0)</f>
        <v>220</v>
      </c>
    </row>
    <row r="28" spans="1:5" x14ac:dyDescent="0.25">
      <c r="A28" s="16">
        <v>870620</v>
      </c>
      <c r="B28">
        <f>VLOOKUP(A28,BASE!$A$2:$S$101,16,0)</f>
        <v>17</v>
      </c>
      <c r="C28" t="str">
        <f>VLOOKUP(A28,BASE!$A$2:$C$101,3,0)</f>
        <v>DUCHA ACQUA WAVE CROMADA ULTRA</v>
      </c>
      <c r="D28">
        <f>VLOOKUP(A28,BASE!$A$2:$S$101,9,0)</f>
        <v>1</v>
      </c>
      <c r="E28">
        <f>VLOOKUP(A28,BASE!$A$2:$H$101,8,0)</f>
        <v>127</v>
      </c>
    </row>
    <row r="29" spans="1:5" x14ac:dyDescent="0.25">
      <c r="A29" s="16">
        <v>870621</v>
      </c>
      <c r="B29">
        <f>VLOOKUP(A29,BASE!$A$2:$S$101,16,0)</f>
        <v>17</v>
      </c>
      <c r="C29" t="str">
        <f>VLOOKUP(A29,BASE!$A$2:$C$101,3,0)</f>
        <v>DUCHA ACQUA WAVE CROMADA ULTRA</v>
      </c>
      <c r="D29">
        <f>VLOOKUP(A29,BASE!$A$2:$S$101,9,0)</f>
        <v>2</v>
      </c>
      <c r="E29">
        <f>VLOOKUP(A29,BASE!$A$2:$H$101,8,0)</f>
        <v>220</v>
      </c>
    </row>
    <row r="30" spans="1:5" x14ac:dyDescent="0.25">
      <c r="A30" s="16">
        <v>869966</v>
      </c>
      <c r="B30">
        <f>VLOOKUP(A30,BASE!$A$2:$S$101,16,0)</f>
        <v>18</v>
      </c>
      <c r="C30" t="str">
        <f>VLOOKUP(A30,BASE!$A$2:$C$101,3,0)</f>
        <v>DUCHA ADVANCE TURBO</v>
      </c>
      <c r="D30">
        <f>VLOOKUP(A30,BASE!$A$2:$S$101,9,0)</f>
        <v>1</v>
      </c>
      <c r="E30">
        <f>VLOOKUP(A30,BASE!$A$2:$H$101,8,0)</f>
        <v>127</v>
      </c>
    </row>
    <row r="31" spans="1:5" x14ac:dyDescent="0.25">
      <c r="A31" s="16">
        <v>869920</v>
      </c>
      <c r="B31">
        <f>VLOOKUP(A31,BASE!$A$2:$S$101,16,0)</f>
        <v>19</v>
      </c>
      <c r="C31" t="str">
        <f>VLOOKUP(A31,BASE!$A$2:$C$101,3,0)</f>
        <v>DUCHA ADVANCE TURBO ELECTRÓNICA</v>
      </c>
      <c r="D31">
        <f>VLOOKUP(A31,BASE!$A$2:$S$101,9,0)</f>
        <v>1</v>
      </c>
      <c r="E31">
        <f>VLOOKUP(A31,BASE!$A$2:$H$101,8,0)</f>
        <v>127</v>
      </c>
    </row>
    <row r="32" spans="1:5" x14ac:dyDescent="0.25">
      <c r="A32" s="16">
        <v>869999</v>
      </c>
      <c r="B32">
        <f>VLOOKUP(A32,BASE!$A$2:$S$101,16,0)</f>
        <v>20</v>
      </c>
      <c r="C32" t="str">
        <f>VLOOKUP(A32,BASE!$A$2:$C$101,3,0)</f>
        <v>DUCHA ADVANCE TURBO MULTITEMPERATURAS</v>
      </c>
      <c r="D32">
        <f>VLOOKUP(A32,BASE!$A$2:$S$101,9,0)</f>
        <v>2</v>
      </c>
      <c r="E32">
        <f>VLOOKUP(A32,BASE!$A$2:$H$101,8,0)</f>
        <v>220</v>
      </c>
    </row>
    <row r="33" spans="1:5" x14ac:dyDescent="0.25">
      <c r="A33" s="16">
        <v>869950</v>
      </c>
      <c r="B33">
        <f>VLOOKUP(A33,BASE!$A$2:$S$101,16,0)</f>
        <v>21</v>
      </c>
      <c r="C33" t="str">
        <f>VLOOKUP(A33,BASE!$A$2:$C$101,3,0)</f>
        <v>DUCHA ADVANCED MULTITEMPERATURAS</v>
      </c>
      <c r="D33">
        <f>VLOOKUP(A33,BASE!$A$2:$S$101,9,0)</f>
        <v>1</v>
      </c>
      <c r="E33">
        <f>VLOOKUP(A33,BASE!$A$2:$H$101,8,0)</f>
        <v>127</v>
      </c>
    </row>
    <row r="34" spans="1:5" x14ac:dyDescent="0.25">
      <c r="A34" s="16">
        <v>869964</v>
      </c>
      <c r="B34">
        <f>VLOOKUP(A34,BASE!$A$2:$S$101,16,0)</f>
        <v>21</v>
      </c>
      <c r="C34" t="str">
        <f>VLOOKUP(A34,BASE!$A$2:$C$101,3,0)</f>
        <v>DUCHA ADVANCED MULTITEMPERATURAS</v>
      </c>
      <c r="D34">
        <f>VLOOKUP(A34,BASE!$A$2:$S$101,9,0)</f>
        <v>2</v>
      </c>
      <c r="E34">
        <f>VLOOKUP(A34,BASE!$A$2:$H$101,8,0)</f>
        <v>220</v>
      </c>
    </row>
    <row r="35" spans="1:5" x14ac:dyDescent="0.25">
      <c r="A35" s="16">
        <v>869989</v>
      </c>
      <c r="B35">
        <f>VLOOKUP(A35,BASE!$A$2:$S$101,16,0)</f>
        <v>22</v>
      </c>
      <c r="C35" t="str">
        <f>VLOOKUP(A35,BASE!$A$2:$C$101,3,0)</f>
        <v>DUCHA BELLA MAXI ULTRA 4T CON TELEDUCHA</v>
      </c>
      <c r="D35">
        <f>VLOOKUP(A35,BASE!$A$2:$S$101,9,0)</f>
        <v>2</v>
      </c>
      <c r="E35">
        <f>VLOOKUP(A35,BASE!$A$2:$H$101,8,0)</f>
        <v>220</v>
      </c>
    </row>
    <row r="36" spans="1:5" x14ac:dyDescent="0.25">
      <c r="A36" s="16">
        <v>869988</v>
      </c>
      <c r="B36">
        <f>VLOOKUP(A36,BASE!$A$2:$S$101,16,0)</f>
        <v>22</v>
      </c>
      <c r="C36" t="str">
        <f>VLOOKUP(A36,BASE!$A$2:$C$101,3,0)</f>
        <v>DUCHA BELLA MAXI ULTRA 4T CON TELEDUCHA</v>
      </c>
      <c r="D36">
        <f>VLOOKUP(A36,BASE!$A$2:$S$101,9,0)</f>
        <v>1</v>
      </c>
      <c r="E36">
        <f>VLOOKUP(A36,BASE!$A$2:$H$101,8,0)</f>
        <v>127</v>
      </c>
    </row>
    <row r="37" spans="1:5" x14ac:dyDescent="0.25">
      <c r="A37" s="16">
        <v>869922</v>
      </c>
      <c r="B37">
        <f>VLOOKUP(A37,BASE!$A$2:$S$101,16,0)</f>
        <v>23</v>
      </c>
      <c r="C37" t="str">
        <f>VLOOKUP(A37,BASE!$A$2:$C$101,3,0)</f>
        <v>DUCHA DUO SHOWER</v>
      </c>
      <c r="D37">
        <f>VLOOKUP(A37,BASE!$A$2:$S$101,9,0)</f>
        <v>1</v>
      </c>
      <c r="E37">
        <f>VLOOKUP(A37,BASE!$A$2:$H$101,8,0)</f>
        <v>127</v>
      </c>
    </row>
    <row r="38" spans="1:5" x14ac:dyDescent="0.25">
      <c r="A38" s="16">
        <v>869921</v>
      </c>
      <c r="B38">
        <f>VLOOKUP(A38,BASE!$A$2:$S$101,16,0)</f>
        <v>23</v>
      </c>
      <c r="C38" t="str">
        <f>VLOOKUP(A38,BASE!$A$2:$C$101,3,0)</f>
        <v>DUCHA DUO SHOWER</v>
      </c>
      <c r="D38">
        <f>VLOOKUP(A38,BASE!$A$2:$S$101,9,0)</f>
        <v>2</v>
      </c>
      <c r="E38">
        <f>VLOOKUP(A38,BASE!$A$2:$H$101,8,0)</f>
        <v>220</v>
      </c>
    </row>
    <row r="39" spans="1:5" x14ac:dyDescent="0.25">
      <c r="A39" s="16">
        <v>869936</v>
      </c>
      <c r="B39">
        <f>VLOOKUP(A39,BASE!$A$2:$S$101,16,0)</f>
        <v>24</v>
      </c>
      <c r="C39" t="str">
        <f>VLOOKUP(A39,BASE!$A$2:$C$101,3,0)</f>
        <v>DUCHA DUO SHOWER QUADRA</v>
      </c>
      <c r="D39">
        <f>VLOOKUP(A39,BASE!$A$2:$S$101,9,0)</f>
        <v>1</v>
      </c>
      <c r="E39">
        <f>VLOOKUP(A39,BASE!$A$2:$H$101,8,0)</f>
        <v>127</v>
      </c>
    </row>
    <row r="40" spans="1:5" x14ac:dyDescent="0.25">
      <c r="A40" s="16">
        <v>869998</v>
      </c>
      <c r="B40">
        <f>VLOOKUP(A40,BASE!$A$2:$S$101,16,0)</f>
        <v>24</v>
      </c>
      <c r="C40" t="str">
        <f>VLOOKUP(A40,BASE!$A$2:$C$101,3,0)</f>
        <v>DUCHA DUO SHOWER QUADRA</v>
      </c>
      <c r="D40">
        <f>VLOOKUP(A40,BASE!$A$2:$S$101,9,0)</f>
        <v>2</v>
      </c>
      <c r="E40">
        <f>VLOOKUP(A40,BASE!$A$2:$H$101,8,0)</f>
        <v>220</v>
      </c>
    </row>
    <row r="41" spans="1:5" x14ac:dyDescent="0.25">
      <c r="A41" s="16">
        <v>869850</v>
      </c>
      <c r="B41">
        <f>VLOOKUP(A41,BASE!$A$2:$S$101,16,0)</f>
        <v>25</v>
      </c>
      <c r="C41" t="str">
        <f>VLOOKUP(A41,BASE!$A$2:$C$101,3,0)</f>
        <v>DUCHA LOREN SHOWER ULTRA ELECTRONICO</v>
      </c>
      <c r="D41">
        <f>VLOOKUP(A41,BASE!$A$2:$S$101,9,0)</f>
        <v>1</v>
      </c>
      <c r="E41">
        <f>VLOOKUP(A41,BASE!$A$2:$H$101,8,0)</f>
        <v>127</v>
      </c>
    </row>
    <row r="42" spans="1:5" x14ac:dyDescent="0.25">
      <c r="A42" s="16">
        <v>869851</v>
      </c>
      <c r="B42">
        <f>VLOOKUP(A42,BASE!$A$2:$S$101,16,0)</f>
        <v>25</v>
      </c>
      <c r="C42" t="str">
        <f>VLOOKUP(A42,BASE!$A$2:$C$101,3,0)</f>
        <v>DUCHA LOREN SHOWER ULTRA ELECTRONICO</v>
      </c>
      <c r="D42">
        <f>VLOOKUP(A42,BASE!$A$2:$S$101,9,0)</f>
        <v>2</v>
      </c>
      <c r="E42">
        <f>VLOOKUP(A42,BASE!$A$2:$H$101,8,0)</f>
        <v>220</v>
      </c>
    </row>
    <row r="43" spans="1:5" x14ac:dyDescent="0.25">
      <c r="A43" s="16">
        <v>869924</v>
      </c>
      <c r="B43">
        <f>VLOOKUP(A43,BASE!$A$2:$S$101,16,0)</f>
        <v>26</v>
      </c>
      <c r="C43" t="str">
        <f>VLOOKUP(A43,BASE!$A$2:$C$101,3,0)</f>
        <v>DUCHA LORENBELLO BANHO</v>
      </c>
      <c r="D43">
        <f>VLOOKUP(A43,BASE!$A$2:$S$101,9,0)</f>
        <v>1</v>
      </c>
      <c r="E43">
        <f>VLOOKUP(A43,BASE!$A$2:$H$101,8,0)</f>
        <v>127</v>
      </c>
    </row>
    <row r="44" spans="1:5" x14ac:dyDescent="0.25">
      <c r="A44" s="16">
        <v>869925</v>
      </c>
      <c r="B44">
        <f>VLOOKUP(A44,BASE!$A$2:$S$101,16,0)</f>
        <v>26</v>
      </c>
      <c r="C44" t="str">
        <f>VLOOKUP(A44,BASE!$A$2:$C$101,3,0)</f>
        <v>DUCHA LORENBELLO BANHO</v>
      </c>
      <c r="D44">
        <f>VLOOKUP(A44,BASE!$A$2:$S$101,9,0)</f>
        <v>2</v>
      </c>
      <c r="E44">
        <f>VLOOKUP(A44,BASE!$A$2:$H$101,8,0)</f>
        <v>220</v>
      </c>
    </row>
    <row r="45" spans="1:5" x14ac:dyDescent="0.25">
      <c r="A45" s="16">
        <v>869852</v>
      </c>
      <c r="B45">
        <f>VLOOKUP(A45,BASE!$A$2:$S$101,16,0)</f>
        <v>27</v>
      </c>
      <c r="C45" t="str">
        <f>VLOOKUP(A45,BASE!$A$2:$C$101,3,0)</f>
        <v xml:space="preserve">DUCHA MAXI 3T  CON TELEDUCHA </v>
      </c>
      <c r="D45">
        <f>VLOOKUP(A45,BASE!$A$2:$S$101,9,0)</f>
        <v>2</v>
      </c>
      <c r="E45">
        <f>VLOOKUP(A45,BASE!$A$2:$H$101,8,0)</f>
        <v>220</v>
      </c>
    </row>
    <row r="46" spans="1:5" x14ac:dyDescent="0.25">
      <c r="A46" s="16">
        <v>869951</v>
      </c>
      <c r="B46">
        <f>VLOOKUP(A46,BASE!$A$2:$S$101,16,0)</f>
        <v>28</v>
      </c>
      <c r="C46" t="str">
        <f>VLOOKUP(A46,BASE!$A$2:$C$101,3,0)</f>
        <v>DUCHA MAXI 3T ULTRA CON TELEDUCHA</v>
      </c>
      <c r="D46">
        <f>VLOOKUP(A46,BASE!$A$2:$S$101,9,0)</f>
        <v>1</v>
      </c>
      <c r="E46">
        <f>VLOOKUP(A46,BASE!$A$2:$H$101,8,0)</f>
        <v>127</v>
      </c>
    </row>
    <row r="47" spans="1:5" x14ac:dyDescent="0.25">
      <c r="A47" s="16">
        <v>869961</v>
      </c>
      <c r="B47">
        <f>VLOOKUP(A47,BASE!$A$2:$S$101,16,0)</f>
        <v>28</v>
      </c>
      <c r="C47" t="str">
        <f>VLOOKUP(A47,BASE!$A$2:$C$101,3,0)</f>
        <v>DUCHA MAXI 3T ULTRA CON TELEDUCHA</v>
      </c>
      <c r="D47">
        <f>VLOOKUP(A47,BASE!$A$2:$S$101,9,0)</f>
        <v>2</v>
      </c>
      <c r="E47">
        <f>VLOOKUP(A47,BASE!$A$2:$H$101,8,0)</f>
        <v>220</v>
      </c>
    </row>
    <row r="48" spans="1:5" x14ac:dyDescent="0.25">
      <c r="A48" s="16">
        <v>869955</v>
      </c>
      <c r="B48">
        <f>VLOOKUP(A48,BASE!$A$2:$S$101,16,0)</f>
        <v>29</v>
      </c>
      <c r="C48" t="str">
        <f>VLOOKUP(A48,BASE!$A$2:$C$101,3,0)</f>
        <v>DUCHA MAXI 3T ULTRA SIN TELEDUCHA</v>
      </c>
      <c r="D48">
        <f>VLOOKUP(A48,BASE!$A$2:$S$101,9,0)</f>
        <v>1</v>
      </c>
      <c r="E48">
        <f>VLOOKUP(A48,BASE!$A$2:$H$101,8,0)</f>
        <v>127</v>
      </c>
    </row>
    <row r="49" spans="1:5" x14ac:dyDescent="0.25">
      <c r="A49" s="16">
        <v>869978</v>
      </c>
      <c r="B49">
        <f>VLOOKUP(A49,BASE!$A$2:$S$101,16,0)</f>
        <v>29</v>
      </c>
      <c r="C49" t="str">
        <f>VLOOKUP(A49,BASE!$A$2:$C$101,3,0)</f>
        <v>DUCHA MAXI 3T ULTRA SIN TELEDUCHA</v>
      </c>
      <c r="D49">
        <f>VLOOKUP(A49,BASE!$A$2:$S$101,9,0)</f>
        <v>2</v>
      </c>
      <c r="E49">
        <f>VLOOKUP(A49,BASE!$A$2:$H$101,8,0)</f>
        <v>220</v>
      </c>
    </row>
    <row r="50" spans="1:5" x14ac:dyDescent="0.25">
      <c r="A50" s="16">
        <v>870000</v>
      </c>
      <c r="B50">
        <f>VLOOKUP(A50,BASE!$A$2:$S$101,16,0)</f>
        <v>30</v>
      </c>
      <c r="C50" t="str">
        <f>VLOOKUP(A50,BASE!$A$2:$C$101,3,0)</f>
        <v>DUCHA MAXI ULTRA SIN MANGUERA</v>
      </c>
      <c r="D50">
        <f>VLOOKUP(A50,BASE!$A$2:$S$101,9,0)</f>
        <v>2</v>
      </c>
      <c r="E50">
        <f>VLOOKUP(A50,BASE!$A$2:$H$101,8,0)</f>
        <v>220</v>
      </c>
    </row>
    <row r="51" spans="1:5" x14ac:dyDescent="0.25">
      <c r="A51" s="16">
        <v>869962</v>
      </c>
      <c r="B51">
        <f>VLOOKUP(A51,BASE!$A$2:$S$101,16,0)</f>
        <v>31</v>
      </c>
      <c r="C51" t="str">
        <f>VLOOKUP(A51,BASE!$A$2:$C$101,3,0)</f>
        <v>DUCHA RELAX CROMADA</v>
      </c>
      <c r="D51">
        <f>VLOOKUP(A51,BASE!$A$2:$S$101,9,0)</f>
        <v>1</v>
      </c>
      <c r="E51">
        <f>VLOOKUP(A51,BASE!$A$2:$H$101,8,0)</f>
        <v>127</v>
      </c>
    </row>
    <row r="52" spans="1:5" x14ac:dyDescent="0.25">
      <c r="A52" s="16">
        <v>869983</v>
      </c>
      <c r="B52">
        <f>VLOOKUP(A52,BASE!$A$2:$S$101,16,0)</f>
        <v>31</v>
      </c>
      <c r="C52" t="str">
        <f>VLOOKUP(A52,BASE!$A$2:$C$101,3,0)</f>
        <v>DUCHA RELAX CROMADA</v>
      </c>
      <c r="D52">
        <f>VLOOKUP(A52,BASE!$A$2:$S$101,9,0)</f>
        <v>2</v>
      </c>
      <c r="E52">
        <f>VLOOKUP(A52,BASE!$A$2:$H$101,8,0)</f>
        <v>220</v>
      </c>
    </row>
    <row r="53" spans="1:5" x14ac:dyDescent="0.25">
      <c r="A53" s="16">
        <v>870517</v>
      </c>
      <c r="B53">
        <f>VLOOKUP(A53,BASE!$A$2:$S$101,16,0)</f>
        <v>32</v>
      </c>
      <c r="C53" t="str">
        <f>VLOOKUP(A53,BASE!$A$2:$C$101,3,0)</f>
        <v>DUCHA TOP JET</v>
      </c>
      <c r="D53">
        <f>VLOOKUP(A53,BASE!$A$2:$S$101,9,0)</f>
        <v>1</v>
      </c>
      <c r="E53">
        <f>VLOOKUP(A53,BASE!$A$2:$H$101,8,0)</f>
        <v>127</v>
      </c>
    </row>
    <row r="54" spans="1:5" x14ac:dyDescent="0.25">
      <c r="A54" s="16">
        <v>870520</v>
      </c>
      <c r="B54">
        <f>VLOOKUP(A54,BASE!$A$2:$S$101,16,0)</f>
        <v>32</v>
      </c>
      <c r="C54" t="str">
        <f>VLOOKUP(A54,BASE!$A$2:$C$101,3,0)</f>
        <v>DUCHA TOP JET</v>
      </c>
      <c r="D54">
        <f>VLOOKUP(A54,BASE!$A$2:$S$101,9,0)</f>
        <v>2</v>
      </c>
      <c r="E54">
        <f>VLOOKUP(A54,BASE!$A$2:$H$101,8,0)</f>
        <v>220</v>
      </c>
    </row>
    <row r="55" spans="1:5" x14ac:dyDescent="0.25">
      <c r="A55" s="16">
        <v>870518</v>
      </c>
      <c r="B55">
        <f>VLOOKUP(A55,BASE!$A$2:$S$101,16,0)</f>
        <v>33</v>
      </c>
      <c r="C55" t="str">
        <f>VLOOKUP(A55,BASE!$A$2:$C$101,3,0)</f>
        <v>DUCHA TOP JET ELECTRONICA</v>
      </c>
      <c r="D55">
        <f>VLOOKUP(A55,BASE!$A$2:$S$101,9,0)</f>
        <v>1</v>
      </c>
      <c r="E55">
        <f>VLOOKUP(A55,BASE!$A$2:$H$101,8,0)</f>
        <v>127</v>
      </c>
    </row>
    <row r="56" spans="1:5" x14ac:dyDescent="0.25">
      <c r="A56" s="16">
        <v>870505</v>
      </c>
      <c r="B56">
        <f>VLOOKUP(A56,BASE!$A$2:$S$101,16,0)</f>
        <v>34</v>
      </c>
      <c r="C56" t="str">
        <f>VLOOKUP(A56,BASE!$A$2:$C$101,3,0)</f>
        <v>FILTRO DE PARED NATURALIS</v>
      </c>
      <c r="D56">
        <f>VLOOKUP(A56,BASE!$A$2:$S$101,9,0)</f>
        <v>0</v>
      </c>
      <c r="E56">
        <f>VLOOKUP(A56,BASE!$A$2:$H$101,8,0)</f>
        <v>0</v>
      </c>
    </row>
    <row r="57" spans="1:5" x14ac:dyDescent="0.25">
      <c r="A57" s="16">
        <v>870504</v>
      </c>
      <c r="B57">
        <f>VLOOKUP(A57,BASE!$A$2:$S$101,16,0)</f>
        <v>35</v>
      </c>
      <c r="C57" t="str">
        <f>VLOOKUP(A57,BASE!$A$2:$C$101,3,0)</f>
        <v>FILTRO GIOVIALE DE PARED</v>
      </c>
      <c r="D57">
        <f>VLOOKUP(A57,BASE!$A$2:$S$101,9,0)</f>
        <v>0</v>
      </c>
      <c r="E57">
        <f>VLOOKUP(A57,BASE!$A$2:$H$101,8,0)</f>
        <v>0</v>
      </c>
    </row>
    <row r="58" spans="1:5" x14ac:dyDescent="0.25">
      <c r="A58" s="16">
        <v>870501</v>
      </c>
      <c r="B58">
        <f>VLOOKUP(A58,BASE!$A$2:$S$101,16,0)</f>
        <v>36</v>
      </c>
      <c r="C58" t="str">
        <f>VLOOKUP(A58,BASE!$A$2:$C$101,3,0)</f>
        <v>FILTRO PARA GRIFO VERSATILLE</v>
      </c>
      <c r="D58">
        <f>VLOOKUP(A58,BASE!$A$2:$S$101,9,0)</f>
        <v>0</v>
      </c>
      <c r="E58">
        <f>VLOOKUP(A58,BASE!$A$2:$H$101,8,0)</f>
        <v>0</v>
      </c>
    </row>
    <row r="59" spans="1:5" x14ac:dyDescent="0.25">
      <c r="A59" s="16">
        <v>870644</v>
      </c>
      <c r="B59">
        <f>VLOOKUP(A59,BASE!$A$2:$S$101,16,0)</f>
        <v>37</v>
      </c>
      <c r="C59" t="str">
        <f>VLOOKUP(A59,BASE!$A$2:$C$101,3,0)</f>
        <v>FILTRO VITALE DE PARED</v>
      </c>
      <c r="D59">
        <f>VLOOKUP(A59,BASE!$A$2:$S$101,9,0)</f>
        <v>0</v>
      </c>
      <c r="E59">
        <f>VLOOKUP(A59,BASE!$A$2:$H$101,8,0)</f>
        <v>0</v>
      </c>
    </row>
    <row r="60" spans="1:5" x14ac:dyDescent="0.25">
      <c r="A60" s="16">
        <v>870527</v>
      </c>
      <c r="B60">
        <f>VLOOKUP(A60,BASE!$A$2:$S$101,16,0)</f>
        <v>38</v>
      </c>
      <c r="C60" t="str">
        <f>VLOOKUP(A60,BASE!$A$2:$C$101,3,0)</f>
        <v xml:space="preserve">GRIFO CON FILTRO ACQUA BELLA DE MESA </v>
      </c>
      <c r="D60">
        <f>VLOOKUP(A60,BASE!$A$2:$S$101,9,0)</f>
        <v>0</v>
      </c>
      <c r="E60">
        <f>VLOOKUP(A60,BASE!$A$2:$H$101,8,0)</f>
        <v>0</v>
      </c>
    </row>
    <row r="61" spans="1:5" x14ac:dyDescent="0.25">
      <c r="A61" s="16">
        <v>870641</v>
      </c>
      <c r="B61">
        <f>VLOOKUP(A61,BASE!$A$2:$S$101,16,0)</f>
        <v>39</v>
      </c>
      <c r="C61" t="str">
        <f>VLOOKUP(A61,BASE!$A$2:$C$101,3,0)</f>
        <v xml:space="preserve">GRIFO CON FILTRO ACQUA BELLA DE PARED </v>
      </c>
      <c r="D61">
        <f>VLOOKUP(A61,BASE!$A$2:$S$101,9,0)</f>
        <v>0</v>
      </c>
      <c r="E61">
        <f>VLOOKUP(A61,BASE!$A$2:$H$101,8,0)</f>
        <v>0</v>
      </c>
    </row>
    <row r="62" spans="1:5" x14ac:dyDescent="0.25">
      <c r="A62" s="16">
        <v>870593</v>
      </c>
      <c r="B62">
        <f>VLOOKUP(A62,BASE!$A$2:$S$101,16,0)</f>
        <v>40</v>
      </c>
      <c r="C62" t="str">
        <f>VLOOKUP(A62,BASE!$A$2:$C$101,3,0)</f>
        <v>GRIFO CON FILTRO ACQUA DUE DE MESA</v>
      </c>
      <c r="D62">
        <f>VLOOKUP(A62,BASE!$A$2:$S$101,9,0)</f>
        <v>0</v>
      </c>
      <c r="E62">
        <f>VLOOKUP(A62,BASE!$A$2:$H$101,8,0)</f>
        <v>0</v>
      </c>
    </row>
    <row r="63" spans="1:5" x14ac:dyDescent="0.25">
      <c r="A63" s="16">
        <v>869854</v>
      </c>
      <c r="B63">
        <f>VLOOKUP(A63,BASE!$A$2:$S$101,16,0)</f>
        <v>41</v>
      </c>
      <c r="C63" t="str">
        <f>VLOOKUP(A63,BASE!$A$2:$C$101,3,0)</f>
        <v>RESISTENCIA  LOREN SHOWER  ULTRA ELECTRONICO</v>
      </c>
      <c r="D63">
        <f>VLOOKUP(A63,BASE!$A$2:$S$101,9,0)</f>
        <v>1</v>
      </c>
      <c r="E63">
        <f>VLOOKUP(A63,BASE!$A$2:$H$101,8,0)</f>
        <v>127</v>
      </c>
    </row>
    <row r="64" spans="1:5" x14ac:dyDescent="0.25">
      <c r="A64" s="16">
        <v>869853</v>
      </c>
      <c r="B64">
        <f>VLOOKUP(A64,BASE!$A$2:$S$101,16,0)</f>
        <v>41</v>
      </c>
      <c r="C64" t="str">
        <f>VLOOKUP(A64,BASE!$A$2:$C$101,3,0)</f>
        <v>RESISTENCIA  LOREN SHOWER  ULTRA ELECTRONICO</v>
      </c>
      <c r="D64">
        <f>VLOOKUP(A64,BASE!$A$2:$S$101,9,0)</f>
        <v>2</v>
      </c>
      <c r="E64">
        <f>VLOOKUP(A64,BASE!$A$2:$H$101,8,0)</f>
        <v>220</v>
      </c>
    </row>
    <row r="65" spans="1:5" x14ac:dyDescent="0.25">
      <c r="A65" s="16">
        <v>870526</v>
      </c>
      <c r="B65">
        <f>VLOOKUP(A65,BASE!$A$2:$S$101,16,0)</f>
        <v>42</v>
      </c>
      <c r="C65" t="str">
        <f>VLOOKUP(A65,BASE!$A$2:$C$101,3,0)</f>
        <v>RESISTENCIA TRADICION O JET</v>
      </c>
      <c r="D65">
        <f>VLOOKUP(A65,BASE!$A$2:$S$101,9,0)</f>
        <v>1</v>
      </c>
      <c r="E65">
        <f>VLOOKUP(A65,BASE!$A$2:$H$101,8,0)</f>
        <v>127</v>
      </c>
    </row>
    <row r="66" spans="1:5" x14ac:dyDescent="0.25">
      <c r="A66" s="16">
        <v>870525</v>
      </c>
      <c r="B66">
        <f>VLOOKUP(A66,BASE!$A$2:$S$101,16,0)</f>
        <v>42</v>
      </c>
      <c r="C66" t="str">
        <f>VLOOKUP(A66,BASE!$A$2:$C$101,3,0)</f>
        <v>RESISTENCIA TRADICION O JET</v>
      </c>
      <c r="D66">
        <f>VLOOKUP(A66,BASE!$A$2:$S$101,9,0)</f>
        <v>2</v>
      </c>
      <c r="E66">
        <f>VLOOKUP(A66,BASE!$A$2:$H$101,8,0)</f>
        <v>220</v>
      </c>
    </row>
    <row r="67" spans="1:5" x14ac:dyDescent="0.25">
      <c r="A67" s="16">
        <v>870536</v>
      </c>
      <c r="B67">
        <f>VLOOKUP(A67,BASE!$A$2:$S$101,16,0)</f>
        <v>43</v>
      </c>
      <c r="C67" t="str">
        <f>VLOOKUP(A67,BASE!$A$2:$C$101,3,0)</f>
        <v>RESISTENCIA 3T ULTRA</v>
      </c>
      <c r="D67">
        <f>VLOOKUP(A67,BASE!$A$2:$S$101,9,0)</f>
        <v>2</v>
      </c>
      <c r="E67">
        <f>VLOOKUP(A67,BASE!$A$2:$H$101,8,0)</f>
        <v>220</v>
      </c>
    </row>
    <row r="68" spans="1:5" x14ac:dyDescent="0.25">
      <c r="A68" s="16">
        <v>869848</v>
      </c>
      <c r="B68">
        <f>VLOOKUP(A68,BASE!$A$2:$S$101,16,0)</f>
        <v>44</v>
      </c>
      <c r="C68" t="str">
        <f>VLOOKUP(A68,BASE!$A$2:$C$101,3,0)</f>
        <v>RESISTENCIA 4T ULTRA LOREN ULTRA</v>
      </c>
      <c r="D68">
        <f>VLOOKUP(A68,BASE!$A$2:$S$101,9,0)</f>
        <v>1</v>
      </c>
      <c r="E68">
        <f>VLOOKUP(A68,BASE!$A$2:$H$101,8,0)</f>
        <v>127</v>
      </c>
    </row>
    <row r="69" spans="1:5" x14ac:dyDescent="0.25">
      <c r="A69" s="16">
        <v>869849</v>
      </c>
      <c r="B69">
        <f>VLOOKUP(A69,BASE!$A$2:$S$101,16,0)</f>
        <v>44</v>
      </c>
      <c r="C69" t="str">
        <f>VLOOKUP(A69,BASE!$A$2:$C$101,3,0)</f>
        <v>RESISTENCIA 4T ULTRA LOREN ULTRA</v>
      </c>
      <c r="D69">
        <f>VLOOKUP(A69,BASE!$A$2:$S$101,9,0)</f>
        <v>2</v>
      </c>
      <c r="E69">
        <f>VLOOKUP(A69,BASE!$A$2:$H$101,8,0)</f>
        <v>220</v>
      </c>
    </row>
    <row r="70" spans="1:5" x14ac:dyDescent="0.25">
      <c r="A70" s="16">
        <v>870538</v>
      </c>
      <c r="B70">
        <f>VLOOKUP(A70,BASE!$A$2:$S$101,16,0)</f>
        <v>45</v>
      </c>
      <c r="C70" t="str">
        <f>VLOOKUP(A70,BASE!$A$2:$C$101,3,0)</f>
        <v>RESISTENCIA ACQUA</v>
      </c>
      <c r="D70">
        <f>VLOOKUP(A70,BASE!$A$2:$S$101,9,0)</f>
        <v>1</v>
      </c>
      <c r="E70">
        <f>VLOOKUP(A70,BASE!$A$2:$H$101,8,0)</f>
        <v>127</v>
      </c>
    </row>
    <row r="71" spans="1:5" x14ac:dyDescent="0.25">
      <c r="A71" s="16">
        <v>870543</v>
      </c>
      <c r="B71">
        <f>VLOOKUP(A71,BASE!$A$2:$S$101,16,0)</f>
        <v>45</v>
      </c>
      <c r="C71" t="str">
        <f>VLOOKUP(A71,BASE!$A$2:$C$101,3,0)</f>
        <v>RESISTENCIA ACQUA</v>
      </c>
      <c r="D71">
        <f>VLOOKUP(A71,BASE!$A$2:$S$101,9,0)</f>
        <v>2</v>
      </c>
      <c r="E71">
        <f>VLOOKUP(A71,BASE!$A$2:$H$101,8,0)</f>
        <v>220</v>
      </c>
    </row>
    <row r="72" spans="1:5" x14ac:dyDescent="0.25">
      <c r="A72" s="16">
        <v>869929</v>
      </c>
      <c r="B72">
        <f>VLOOKUP(A72,BASE!$A$2:$S$101,16,0)</f>
        <v>46</v>
      </c>
      <c r="C72" t="str">
        <f>VLOOKUP(A72,BASE!$A$2:$C$101,3,0)</f>
        <v>RESISTENCIA BELLO BANHO</v>
      </c>
      <c r="D72">
        <f>VLOOKUP(A72,BASE!$A$2:$S$101,9,0)</f>
        <v>2</v>
      </c>
      <c r="E72">
        <f>VLOOKUP(A72,BASE!$A$2:$H$101,8,0)</f>
        <v>220</v>
      </c>
    </row>
    <row r="73" spans="1:5" x14ac:dyDescent="0.25">
      <c r="A73" s="16">
        <v>869930</v>
      </c>
      <c r="B73">
        <f>VLOOKUP(A73,BASE!$A$2:$S$101,16,0)</f>
        <v>47</v>
      </c>
      <c r="C73" t="str">
        <f>VLOOKUP(A73,BASE!$A$2:$C$101,3,0)</f>
        <v>RESISTENCIA CONVENCIONAL / BELLO BANHO / MAXI DUCHA / RELAX</v>
      </c>
      <c r="D73">
        <f>VLOOKUP(A73,BASE!$A$2:$S$101,9,0)</f>
        <v>2</v>
      </c>
      <c r="E73">
        <f>VLOOKUP(A73,BASE!$A$2:$H$101,8,0)</f>
        <v>220</v>
      </c>
    </row>
    <row r="74" spans="1:5" x14ac:dyDescent="0.25">
      <c r="A74" s="16">
        <v>869953</v>
      </c>
      <c r="B74">
        <f>VLOOKUP(A74,BASE!$A$2:$S$101,16,0)</f>
        <v>47</v>
      </c>
      <c r="C74" t="str">
        <f>VLOOKUP(A74,BASE!$A$2:$C$101,3,0)</f>
        <v>RESISTENCIA CONVENCIONAL / BELLO BANHO / MAXI DUCHA / RELAX</v>
      </c>
      <c r="D74">
        <f>VLOOKUP(A74,BASE!$A$2:$S$101,9,0)</f>
        <v>1</v>
      </c>
      <c r="E74">
        <f>VLOOKUP(A74,BASE!$A$2:$H$101,8,0)</f>
        <v>127</v>
      </c>
    </row>
    <row r="75" spans="1:5" x14ac:dyDescent="0.25">
      <c r="A75" s="16">
        <v>869952</v>
      </c>
      <c r="B75">
        <f>VLOOKUP(A75,BASE!$A$2:$S$101,16,0)</f>
        <v>48</v>
      </c>
      <c r="C75" t="str">
        <f>VLOOKUP(A75,BASE!$A$2:$C$101,3,0)</f>
        <v>RESISTENCIA DUCHA ADVANCED MULTITEMPERATURA</v>
      </c>
      <c r="D75">
        <f>VLOOKUP(A75,BASE!$A$2:$S$101,9,0)</f>
        <v>1</v>
      </c>
      <c r="E75">
        <f>VLOOKUP(A75,BASE!$A$2:$H$101,8,0)</f>
        <v>127</v>
      </c>
    </row>
    <row r="76" spans="1:5" x14ac:dyDescent="0.25">
      <c r="A76" s="16">
        <v>869963</v>
      </c>
      <c r="B76">
        <f>VLOOKUP(A76,BASE!$A$2:$S$101,16,0)</f>
        <v>48</v>
      </c>
      <c r="C76" t="str">
        <f>VLOOKUP(A76,BASE!$A$2:$C$101,3,0)</f>
        <v>RESISTENCIA DUCHA ADVANCED MULTITEMPERATURA</v>
      </c>
      <c r="D76">
        <f>VLOOKUP(A76,BASE!$A$2:$S$101,9,0)</f>
        <v>2</v>
      </c>
      <c r="E76">
        <f>VLOOKUP(A76,BASE!$A$2:$H$101,8,0)</f>
        <v>220</v>
      </c>
    </row>
    <row r="77" spans="1:5" x14ac:dyDescent="0.25">
      <c r="A77" s="16">
        <v>869926</v>
      </c>
      <c r="B77">
        <f>VLOOKUP(A77,BASE!$A$2:$S$101,16,0)</f>
        <v>49</v>
      </c>
      <c r="C77" t="str">
        <f>VLOOKUP(A77,BASE!$A$2:$C$101,3,0)</f>
        <v>RESISTENCIA DUO SHOWER</v>
      </c>
      <c r="D77">
        <f>VLOOKUP(A77,BASE!$A$2:$S$101,9,0)</f>
        <v>1</v>
      </c>
      <c r="E77">
        <f>VLOOKUP(A77,BASE!$A$2:$H$101,8,0)</f>
        <v>127</v>
      </c>
    </row>
    <row r="78" spans="1:5" x14ac:dyDescent="0.25">
      <c r="A78" s="16">
        <v>869927</v>
      </c>
      <c r="B78">
        <f>VLOOKUP(A78,BASE!$A$2:$S$101,16,0)</f>
        <v>49</v>
      </c>
      <c r="C78" t="str">
        <f>VLOOKUP(A78,BASE!$A$2:$C$101,3,0)</f>
        <v>RESISTENCIA DUO SHOWER</v>
      </c>
      <c r="D78">
        <f>VLOOKUP(A78,BASE!$A$2:$S$101,9,0)</f>
        <v>2</v>
      </c>
      <c r="E78">
        <f>VLOOKUP(A78,BASE!$A$2:$H$101,8,0)</f>
        <v>220</v>
      </c>
    </row>
    <row r="79" spans="1:5" x14ac:dyDescent="0.25">
      <c r="A79" s="16">
        <v>869990</v>
      </c>
      <c r="B79">
        <f>VLOOKUP(A79,BASE!$A$2:$S$101,16,0)</f>
        <v>50</v>
      </c>
      <c r="C79" t="str">
        <f>VLOOKUP(A79,BASE!$A$2:$C$101,3,0)</f>
        <v>RESISTENCIA MAXI DUCHA 4T/FASHION</v>
      </c>
      <c r="D79">
        <f>VLOOKUP(A79,BASE!$A$2:$S$101,9,0)</f>
        <v>1</v>
      </c>
      <c r="E79">
        <f>VLOOKUP(A79,BASE!$A$2:$H$101,8,0)</f>
        <v>127</v>
      </c>
    </row>
    <row r="80" spans="1:5" x14ac:dyDescent="0.25">
      <c r="A80" s="16">
        <v>869931</v>
      </c>
      <c r="B80">
        <f>VLOOKUP(A80,BASE!$A$2:$S$101,16,0)</f>
        <v>50</v>
      </c>
      <c r="C80" t="str">
        <f>VLOOKUP(A80,BASE!$A$2:$C$101,3,0)</f>
        <v>RESISTENCIA MAXI DUCHA 4T/FASHION</v>
      </c>
      <c r="D80">
        <f>VLOOKUP(A80,BASE!$A$2:$S$101,9,0)</f>
        <v>2</v>
      </c>
      <c r="E80">
        <f>VLOOKUP(A80,BASE!$A$2:$H$101,8,0)</f>
        <v>220</v>
      </c>
    </row>
    <row r="81" spans="1:5" x14ac:dyDescent="0.25">
      <c r="A81" s="16">
        <v>870519</v>
      </c>
      <c r="B81">
        <f>VLOOKUP(A81,BASE!$A$2:$S$101,16,0)</f>
        <v>51</v>
      </c>
      <c r="C81" t="str">
        <f>VLOOKUP(A81,BASE!$A$2:$C$101,3,0)</f>
        <v>RESISTENCIA TOP JET ELECTRONICA</v>
      </c>
      <c r="D81">
        <f>VLOOKUP(A81,BASE!$A$2:$S$101,9,0)</f>
        <v>1</v>
      </c>
      <c r="E81">
        <f>VLOOKUP(A81,BASE!$A$2:$H$101,8,0)</f>
        <v>127</v>
      </c>
    </row>
    <row r="82" spans="1:5" x14ac:dyDescent="0.25">
      <c r="A82" s="16">
        <v>869899</v>
      </c>
      <c r="B82">
        <f>VLOOKUP(A82,BASE!$A$2:$S$101,16,0)</f>
        <v>52</v>
      </c>
      <c r="C82" t="str">
        <f>VLOOKUP(A82,BASE!$A$2:$C$101,3,0)</f>
        <v>RESISTENCIA ULTRA / BELLO BANHO/ MAXI DUCHA / RELAX</v>
      </c>
      <c r="D82">
        <f>VLOOKUP(A82,BASE!$A$2:$S$101,9,0)</f>
        <v>1</v>
      </c>
      <c r="E82">
        <f>VLOOKUP(A82,BASE!$A$2:$H$101,8,0)</f>
        <v>127</v>
      </c>
    </row>
    <row r="83" spans="1:5" x14ac:dyDescent="0.25">
      <c r="A83" s="6"/>
    </row>
  </sheetData>
  <autoFilter ref="A1:D82" xr:uid="{00000000-0001-0000-0400-000000000000}"/>
  <conditionalFormatting sqref="A2:A83">
    <cfRule type="duplicateValues" dxfId="0" priority="1"/>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3E4D86-03D8-4B87-BADF-2A1C31D909E4}">
  <dimension ref="A1:C16"/>
  <sheetViews>
    <sheetView workbookViewId="0">
      <selection activeCell="B5" sqref="B5"/>
    </sheetView>
  </sheetViews>
  <sheetFormatPr baseColWidth="10" defaultRowHeight="15" x14ac:dyDescent="0.25"/>
  <cols>
    <col min="1" max="1" width="16.7109375" customWidth="1"/>
    <col min="2" max="2" width="56.28515625" bestFit="1" customWidth="1"/>
  </cols>
  <sheetData>
    <row r="1" spans="1:3" ht="15.75" thickBot="1" x14ac:dyDescent="0.3">
      <c r="A1" s="38">
        <v>870506</v>
      </c>
      <c r="B1" s="39" t="s">
        <v>218</v>
      </c>
      <c r="C1">
        <f>VLOOKUP(A1,BASE!$A$2:$P$101,16,0)</f>
        <v>5</v>
      </c>
    </row>
    <row r="2" spans="1:3" ht="15.75" thickBot="1" x14ac:dyDescent="0.3">
      <c r="A2" s="40">
        <v>869960</v>
      </c>
      <c r="B2" s="41" t="s">
        <v>211</v>
      </c>
      <c r="C2">
        <f>VLOOKUP(A2,BASE!$A$2:$P$101,16,0)</f>
        <v>8</v>
      </c>
    </row>
    <row r="3" spans="1:3" s="34" customFormat="1" ht="15.75" thickBot="1" x14ac:dyDescent="0.3">
      <c r="A3" s="42">
        <v>870634</v>
      </c>
      <c r="B3" s="43" t="s">
        <v>83</v>
      </c>
      <c r="C3" s="34">
        <f>VLOOKUP(A3,BASE!$A$2:$P$101,16,0)</f>
        <v>9</v>
      </c>
    </row>
    <row r="4" spans="1:3" s="34" customFormat="1" ht="15.75" thickBot="1" x14ac:dyDescent="0.3">
      <c r="A4" s="42">
        <v>870635</v>
      </c>
      <c r="B4" s="43" t="s">
        <v>84</v>
      </c>
      <c r="C4" s="34">
        <f>VLOOKUP(A4,BASE!$A$2:$P$101,16,0)</f>
        <v>9</v>
      </c>
    </row>
    <row r="5" spans="1:3" ht="15.75" thickBot="1" x14ac:dyDescent="0.3">
      <c r="A5" s="36">
        <v>870607</v>
      </c>
      <c r="B5" s="37" t="s">
        <v>66</v>
      </c>
      <c r="C5">
        <f>VLOOKUP(A5,BASE!$A$2:$P$101,16,0)</f>
        <v>11</v>
      </c>
    </row>
    <row r="6" spans="1:3" ht="15.75" thickBot="1" x14ac:dyDescent="0.3">
      <c r="A6" s="36">
        <v>870611</v>
      </c>
      <c r="B6" s="37" t="s">
        <v>70</v>
      </c>
      <c r="C6">
        <f>VLOOKUP(A6,BASE!$A$2:$P$101,16,0)</f>
        <v>12</v>
      </c>
    </row>
    <row r="7" spans="1:3" ht="15.75" thickBot="1" x14ac:dyDescent="0.3">
      <c r="A7" s="36">
        <v>870612</v>
      </c>
      <c r="B7" s="37" t="s">
        <v>71</v>
      </c>
      <c r="C7">
        <f>VLOOKUP(A7,BASE!$A$2:$P$101,16,0)</f>
        <v>13</v>
      </c>
    </row>
    <row r="8" spans="1:3" ht="15.75" thickBot="1" x14ac:dyDescent="0.3">
      <c r="A8" s="36">
        <v>870531</v>
      </c>
      <c r="B8" s="37" t="s">
        <v>55</v>
      </c>
      <c r="C8">
        <f>VLOOKUP(A8,BASE!$A$2:$P$101,16,0)</f>
        <v>14</v>
      </c>
    </row>
    <row r="9" spans="1:3" ht="15.75" thickBot="1" x14ac:dyDescent="0.3">
      <c r="A9" s="36">
        <v>870614</v>
      </c>
      <c r="B9" s="37" t="s">
        <v>73</v>
      </c>
      <c r="C9">
        <f>VLOOKUP(A9,BASE!$A$2:$P$101,16,0)</f>
        <v>15</v>
      </c>
    </row>
    <row r="10" spans="1:3" ht="15.75" thickBot="1" x14ac:dyDescent="0.3">
      <c r="A10" s="36">
        <v>870616</v>
      </c>
      <c r="B10" s="37" t="s">
        <v>75</v>
      </c>
      <c r="C10">
        <f>VLOOKUP(A10,BASE!$A$2:$P$101,16,0)</f>
        <v>14</v>
      </c>
    </row>
    <row r="11" spans="1:3" ht="15.75" thickBot="1" x14ac:dyDescent="0.3">
      <c r="A11" s="36">
        <v>870625</v>
      </c>
      <c r="B11" s="37" t="s">
        <v>82</v>
      </c>
      <c r="C11">
        <f>VLOOKUP(A11,BASE!$A$2:$P$101,16,0)</f>
        <v>17</v>
      </c>
    </row>
    <row r="12" spans="1:3" ht="15.75" thickBot="1" x14ac:dyDescent="0.3">
      <c r="A12" s="36">
        <v>869966</v>
      </c>
      <c r="B12" s="37" t="s">
        <v>31</v>
      </c>
      <c r="C12">
        <f>VLOOKUP(A12,BASE!$A$2:$P$101,16,0)</f>
        <v>18</v>
      </c>
    </row>
    <row r="13" spans="1:3" ht="15.75" thickBot="1" x14ac:dyDescent="0.3">
      <c r="A13" s="36">
        <v>869920</v>
      </c>
      <c r="B13" s="37" t="s">
        <v>12</v>
      </c>
      <c r="C13">
        <f>VLOOKUP(A13,BASE!$A$2:$P$101,16,0)</f>
        <v>19</v>
      </c>
    </row>
    <row r="14" spans="1:3" ht="15.75" thickBot="1" x14ac:dyDescent="0.3">
      <c r="A14" s="36">
        <v>870000</v>
      </c>
      <c r="B14" s="37" t="s">
        <v>37</v>
      </c>
      <c r="C14">
        <f>VLOOKUP(A14,BASE!$A$2:$P$101,16,0)</f>
        <v>30</v>
      </c>
    </row>
    <row r="15" spans="1:3" ht="15.75" thickBot="1" x14ac:dyDescent="0.3">
      <c r="A15" s="36">
        <v>869848</v>
      </c>
      <c r="B15" s="37" t="s">
        <v>4</v>
      </c>
      <c r="C15">
        <f>VLOOKUP(A15,BASE!$A$2:$P$101,16,0)</f>
        <v>44</v>
      </c>
    </row>
    <row r="16" spans="1:3" ht="15.75" thickBot="1" x14ac:dyDescent="0.3">
      <c r="A16" s="36">
        <v>870538</v>
      </c>
      <c r="B16" s="37" t="s">
        <v>58</v>
      </c>
      <c r="C16">
        <f>VLOOKUP(A16,BASE!$A$2:$P$101,16,0)</f>
        <v>45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DBC101-CD5D-4E9F-9F15-5A19DAC27F98}">
  <dimension ref="A1:C28"/>
  <sheetViews>
    <sheetView workbookViewId="0">
      <selection activeCell="E9" sqref="E9"/>
    </sheetView>
  </sheetViews>
  <sheetFormatPr baseColWidth="10" defaultRowHeight="15" x14ac:dyDescent="0.25"/>
  <cols>
    <col min="2" max="2" width="58.7109375" bestFit="1" customWidth="1"/>
  </cols>
  <sheetData>
    <row r="1" spans="1:3" x14ac:dyDescent="0.25">
      <c r="A1" t="s">
        <v>232</v>
      </c>
      <c r="B1" t="s">
        <v>233</v>
      </c>
    </row>
    <row r="2" spans="1:3" x14ac:dyDescent="0.25">
      <c r="A2" s="44">
        <v>869916</v>
      </c>
      <c r="B2" s="45" t="s">
        <v>178</v>
      </c>
      <c r="C2">
        <f>VLOOKUP(A2,'PRODUCTO SISTEMA'!$A$2:$F$101,1,0)</f>
        <v>869916</v>
      </c>
    </row>
    <row r="3" spans="1:3" x14ac:dyDescent="0.25">
      <c r="A3" s="44">
        <v>869921</v>
      </c>
      <c r="B3" s="45" t="s">
        <v>13</v>
      </c>
      <c r="C3">
        <f>VLOOKUP(A3,'PRODUCTO SISTEMA'!$A$2:$F$101,1,0)</f>
        <v>869921</v>
      </c>
    </row>
    <row r="4" spans="1:3" x14ac:dyDescent="0.25">
      <c r="A4" s="44">
        <v>869925</v>
      </c>
      <c r="B4" s="45" t="s">
        <v>219</v>
      </c>
      <c r="C4">
        <f>VLOOKUP(A4,'PRODUCTO SISTEMA'!$A$2:$F$101,1,0)</f>
        <v>869925</v>
      </c>
    </row>
    <row r="5" spans="1:3" x14ac:dyDescent="0.25">
      <c r="A5" s="44">
        <v>869927</v>
      </c>
      <c r="B5" s="45" t="s">
        <v>18</v>
      </c>
      <c r="C5">
        <f>VLOOKUP(A5,'PRODUCTO SISTEMA'!$A$2:$F$101,1,0)</f>
        <v>869927</v>
      </c>
    </row>
    <row r="6" spans="1:3" x14ac:dyDescent="0.25">
      <c r="A6" s="44">
        <v>869928</v>
      </c>
      <c r="B6" s="45" t="s">
        <v>220</v>
      </c>
      <c r="C6" t="e">
        <f>VLOOKUP(A6,'PRODUCTO SISTEMA'!$A$2:$F$101,1,0)</f>
        <v>#N/A</v>
      </c>
    </row>
    <row r="7" spans="1:3" x14ac:dyDescent="0.25">
      <c r="A7" s="44">
        <v>869931</v>
      </c>
      <c r="B7" s="45" t="s">
        <v>172</v>
      </c>
      <c r="C7">
        <f>VLOOKUP(A7,'PRODUCTO SISTEMA'!$A$2:$F$101,1,0)</f>
        <v>869931</v>
      </c>
    </row>
    <row r="8" spans="1:3" x14ac:dyDescent="0.25">
      <c r="A8" s="44">
        <v>869958</v>
      </c>
      <c r="B8" s="45" t="s">
        <v>221</v>
      </c>
      <c r="C8">
        <f>VLOOKUP(A8,'PRODUCTO SISTEMA'!$A$2:$F$101,1,0)</f>
        <v>869958</v>
      </c>
    </row>
    <row r="9" spans="1:3" x14ac:dyDescent="0.25">
      <c r="A9" s="44">
        <v>869959</v>
      </c>
      <c r="B9" s="45" t="s">
        <v>222</v>
      </c>
      <c r="C9">
        <f>VLOOKUP(A9,'PRODUCTO SISTEMA'!$A$2:$F$101,1,0)</f>
        <v>869959</v>
      </c>
    </row>
    <row r="10" spans="1:3" x14ac:dyDescent="0.25">
      <c r="A10" s="44">
        <v>869964</v>
      </c>
      <c r="B10" s="45" t="s">
        <v>30</v>
      </c>
      <c r="C10">
        <f>VLOOKUP(A10,'PRODUCTO SISTEMA'!$A$2:$F$101,1,0)</f>
        <v>869964</v>
      </c>
    </row>
    <row r="11" spans="1:3" x14ac:dyDescent="0.25">
      <c r="A11" s="44">
        <v>869978</v>
      </c>
      <c r="B11" s="45" t="s">
        <v>32</v>
      </c>
      <c r="C11">
        <f>VLOOKUP(A11,'PRODUCTO SISTEMA'!$A$2:$F$101,1,0)</f>
        <v>869978</v>
      </c>
    </row>
    <row r="12" spans="1:3" x14ac:dyDescent="0.25">
      <c r="A12" s="44">
        <v>869979</v>
      </c>
      <c r="B12" s="45" t="s">
        <v>223</v>
      </c>
      <c r="C12">
        <f>VLOOKUP(A12,'PRODUCTO SISTEMA'!$A$2:$F$101,1,0)</f>
        <v>869979</v>
      </c>
    </row>
    <row r="13" spans="1:3" x14ac:dyDescent="0.25">
      <c r="A13" s="44">
        <v>869980</v>
      </c>
      <c r="B13" s="45" t="s">
        <v>224</v>
      </c>
      <c r="C13">
        <f>VLOOKUP(A13,'PRODUCTO SISTEMA'!$A$2:$F$101,1,0)</f>
        <v>869980</v>
      </c>
    </row>
    <row r="14" spans="1:3" x14ac:dyDescent="0.25">
      <c r="A14" s="44">
        <v>869981</v>
      </c>
      <c r="B14" s="45" t="s">
        <v>225</v>
      </c>
      <c r="C14">
        <f>VLOOKUP(A14,'PRODUCTO SISTEMA'!$A$2:$F$101,1,0)</f>
        <v>869981</v>
      </c>
    </row>
    <row r="15" spans="1:3" x14ac:dyDescent="0.25">
      <c r="A15" s="44">
        <v>869982</v>
      </c>
      <c r="B15" s="45" t="s">
        <v>226</v>
      </c>
      <c r="C15">
        <f>VLOOKUP(A15,'PRODUCTO SISTEMA'!$A$2:$F$101,1,0)</f>
        <v>869982</v>
      </c>
    </row>
    <row r="16" spans="1:3" x14ac:dyDescent="0.25">
      <c r="A16" s="44">
        <v>869983</v>
      </c>
      <c r="B16" s="45" t="s">
        <v>227</v>
      </c>
      <c r="C16">
        <f>VLOOKUP(A16,'PRODUCTO SISTEMA'!$A$2:$F$101,1,0)</f>
        <v>869983</v>
      </c>
    </row>
    <row r="17" spans="1:3" x14ac:dyDescent="0.25">
      <c r="A17" s="44">
        <v>869984</v>
      </c>
      <c r="B17" s="45" t="s">
        <v>228</v>
      </c>
      <c r="C17">
        <f>VLOOKUP(A17,'PRODUCTO SISTEMA'!$A$2:$F$101,1,0)</f>
        <v>869984</v>
      </c>
    </row>
    <row r="18" spans="1:3" x14ac:dyDescent="0.25">
      <c r="A18" s="44">
        <v>869987</v>
      </c>
      <c r="B18" s="45" t="s">
        <v>229</v>
      </c>
      <c r="C18" t="e">
        <f>VLOOKUP(A18,'PRODUCTO SISTEMA'!$A$2:$F$101,1,0)</f>
        <v>#N/A</v>
      </c>
    </row>
    <row r="19" spans="1:3" x14ac:dyDescent="0.25">
      <c r="A19" s="44">
        <v>869988</v>
      </c>
      <c r="B19" s="45" t="s">
        <v>176</v>
      </c>
      <c r="C19">
        <f>VLOOKUP(A19,'PRODUCTO SISTEMA'!$A$2:$F$101,1,0)</f>
        <v>869988</v>
      </c>
    </row>
    <row r="20" spans="1:3" x14ac:dyDescent="0.25">
      <c r="A20" s="44">
        <v>869998</v>
      </c>
      <c r="B20" s="45" t="s">
        <v>35</v>
      </c>
      <c r="C20">
        <f>VLOOKUP(A20,'PRODUCTO SISTEMA'!$A$2:$F$101,1,0)</f>
        <v>869998</v>
      </c>
    </row>
    <row r="21" spans="1:3" x14ac:dyDescent="0.25">
      <c r="A21" s="44">
        <v>870520</v>
      </c>
      <c r="B21" s="45" t="s">
        <v>48</v>
      </c>
      <c r="C21">
        <f>VLOOKUP(A21,'PRODUCTO SISTEMA'!$A$2:$F$101,1,0)</f>
        <v>870520</v>
      </c>
    </row>
    <row r="22" spans="1:3" x14ac:dyDescent="0.25">
      <c r="A22" s="44">
        <v>870530</v>
      </c>
      <c r="B22" s="45" t="s">
        <v>54</v>
      </c>
      <c r="C22">
        <f>VLOOKUP(A22,'PRODUCTO SISTEMA'!$A$2:$F$101,1,0)</f>
        <v>870530</v>
      </c>
    </row>
    <row r="23" spans="1:3" x14ac:dyDescent="0.25">
      <c r="A23" s="44">
        <v>870532</v>
      </c>
      <c r="B23" s="45" t="s">
        <v>88</v>
      </c>
      <c r="C23">
        <f>VLOOKUP(A23,'PRODUCTO SISTEMA'!$A$2:$F$101,1,0)</f>
        <v>870532</v>
      </c>
    </row>
    <row r="24" spans="1:3" x14ac:dyDescent="0.25">
      <c r="A24" s="44">
        <v>870545</v>
      </c>
      <c r="B24" s="45" t="s">
        <v>230</v>
      </c>
      <c r="C24">
        <f>VLOOKUP(A24,'PRODUCTO SISTEMA'!$A$2:$F$101,1,0)</f>
        <v>870545</v>
      </c>
    </row>
    <row r="25" spans="1:3" x14ac:dyDescent="0.25">
      <c r="A25" s="44">
        <v>870608</v>
      </c>
      <c r="B25" s="45" t="s">
        <v>231</v>
      </c>
      <c r="C25">
        <f>VLOOKUP(A25,'PRODUCTO SISTEMA'!$A$2:$F$101,1,0)</f>
        <v>870608</v>
      </c>
    </row>
    <row r="26" spans="1:3" x14ac:dyDescent="0.25">
      <c r="A26" s="44">
        <v>870616</v>
      </c>
      <c r="B26" s="45" t="s">
        <v>75</v>
      </c>
      <c r="C26">
        <f>VLOOKUP(A26,'PRODUCTO SISTEMA'!$A$2:$F$101,1,0)</f>
        <v>870616</v>
      </c>
    </row>
    <row r="27" spans="1:3" x14ac:dyDescent="0.25">
      <c r="A27" s="44">
        <v>870617</v>
      </c>
      <c r="B27" s="45" t="s">
        <v>76</v>
      </c>
      <c r="C27">
        <f>VLOOKUP(A27,'PRODUCTO SISTEMA'!$A$2:$F$101,1,0)</f>
        <v>870617</v>
      </c>
    </row>
    <row r="28" spans="1:3" x14ac:dyDescent="0.25">
      <c r="A28" s="44">
        <v>870624</v>
      </c>
      <c r="B28" s="45" t="s">
        <v>81</v>
      </c>
      <c r="C28">
        <f>VLOOKUP(A28,'PRODUCTO SISTEMA'!$A$2:$F$101,1,0)</f>
        <v>870624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8</vt:i4>
      </vt:variant>
    </vt:vector>
  </HeadingPairs>
  <TitlesOfParts>
    <vt:vector size="8" baseType="lpstr">
      <vt:lpstr>BASE</vt:lpstr>
      <vt:lpstr>PRODUCTO</vt:lpstr>
      <vt:lpstr>PRODUCTOS_DIA_SIN_IVA</vt:lpstr>
      <vt:lpstr>PRODUCTO SISTEMA</vt:lpstr>
      <vt:lpstr>PRODUCTO COLOR</vt:lpstr>
      <vt:lpstr>PRODUCTO VOLTAJE</vt:lpstr>
      <vt:lpstr>PRODUCTO_BLOQUEADOS</vt:lpstr>
      <vt:lpstr>PRODUCTOS_CODIFICADOS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Mercadeo</dc:creator>
  <cp:lastModifiedBy>Usuario de Windows</cp:lastModifiedBy>
  <dcterms:created xsi:type="dcterms:W3CDTF">2022-05-10T21:34:35Z</dcterms:created>
  <dcterms:modified xsi:type="dcterms:W3CDTF">2023-02-11T00:11:09Z</dcterms:modified>
</cp:coreProperties>
</file>