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lectronica\IO-homecontrol\"/>
    </mc:Choice>
  </mc:AlternateContent>
  <bookViews>
    <workbookView xWindow="0" yWindow="0" windowWidth="28770" windowHeight="110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6" i="1" l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7" i="1"/>
  <c r="AF8" i="1"/>
  <c r="AF9" i="1"/>
  <c r="AF10" i="1"/>
  <c r="AF11" i="1"/>
  <c r="AF12" i="1"/>
  <c r="AF13" i="1"/>
  <c r="AF14" i="1"/>
  <c r="AF15" i="1"/>
  <c r="AF16" i="1"/>
  <c r="AF17" i="1"/>
  <c r="AF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" i="1"/>
  <c r="V7" i="1"/>
  <c r="AB7" i="1" s="1"/>
  <c r="V8" i="1"/>
  <c r="AB8" i="1" s="1"/>
  <c r="V9" i="1"/>
  <c r="AB9" i="1" s="1"/>
  <c r="V10" i="1"/>
  <c r="AB10" i="1" s="1"/>
  <c r="V11" i="1"/>
  <c r="AB11" i="1" s="1"/>
  <c r="V12" i="1"/>
  <c r="V13" i="1"/>
  <c r="V14" i="1"/>
  <c r="V15" i="1"/>
  <c r="AB15" i="1" s="1"/>
  <c r="V16" i="1"/>
  <c r="AB16" i="1" s="1"/>
  <c r="V17" i="1"/>
  <c r="AB17" i="1" s="1"/>
  <c r="V18" i="1"/>
  <c r="AB18" i="1" s="1"/>
  <c r="V19" i="1"/>
  <c r="AB19" i="1" s="1"/>
  <c r="V20" i="1"/>
  <c r="AB20" i="1" s="1"/>
  <c r="V21" i="1"/>
  <c r="V22" i="1"/>
  <c r="V23" i="1"/>
  <c r="V24" i="1"/>
  <c r="V25" i="1"/>
  <c r="AB25" i="1" s="1"/>
  <c r="V26" i="1"/>
  <c r="AB26" i="1" s="1"/>
  <c r="V27" i="1"/>
  <c r="AB27" i="1" s="1"/>
  <c r="V28" i="1"/>
  <c r="AB28" i="1" s="1"/>
  <c r="V29" i="1"/>
  <c r="AB29" i="1" s="1"/>
  <c r="V30" i="1"/>
  <c r="AB30" i="1" s="1"/>
  <c r="V31" i="1"/>
  <c r="AB31" i="1" s="1"/>
  <c r="V32" i="1"/>
  <c r="V33" i="1"/>
  <c r="V34" i="1"/>
  <c r="V35" i="1"/>
  <c r="AB35" i="1" s="1"/>
  <c r="V36" i="1"/>
  <c r="AB36" i="1" s="1"/>
  <c r="V37" i="1"/>
  <c r="AB37" i="1" s="1"/>
  <c r="V38" i="1"/>
  <c r="AB38" i="1" s="1"/>
  <c r="V39" i="1"/>
  <c r="AB39" i="1" s="1"/>
  <c r="V40" i="1"/>
  <c r="AB40" i="1" s="1"/>
  <c r="V41" i="1"/>
  <c r="V42" i="1"/>
  <c r="V43" i="1"/>
  <c r="V44" i="1"/>
  <c r="V45" i="1"/>
  <c r="AB45" i="1" s="1"/>
  <c r="V46" i="1"/>
  <c r="AB46" i="1" s="1"/>
  <c r="V47" i="1"/>
  <c r="V48" i="1"/>
  <c r="AB48" i="1" s="1"/>
  <c r="V49" i="1"/>
  <c r="AB49" i="1" s="1"/>
  <c r="V50" i="1"/>
  <c r="AB50" i="1" s="1"/>
  <c r="V51" i="1"/>
  <c r="AB51" i="1" s="1"/>
  <c r="V52" i="1"/>
  <c r="V53" i="1"/>
  <c r="V54" i="1"/>
  <c r="V55" i="1"/>
  <c r="AB55" i="1" s="1"/>
  <c r="V56" i="1"/>
  <c r="AB56" i="1" s="1"/>
  <c r="V57" i="1"/>
  <c r="AB57" i="1" s="1"/>
  <c r="V58" i="1"/>
  <c r="AB58" i="1" s="1"/>
  <c r="V59" i="1"/>
  <c r="AB59" i="1" s="1"/>
  <c r="V60" i="1"/>
  <c r="AB60" i="1" s="1"/>
  <c r="V61" i="1"/>
  <c r="V62" i="1"/>
  <c r="V63" i="1"/>
  <c r="V64" i="1"/>
  <c r="V65" i="1"/>
  <c r="AB65" i="1" s="1"/>
  <c r="V66" i="1"/>
  <c r="AB66" i="1" s="1"/>
  <c r="V67" i="1"/>
  <c r="AB67" i="1" s="1"/>
  <c r="V68" i="1"/>
  <c r="AB68" i="1" s="1"/>
  <c r="V6" i="1"/>
  <c r="AB6" i="1" s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" i="1"/>
  <c r="AB24" i="1" l="1"/>
  <c r="AB64" i="1"/>
  <c r="AB44" i="1"/>
  <c r="AB22" i="1"/>
  <c r="AB61" i="1"/>
  <c r="AB23" i="1"/>
  <c r="AB21" i="1"/>
  <c r="AB54" i="1"/>
  <c r="AB34" i="1"/>
  <c r="AB14" i="1"/>
  <c r="AB43" i="1"/>
  <c r="AB42" i="1"/>
  <c r="AB41" i="1"/>
  <c r="AB53" i="1"/>
  <c r="AB33" i="1"/>
  <c r="AB13" i="1"/>
  <c r="AB47" i="1"/>
  <c r="AB63" i="1"/>
  <c r="AB62" i="1"/>
  <c r="AB52" i="1"/>
  <c r="AB32" i="1"/>
  <c r="AB12" i="1"/>
</calcChain>
</file>

<file path=xl/sharedStrings.xml><?xml version="1.0" encoding="utf-8"?>
<sst xmlns="http://schemas.openxmlformats.org/spreadsheetml/2006/main" count="1127" uniqueCount="265">
  <si>
    <t>CC1101 registers</t>
  </si>
  <si>
    <t>Name</t>
  </si>
  <si>
    <t>Address</t>
  </si>
  <si>
    <t>Value</t>
  </si>
  <si>
    <t>Description</t>
  </si>
  <si>
    <t>IOCFG2</t>
  </si>
  <si>
    <t>0x0000</t>
  </si>
  <si>
    <t>0x0B</t>
  </si>
  <si>
    <t>GDO2 Output Pin Configuration</t>
  </si>
  <si>
    <t>IOCFG0</t>
  </si>
  <si>
    <t>0x0002</t>
  </si>
  <si>
    <t>0x0C</t>
  </si>
  <si>
    <t>GDO0 Output Pin Configuration</t>
  </si>
  <si>
    <t>FIFOTHR</t>
  </si>
  <si>
    <t>0x0003</t>
  </si>
  <si>
    <t>0x47</t>
  </si>
  <si>
    <t>RX FIFO and TX FIFO Thresholds</t>
  </si>
  <si>
    <t>PKTCTRL0</t>
  </si>
  <si>
    <t>0x0008</t>
  </si>
  <si>
    <t>0x12</t>
  </si>
  <si>
    <t>Packet Automation Control</t>
  </si>
  <si>
    <t>FSCTRL1</t>
  </si>
  <si>
    <t>0x000B</t>
  </si>
  <si>
    <t>Frequency Synthesizer Control</t>
  </si>
  <si>
    <t>FREQ2</t>
  </si>
  <si>
    <t>0x000D</t>
  </si>
  <si>
    <t>0x21</t>
  </si>
  <si>
    <t>Frequency Control Word, High Byte</t>
  </si>
  <si>
    <t>FREQ1</t>
  </si>
  <si>
    <t>0x000E</t>
  </si>
  <si>
    <t>0x62</t>
  </si>
  <si>
    <t>Frequency Control Word, Middle Byte</t>
  </si>
  <si>
    <t>FREQ0</t>
  </si>
  <si>
    <t>0x000F</t>
  </si>
  <si>
    <t>0x76</t>
  </si>
  <si>
    <t>Frequency Control Word, Low Byte</t>
  </si>
  <si>
    <t>MDMCFG4</t>
  </si>
  <si>
    <t>0x0010</t>
  </si>
  <si>
    <t>0xCA</t>
  </si>
  <si>
    <t>Modem Configuration</t>
  </si>
  <si>
    <t>MDMCFG3</t>
  </si>
  <si>
    <t>0x0011</t>
  </si>
  <si>
    <t>0x83</t>
  </si>
  <si>
    <t>MDMCFG2</t>
  </si>
  <si>
    <t>0x0012</t>
  </si>
  <si>
    <t>DEVIATN</t>
  </si>
  <si>
    <t>0x0015</t>
  </si>
  <si>
    <t>0x35</t>
  </si>
  <si>
    <t>Modem Deviation Setting</t>
  </si>
  <si>
    <t>MCSM0</t>
  </si>
  <si>
    <t>0x0018</t>
  </si>
  <si>
    <t>0x18</t>
  </si>
  <si>
    <t>Main Radio Control State Machine Configuration</t>
  </si>
  <si>
    <t>FOCCFG</t>
  </si>
  <si>
    <t>0x0019</t>
  </si>
  <si>
    <t>0x16</t>
  </si>
  <si>
    <t>Frequency Offset Compensation Configuration</t>
  </si>
  <si>
    <t>AGCCTRL2</t>
  </si>
  <si>
    <t>0x001B</t>
  </si>
  <si>
    <t>0x43</t>
  </si>
  <si>
    <t>AGC Control</t>
  </si>
  <si>
    <t>WORCTRL</t>
  </si>
  <si>
    <t>0x0020</t>
  </si>
  <si>
    <t>0xFB</t>
  </si>
  <si>
    <t>Wake On Radio Control</t>
  </si>
  <si>
    <t>FSCAL3</t>
  </si>
  <si>
    <t>0x0023</t>
  </si>
  <si>
    <t>0xE9</t>
  </si>
  <si>
    <t>Frequency Synthesizer Calibration</t>
  </si>
  <si>
    <t>FSCAL2</t>
  </si>
  <si>
    <t>0x0024</t>
  </si>
  <si>
    <t>0x2A</t>
  </si>
  <si>
    <t>FSCAL1</t>
  </si>
  <si>
    <t>0x0025</t>
  </si>
  <si>
    <t>0x00</t>
  </si>
  <si>
    <t>FSCAL0</t>
  </si>
  <si>
    <t>0x0026</t>
  </si>
  <si>
    <t>0x1F</t>
  </si>
  <si>
    <t>TEST2</t>
  </si>
  <si>
    <t>0x002C</t>
  </si>
  <si>
    <t>0x81</t>
  </si>
  <si>
    <t>Various Test Settings</t>
  </si>
  <si>
    <t>TEST1</t>
  </si>
  <si>
    <t>0x002D</t>
  </si>
  <si>
    <t>TEST0</t>
  </si>
  <si>
    <t>0x002E</t>
  </si>
  <si>
    <t>0x09</t>
  </si>
  <si>
    <t>IOCFG1</t>
  </si>
  <si>
    <t>0x0001</t>
  </si>
  <si>
    <t>0x2E</t>
  </si>
  <si>
    <t>GDO1 Output Pin Configuration</t>
  </si>
  <si>
    <t>SYNC1</t>
  </si>
  <si>
    <t>0x0004</t>
  </si>
  <si>
    <t>0xD3</t>
  </si>
  <si>
    <t>Sync Word, High Byte</t>
  </si>
  <si>
    <t>SYNC0</t>
  </si>
  <si>
    <t>0x0005</t>
  </si>
  <si>
    <t>0x91</t>
  </si>
  <si>
    <t>Sync Word, Low Byte</t>
  </si>
  <si>
    <t>PKTLEN</t>
  </si>
  <si>
    <t>0x0006</t>
  </si>
  <si>
    <t>0xFF</t>
  </si>
  <si>
    <t>Packet Length</t>
  </si>
  <si>
    <t>PKTCTRL1</t>
  </si>
  <si>
    <t>0x0007</t>
  </si>
  <si>
    <t>0x04</t>
  </si>
  <si>
    <t>ADDR</t>
  </si>
  <si>
    <t>0x0009</t>
  </si>
  <si>
    <t>Device Address</t>
  </si>
  <si>
    <t>CHANNR</t>
  </si>
  <si>
    <t>0x000A</t>
  </si>
  <si>
    <t>Channel Number</t>
  </si>
  <si>
    <t>FSCTRL0</t>
  </si>
  <si>
    <t>0x000C</t>
  </si>
  <si>
    <t>MDMCFG1</t>
  </si>
  <si>
    <t>0x0013</t>
  </si>
  <si>
    <t>0x22</t>
  </si>
  <si>
    <t>MDMCFG0</t>
  </si>
  <si>
    <t>0x0014</t>
  </si>
  <si>
    <t>0xF8</t>
  </si>
  <si>
    <t>MCSM2</t>
  </si>
  <si>
    <t>0x0016</t>
  </si>
  <si>
    <t>0x07</t>
  </si>
  <si>
    <t>MCSM1</t>
  </si>
  <si>
    <t>0x0017</t>
  </si>
  <si>
    <t>0x30</t>
  </si>
  <si>
    <t>BSCFG</t>
  </si>
  <si>
    <t>0x001A</t>
  </si>
  <si>
    <t>0x6C</t>
  </si>
  <si>
    <t>Bit Synchronization Configuration</t>
  </si>
  <si>
    <t>AGCCTRL1</t>
  </si>
  <si>
    <t>0x001C</t>
  </si>
  <si>
    <t>0x40</t>
  </si>
  <si>
    <t>AGCCTRL0</t>
  </si>
  <si>
    <t>0x001D</t>
  </si>
  <si>
    <t>WOREVT1</t>
  </si>
  <si>
    <t>0x001E</t>
  </si>
  <si>
    <t>0x87</t>
  </si>
  <si>
    <t>High Byte Event0 Timeout</t>
  </si>
  <si>
    <t>WOREVT0</t>
  </si>
  <si>
    <t>0x001F</t>
  </si>
  <si>
    <t>0x6B</t>
  </si>
  <si>
    <t>Low Byte Event0 Timeout</t>
  </si>
  <si>
    <t>FREND1</t>
  </si>
  <si>
    <t>0x0021</t>
  </si>
  <si>
    <t>0x56</t>
  </si>
  <si>
    <t>Front End RX Configuration</t>
  </si>
  <si>
    <t>FREND0</t>
  </si>
  <si>
    <t>0x0022</t>
  </si>
  <si>
    <t>0x10</t>
  </si>
  <si>
    <t>Front End TX Configuration</t>
  </si>
  <si>
    <t>RCCTRL1</t>
  </si>
  <si>
    <t>0x0027</t>
  </si>
  <si>
    <t>0x41</t>
  </si>
  <si>
    <t>RC Oscillator Configuration</t>
  </si>
  <si>
    <t>RCCTRL0</t>
  </si>
  <si>
    <t>0x0028</t>
  </si>
  <si>
    <t>FSTEST</t>
  </si>
  <si>
    <t>0x0029</t>
  </si>
  <si>
    <t>0x59</t>
  </si>
  <si>
    <t>Frequency Synthesizer Calibration Control</t>
  </si>
  <si>
    <t>PTEST</t>
  </si>
  <si>
    <t>0x002A</t>
  </si>
  <si>
    <t>0x7F</t>
  </si>
  <si>
    <t>Production Test</t>
  </si>
  <si>
    <t>AGCTEST</t>
  </si>
  <si>
    <t>0x002B</t>
  </si>
  <si>
    <t>0x3F</t>
  </si>
  <si>
    <t>AGC Test</t>
  </si>
  <si>
    <t>PARTNUM</t>
  </si>
  <si>
    <t>0x0030</t>
  </si>
  <si>
    <t>Chip ID</t>
  </si>
  <si>
    <t>VERSION</t>
  </si>
  <si>
    <t>0x0031</t>
  </si>
  <si>
    <t>FREQEST</t>
  </si>
  <si>
    <t>0x0032</t>
  </si>
  <si>
    <t>Frequency Offset Estimate from Demodulator</t>
  </si>
  <si>
    <t>LQI</t>
  </si>
  <si>
    <t>0x0033</t>
  </si>
  <si>
    <t>Demodulator Estimate for Link Quality</t>
  </si>
  <si>
    <t>RSSI</t>
  </si>
  <si>
    <t>0x0034</t>
  </si>
  <si>
    <t>Received Signal Strength Indication</t>
  </si>
  <si>
    <t>MARCSTATE</t>
  </si>
  <si>
    <t>0x0035</t>
  </si>
  <si>
    <t>Main Radio Control State Machine State</t>
  </si>
  <si>
    <t>WORTIME1</t>
  </si>
  <si>
    <t>0x0036</t>
  </si>
  <si>
    <t>High Byte of WOR Time</t>
  </si>
  <si>
    <t>WORTIME0</t>
  </si>
  <si>
    <t>0x0037</t>
  </si>
  <si>
    <t>Low Byte of WOR Time</t>
  </si>
  <si>
    <t>PKTSTATUS</t>
  </si>
  <si>
    <t>0x0038</t>
  </si>
  <si>
    <t>Current GDOx Status and Packet Status</t>
  </si>
  <si>
    <t>VCO_VC_DAC</t>
  </si>
  <si>
    <t>0x0039</t>
  </si>
  <si>
    <t>Current Setting from PLL Calibration Module</t>
  </si>
  <si>
    <t>TXBYTES</t>
  </si>
  <si>
    <t>0x003A</t>
  </si>
  <si>
    <t>Underflow and Number of Bytes</t>
  </si>
  <si>
    <t>RXBYTES</t>
  </si>
  <si>
    <t>0x003B</t>
  </si>
  <si>
    <t>Overflow and Number of Bytes</t>
  </si>
  <si>
    <t>RCCTRL1_STATUS</t>
  </si>
  <si>
    <t>0x003C</t>
  </si>
  <si>
    <t>Last RC Oscillator Calibration Result</t>
  </si>
  <si>
    <t>RCCTRL0_STATUS</t>
  </si>
  <si>
    <t>0x003D</t>
  </si>
  <si>
    <t>GFSK</t>
  </si>
  <si>
    <t>Modulation</t>
  </si>
  <si>
    <t>Deviation</t>
  </si>
  <si>
    <t>20 khz</t>
  </si>
  <si>
    <t>Ch Spacing</t>
  </si>
  <si>
    <t>199.95Hz</t>
  </si>
  <si>
    <t>0x06</t>
  </si>
  <si>
    <t>2-FSK</t>
  </si>
  <si>
    <t>0xA0</t>
  </si>
  <si>
    <t>Freq</t>
  </si>
  <si>
    <t>2E</t>
  </si>
  <si>
    <t>AD</t>
  </si>
  <si>
    <t>FF</t>
  </si>
  <si>
    <t>A</t>
  </si>
  <si>
    <t>B</t>
  </si>
  <si>
    <t>F</t>
  </si>
  <si>
    <t>C</t>
  </si>
  <si>
    <t>D</t>
  </si>
  <si>
    <t>E</t>
  </si>
  <si>
    <t>6C</t>
  </si>
  <si>
    <t>8B</t>
  </si>
  <si>
    <t>AA</t>
  </si>
  <si>
    <t>F8</t>
  </si>
  <si>
    <t>1A</t>
  </si>
  <si>
    <t>1B</t>
  </si>
  <si>
    <t>1C</t>
  </si>
  <si>
    <t>1D</t>
  </si>
  <si>
    <t>1E</t>
  </si>
  <si>
    <t>1F</t>
  </si>
  <si>
    <t>6B</t>
  </si>
  <si>
    <t>A9</t>
  </si>
  <si>
    <t>2A</t>
  </si>
  <si>
    <t>7F</t>
  </si>
  <si>
    <t>2B</t>
  </si>
  <si>
    <t>3F</t>
  </si>
  <si>
    <t>2C</t>
  </si>
  <si>
    <t>2D</t>
  </si>
  <si>
    <t>3A</t>
  </si>
  <si>
    <t>3B</t>
  </si>
  <si>
    <t>3C</t>
  </si>
  <si>
    <t>3D</t>
  </si>
  <si>
    <t>3E</t>
  </si>
  <si>
    <t>C2</t>
  </si>
  <si>
    <t>SmartRF</t>
  </si>
  <si>
    <t>Significado</t>
  </si>
  <si>
    <t>Serial Clock</t>
  </si>
  <si>
    <t>HiGH impedance</t>
  </si>
  <si>
    <t>High Impedance</t>
  </si>
  <si>
    <t>Serial Data Output</t>
  </si>
  <si>
    <t>9D</t>
  </si>
  <si>
    <t>7B</t>
  </si>
  <si>
    <t>D0</t>
  </si>
  <si>
    <t>2-FSK; 16 bits Preamble</t>
  </si>
  <si>
    <t>addr</t>
  </si>
  <si>
    <t>Setup / before Tx</t>
  </si>
  <si>
    <t>After 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</si>
</sst>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EEECC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2" xfId="0" applyBorder="1"/>
    <xf numFmtId="0" fontId="4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8"/>
  <sheetViews>
    <sheetView tabSelected="1" topLeftCell="I1" workbookViewId="0">
      <selection activeCell="AE4" sqref="AE4"/>
    </sheetView>
  </sheetViews>
  <sheetFormatPr baseColWidth="10" defaultRowHeight="15" x14ac:dyDescent="0.25"/>
  <cols>
    <col min="1" max="4" width="10.7109375" customWidth="1"/>
    <col min="5" max="5" width="2" customWidth="1"/>
    <col min="6" max="9" width="10.7109375" customWidth="1"/>
    <col min="10" max="10" width="2" customWidth="1"/>
    <col min="11" max="14" width="10.7109375" customWidth="1"/>
    <col min="15" max="15" width="2" customWidth="1"/>
    <col min="16" max="19" width="10.7109375" customWidth="1"/>
    <col min="20" max="21" width="2" customWidth="1"/>
    <col min="22" max="22" width="15.5703125" style="9" customWidth="1"/>
    <col min="23" max="23" width="20.42578125" style="9" customWidth="1"/>
    <col min="24" max="25" width="8.5703125" style="9" customWidth="1"/>
    <col min="26" max="26" width="10.42578125" style="10" customWidth="1"/>
    <col min="27" max="27" width="20.42578125" customWidth="1"/>
    <col min="28" max="28" width="2" customWidth="1"/>
    <col min="30" max="31" width="5.140625" customWidth="1"/>
    <col min="32" max="32" width="2" customWidth="1"/>
  </cols>
  <sheetData>
    <row r="1" spans="1:32" x14ac:dyDescent="0.25">
      <c r="A1" s="6" t="s">
        <v>210</v>
      </c>
      <c r="B1" s="6" t="s">
        <v>211</v>
      </c>
      <c r="C1" s="6" t="s">
        <v>213</v>
      </c>
      <c r="D1" s="6"/>
      <c r="E1" s="6"/>
      <c r="F1" s="6" t="s">
        <v>210</v>
      </c>
      <c r="G1" s="6" t="s">
        <v>211</v>
      </c>
      <c r="H1" s="6" t="s">
        <v>213</v>
      </c>
      <c r="I1" s="6"/>
      <c r="J1" s="6"/>
      <c r="K1" s="6" t="s">
        <v>210</v>
      </c>
      <c r="L1" s="6" t="s">
        <v>211</v>
      </c>
      <c r="M1" s="6" t="s">
        <v>213</v>
      </c>
      <c r="N1" s="6" t="s">
        <v>218</v>
      </c>
      <c r="P1" s="6" t="s">
        <v>210</v>
      </c>
      <c r="Q1" s="6" t="s">
        <v>211</v>
      </c>
      <c r="R1" s="6" t="s">
        <v>213</v>
      </c>
      <c r="S1" s="6" t="s">
        <v>218</v>
      </c>
    </row>
    <row r="2" spans="1:32" x14ac:dyDescent="0.25">
      <c r="A2" s="6" t="s">
        <v>209</v>
      </c>
      <c r="B2" s="6" t="s">
        <v>212</v>
      </c>
      <c r="C2" s="6" t="s">
        <v>214</v>
      </c>
      <c r="D2" s="6"/>
      <c r="E2" s="6"/>
      <c r="F2" s="7" t="s">
        <v>216</v>
      </c>
      <c r="G2" s="6" t="s">
        <v>212</v>
      </c>
      <c r="H2" s="6" t="s">
        <v>214</v>
      </c>
      <c r="I2" s="6"/>
      <c r="J2" s="6"/>
      <c r="K2" s="8" t="s">
        <v>216</v>
      </c>
      <c r="L2" s="6" t="s">
        <v>212</v>
      </c>
      <c r="M2" s="6" t="s">
        <v>214</v>
      </c>
      <c r="N2" s="7">
        <v>868.93100000000004</v>
      </c>
      <c r="P2" s="8" t="s">
        <v>216</v>
      </c>
      <c r="Q2" s="6" t="s">
        <v>212</v>
      </c>
      <c r="R2" s="6" t="s">
        <v>214</v>
      </c>
      <c r="S2" s="7">
        <v>868.93100000000004</v>
      </c>
    </row>
    <row r="3" spans="1:32" x14ac:dyDescent="0.25">
      <c r="Y3" s="11" t="s">
        <v>263</v>
      </c>
      <c r="Z3" s="11"/>
      <c r="AE3" t="s">
        <v>264</v>
      </c>
    </row>
    <row r="4" spans="1:32" x14ac:dyDescent="0.25">
      <c r="A4" s="3" t="s">
        <v>0</v>
      </c>
      <c r="B4" s="4"/>
      <c r="C4" s="4"/>
      <c r="D4" s="4"/>
      <c r="F4" s="3" t="s">
        <v>0</v>
      </c>
      <c r="G4" s="4"/>
      <c r="H4" s="4"/>
      <c r="I4" s="4"/>
      <c r="K4" s="3" t="s">
        <v>0</v>
      </c>
      <c r="L4" s="4"/>
      <c r="M4" s="4"/>
      <c r="N4" s="4"/>
      <c r="P4" s="3" t="s">
        <v>0</v>
      </c>
      <c r="Q4" s="4"/>
      <c r="R4" s="4"/>
      <c r="S4" s="4"/>
      <c r="V4" s="9" t="s">
        <v>252</v>
      </c>
      <c r="W4" s="9" t="s">
        <v>253</v>
      </c>
      <c r="X4" s="9" t="s">
        <v>262</v>
      </c>
      <c r="Y4" s="9" t="s">
        <v>3</v>
      </c>
      <c r="AA4" s="9" t="s">
        <v>253</v>
      </c>
      <c r="AD4" s="9" t="s">
        <v>262</v>
      </c>
      <c r="AE4" s="9" t="s">
        <v>3</v>
      </c>
    </row>
    <row r="5" spans="1:32" x14ac:dyDescent="0.25">
      <c r="A5" s="1" t="s">
        <v>1</v>
      </c>
      <c r="B5" s="1" t="s">
        <v>2</v>
      </c>
      <c r="C5" s="1" t="s">
        <v>3</v>
      </c>
      <c r="D5" s="1" t="s">
        <v>4</v>
      </c>
      <c r="F5" s="1" t="s">
        <v>1</v>
      </c>
      <c r="G5" s="1" t="s">
        <v>2</v>
      </c>
      <c r="H5" s="1" t="s">
        <v>3</v>
      </c>
      <c r="I5" s="1" t="s">
        <v>4</v>
      </c>
      <c r="K5" s="1" t="s">
        <v>1</v>
      </c>
      <c r="L5" s="1" t="s">
        <v>2</v>
      </c>
      <c r="M5" s="1" t="s">
        <v>3</v>
      </c>
      <c r="N5" s="1" t="s">
        <v>4</v>
      </c>
      <c r="P5" s="1" t="s">
        <v>1</v>
      </c>
      <c r="Q5" s="1" t="s">
        <v>2</v>
      </c>
      <c r="R5" s="1" t="s">
        <v>3</v>
      </c>
      <c r="S5" s="1" t="s">
        <v>4</v>
      </c>
    </row>
    <row r="6" spans="1:32" ht="18" customHeight="1" x14ac:dyDescent="0.25">
      <c r="A6" s="2" t="s">
        <v>5</v>
      </c>
      <c r="B6" s="2" t="s">
        <v>6</v>
      </c>
      <c r="C6" s="2" t="s">
        <v>7</v>
      </c>
      <c r="D6" s="2" t="s">
        <v>8</v>
      </c>
      <c r="F6" s="2" t="s">
        <v>5</v>
      </c>
      <c r="G6" s="2" t="s">
        <v>6</v>
      </c>
      <c r="H6" s="2" t="s">
        <v>7</v>
      </c>
      <c r="I6" s="2" t="s">
        <v>8</v>
      </c>
      <c r="J6" s="5" t="str">
        <f>IF(H6=C6,"","X")</f>
        <v/>
      </c>
      <c r="K6" s="2" t="s">
        <v>5</v>
      </c>
      <c r="L6" s="2" t="s">
        <v>6</v>
      </c>
      <c r="M6" s="2" t="s">
        <v>7</v>
      </c>
      <c r="N6" s="2" t="s">
        <v>8</v>
      </c>
      <c r="O6" s="5" t="str">
        <f>IF(M6=H6,"","X")</f>
        <v/>
      </c>
      <c r="P6" s="2" t="s">
        <v>5</v>
      </c>
      <c r="Q6" s="2" t="s">
        <v>6</v>
      </c>
      <c r="R6" s="2" t="s">
        <v>7</v>
      </c>
      <c r="S6" s="2" t="s">
        <v>8</v>
      </c>
      <c r="T6" s="5" t="str">
        <f>IF(R6=M6,"","X")</f>
        <v/>
      </c>
      <c r="U6" s="5"/>
      <c r="V6" s="9" t="str">
        <f>HEX2BIN(RIGHT(M6,2))</f>
        <v>1011</v>
      </c>
      <c r="W6" s="9" t="s">
        <v>254</v>
      </c>
      <c r="X6" s="9">
        <v>0</v>
      </c>
      <c r="Y6" s="9" t="s">
        <v>219</v>
      </c>
      <c r="Z6" s="10" t="str">
        <f>HEX2BIN(Y6)</f>
        <v>101110</v>
      </c>
      <c r="AA6" t="s">
        <v>255</v>
      </c>
      <c r="AB6" s="5" t="str">
        <f>IF(V6=Z6,"","X")</f>
        <v>X</v>
      </c>
      <c r="AD6" s="9">
        <v>0</v>
      </c>
      <c r="AE6" s="9">
        <v>6</v>
      </c>
      <c r="AF6" s="5" t="str">
        <f>IF(Y6=AE6,"","X")</f>
        <v>X</v>
      </c>
    </row>
    <row r="7" spans="1:32" ht="18" customHeight="1" x14ac:dyDescent="0.25">
      <c r="A7" s="2" t="s">
        <v>87</v>
      </c>
      <c r="B7" s="2" t="s">
        <v>88</v>
      </c>
      <c r="C7" s="2" t="s">
        <v>89</v>
      </c>
      <c r="D7" s="2" t="s">
        <v>90</v>
      </c>
      <c r="F7" s="2" t="s">
        <v>87</v>
      </c>
      <c r="G7" s="2" t="s">
        <v>88</v>
      </c>
      <c r="H7" s="2" t="s">
        <v>89</v>
      </c>
      <c r="I7" s="2" t="s">
        <v>90</v>
      </c>
      <c r="J7" s="5" t="str">
        <f t="shared" ref="J7:J66" si="0">IF(H7=C7,"","X")</f>
        <v/>
      </c>
      <c r="K7" s="2" t="s">
        <v>87</v>
      </c>
      <c r="L7" s="2" t="s">
        <v>88</v>
      </c>
      <c r="M7" s="2" t="s">
        <v>89</v>
      </c>
      <c r="N7" s="2" t="s">
        <v>90</v>
      </c>
      <c r="O7" s="5" t="str">
        <f t="shared" ref="O7:O66" si="1">IF(M7=H7,"","X")</f>
        <v/>
      </c>
      <c r="P7" s="2" t="s">
        <v>87</v>
      </c>
      <c r="Q7" s="2" t="s">
        <v>88</v>
      </c>
      <c r="R7" s="2" t="s">
        <v>89</v>
      </c>
      <c r="S7" s="2" t="s">
        <v>90</v>
      </c>
      <c r="T7" s="5" t="str">
        <f t="shared" ref="T7:T66" si="2">IF(R7=M7,"","X")</f>
        <v/>
      </c>
      <c r="U7" s="5"/>
      <c r="V7" s="9" t="str">
        <f>HEX2BIN(RIGHT(M7,2))</f>
        <v>101110</v>
      </c>
      <c r="W7" s="9" t="s">
        <v>256</v>
      </c>
      <c r="X7" s="9">
        <v>1</v>
      </c>
      <c r="Y7" s="9" t="s">
        <v>219</v>
      </c>
      <c r="Z7" s="10" t="str">
        <f t="shared" ref="Z7:Z68" si="3">HEX2BIN(Y7)</f>
        <v>101110</v>
      </c>
      <c r="AA7" t="s">
        <v>255</v>
      </c>
      <c r="AB7" s="5" t="str">
        <f t="shared" ref="AB7:AB68" si="4">IF(V7=Z7,"","X")</f>
        <v/>
      </c>
      <c r="AD7" s="9">
        <v>1</v>
      </c>
      <c r="AE7" s="9" t="s">
        <v>219</v>
      </c>
      <c r="AF7" s="5" t="str">
        <f t="shared" ref="AF7:AF68" si="5">IF(Y7=AE7,"","X")</f>
        <v/>
      </c>
    </row>
    <row r="8" spans="1:32" ht="18" customHeight="1" x14ac:dyDescent="0.25">
      <c r="A8" s="2" t="s">
        <v>9</v>
      </c>
      <c r="B8" s="2" t="s">
        <v>10</v>
      </c>
      <c r="C8" s="2" t="s">
        <v>11</v>
      </c>
      <c r="D8" s="2" t="s">
        <v>12</v>
      </c>
      <c r="F8" s="2" t="s">
        <v>9</v>
      </c>
      <c r="G8" s="2" t="s">
        <v>10</v>
      </c>
      <c r="H8" s="2" t="s">
        <v>11</v>
      </c>
      <c r="I8" s="2" t="s">
        <v>12</v>
      </c>
      <c r="J8" s="5" t="str">
        <f t="shared" si="0"/>
        <v/>
      </c>
      <c r="K8" s="2" t="s">
        <v>9</v>
      </c>
      <c r="L8" s="2" t="s">
        <v>10</v>
      </c>
      <c r="M8" s="2" t="s">
        <v>11</v>
      </c>
      <c r="N8" s="2" t="s">
        <v>12</v>
      </c>
      <c r="O8" s="5" t="str">
        <f t="shared" si="1"/>
        <v/>
      </c>
      <c r="P8" s="2" t="s">
        <v>9</v>
      </c>
      <c r="Q8" s="2" t="s">
        <v>10</v>
      </c>
      <c r="R8" s="2" t="s">
        <v>11</v>
      </c>
      <c r="S8" s="2" t="s">
        <v>12</v>
      </c>
      <c r="T8" s="5" t="str">
        <f t="shared" si="2"/>
        <v/>
      </c>
      <c r="U8" s="5"/>
      <c r="V8" s="9" t="str">
        <f>HEX2BIN(RIGHT(M8,2))</f>
        <v>1100</v>
      </c>
      <c r="W8" s="9" t="s">
        <v>257</v>
      </c>
      <c r="X8" s="9">
        <v>2</v>
      </c>
      <c r="Y8" s="9" t="s">
        <v>219</v>
      </c>
      <c r="Z8" s="10" t="str">
        <f t="shared" si="3"/>
        <v>101110</v>
      </c>
      <c r="AA8" t="s">
        <v>255</v>
      </c>
      <c r="AB8" s="5" t="str">
        <f t="shared" si="4"/>
        <v>X</v>
      </c>
      <c r="AD8" s="9">
        <v>2</v>
      </c>
      <c r="AE8" s="9" t="s">
        <v>219</v>
      </c>
      <c r="AF8" s="5" t="str">
        <f t="shared" si="5"/>
        <v/>
      </c>
    </row>
    <row r="9" spans="1:32" ht="18" customHeight="1" x14ac:dyDescent="0.25">
      <c r="A9" s="2" t="s">
        <v>13</v>
      </c>
      <c r="B9" s="2" t="s">
        <v>14</v>
      </c>
      <c r="C9" s="2" t="s">
        <v>15</v>
      </c>
      <c r="D9" s="2" t="s">
        <v>16</v>
      </c>
      <c r="F9" s="2" t="s">
        <v>13</v>
      </c>
      <c r="G9" s="2" t="s">
        <v>14</v>
      </c>
      <c r="H9" s="2" t="s">
        <v>15</v>
      </c>
      <c r="I9" s="2" t="s">
        <v>16</v>
      </c>
      <c r="J9" s="5" t="str">
        <f t="shared" si="0"/>
        <v/>
      </c>
      <c r="K9" s="2" t="s">
        <v>13</v>
      </c>
      <c r="L9" s="2" t="s">
        <v>14</v>
      </c>
      <c r="M9" s="2" t="s">
        <v>15</v>
      </c>
      <c r="N9" s="2" t="s">
        <v>16</v>
      </c>
      <c r="O9" s="5" t="str">
        <f t="shared" si="1"/>
        <v/>
      </c>
      <c r="P9" s="2" t="s">
        <v>13</v>
      </c>
      <c r="Q9" s="2" t="s">
        <v>14</v>
      </c>
      <c r="R9" s="2" t="s">
        <v>15</v>
      </c>
      <c r="S9" s="2" t="s">
        <v>16</v>
      </c>
      <c r="T9" s="5" t="str">
        <f t="shared" si="2"/>
        <v/>
      </c>
      <c r="U9" s="5"/>
      <c r="V9" s="9" t="str">
        <f>HEX2BIN(RIGHT(M9,2))</f>
        <v>1000111</v>
      </c>
      <c r="X9" s="9">
        <v>3</v>
      </c>
      <c r="Y9" s="9">
        <v>7</v>
      </c>
      <c r="Z9" s="10" t="str">
        <f t="shared" si="3"/>
        <v>111</v>
      </c>
      <c r="AB9" s="5" t="str">
        <f t="shared" si="4"/>
        <v>X</v>
      </c>
      <c r="AD9" s="9">
        <v>3</v>
      </c>
      <c r="AE9" s="9">
        <v>7</v>
      </c>
      <c r="AF9" s="5" t="str">
        <f t="shared" si="5"/>
        <v/>
      </c>
    </row>
    <row r="10" spans="1:32" ht="18" x14ac:dyDescent="0.25">
      <c r="A10" s="2" t="s">
        <v>91</v>
      </c>
      <c r="B10" s="2" t="s">
        <v>92</v>
      </c>
      <c r="C10" s="2" t="s">
        <v>93</v>
      </c>
      <c r="D10" s="2" t="s">
        <v>94</v>
      </c>
      <c r="F10" s="2" t="s">
        <v>91</v>
      </c>
      <c r="G10" s="2" t="s">
        <v>92</v>
      </c>
      <c r="H10" s="2" t="s">
        <v>93</v>
      </c>
      <c r="I10" s="2" t="s">
        <v>94</v>
      </c>
      <c r="J10" s="5" t="str">
        <f t="shared" si="0"/>
        <v/>
      </c>
      <c r="K10" s="2" t="s">
        <v>91</v>
      </c>
      <c r="L10" s="2" t="s">
        <v>92</v>
      </c>
      <c r="M10" s="2" t="s">
        <v>93</v>
      </c>
      <c r="N10" s="2" t="s">
        <v>94</v>
      </c>
      <c r="O10" s="5" t="str">
        <f t="shared" si="1"/>
        <v/>
      </c>
      <c r="P10" s="2" t="s">
        <v>91</v>
      </c>
      <c r="Q10" s="2" t="s">
        <v>92</v>
      </c>
      <c r="R10" s="2" t="s">
        <v>93</v>
      </c>
      <c r="S10" s="2" t="s">
        <v>94</v>
      </c>
      <c r="T10" s="5" t="str">
        <f t="shared" si="2"/>
        <v/>
      </c>
      <c r="U10" s="5"/>
      <c r="V10" s="9" t="str">
        <f>HEX2BIN(RIGHT(M10,2))</f>
        <v>11010011</v>
      </c>
      <c r="X10" s="9">
        <v>4</v>
      </c>
      <c r="Y10" s="9">
        <v>12</v>
      </c>
      <c r="Z10" s="10" t="str">
        <f t="shared" si="3"/>
        <v>10010</v>
      </c>
      <c r="AB10" s="5" t="str">
        <f t="shared" si="4"/>
        <v>X</v>
      </c>
      <c r="AD10" s="9">
        <v>4</v>
      </c>
      <c r="AE10" s="9">
        <v>12</v>
      </c>
      <c r="AF10" s="5" t="str">
        <f t="shared" si="5"/>
        <v/>
      </c>
    </row>
    <row r="11" spans="1:32" ht="18" x14ac:dyDescent="0.25">
      <c r="A11" s="2" t="s">
        <v>95</v>
      </c>
      <c r="B11" s="2" t="s">
        <v>96</v>
      </c>
      <c r="C11" s="2" t="s">
        <v>97</v>
      </c>
      <c r="D11" s="2" t="s">
        <v>98</v>
      </c>
      <c r="F11" s="2" t="s">
        <v>95</v>
      </c>
      <c r="G11" s="2" t="s">
        <v>96</v>
      </c>
      <c r="H11" s="2" t="s">
        <v>97</v>
      </c>
      <c r="I11" s="2" t="s">
        <v>98</v>
      </c>
      <c r="J11" s="5" t="str">
        <f t="shared" si="0"/>
        <v/>
      </c>
      <c r="K11" s="2" t="s">
        <v>95</v>
      </c>
      <c r="L11" s="2" t="s">
        <v>96</v>
      </c>
      <c r="M11" s="2" t="s">
        <v>97</v>
      </c>
      <c r="N11" s="2" t="s">
        <v>98</v>
      </c>
      <c r="O11" s="5" t="str">
        <f t="shared" si="1"/>
        <v/>
      </c>
      <c r="P11" s="2" t="s">
        <v>95</v>
      </c>
      <c r="Q11" s="2" t="s">
        <v>96</v>
      </c>
      <c r="R11" s="2" t="s">
        <v>97</v>
      </c>
      <c r="S11" s="2" t="s">
        <v>98</v>
      </c>
      <c r="T11" s="5" t="str">
        <f t="shared" si="2"/>
        <v/>
      </c>
      <c r="U11" s="5"/>
      <c r="V11" s="9" t="str">
        <f>HEX2BIN(RIGHT(M11,2))</f>
        <v>10010001</v>
      </c>
      <c r="X11" s="9">
        <v>5</v>
      </c>
      <c r="Y11" s="9" t="s">
        <v>220</v>
      </c>
      <c r="Z11" s="10" t="str">
        <f t="shared" si="3"/>
        <v>10101101</v>
      </c>
      <c r="AB11" s="5" t="str">
        <f t="shared" si="4"/>
        <v>X</v>
      </c>
      <c r="AD11" s="9">
        <v>5</v>
      </c>
      <c r="AE11" s="9" t="s">
        <v>220</v>
      </c>
      <c r="AF11" s="5" t="str">
        <f t="shared" si="5"/>
        <v/>
      </c>
    </row>
    <row r="12" spans="1:32" x14ac:dyDescent="0.25">
      <c r="A12" s="2" t="s">
        <v>99</v>
      </c>
      <c r="B12" s="2" t="s">
        <v>100</v>
      </c>
      <c r="C12" s="2" t="s">
        <v>101</v>
      </c>
      <c r="D12" s="2" t="s">
        <v>102</v>
      </c>
      <c r="F12" s="2" t="s">
        <v>99</v>
      </c>
      <c r="G12" s="2" t="s">
        <v>100</v>
      </c>
      <c r="H12" s="2" t="s">
        <v>101</v>
      </c>
      <c r="I12" s="2" t="s">
        <v>102</v>
      </c>
      <c r="J12" s="5" t="str">
        <f t="shared" si="0"/>
        <v/>
      </c>
      <c r="K12" s="2" t="s">
        <v>99</v>
      </c>
      <c r="L12" s="2" t="s">
        <v>100</v>
      </c>
      <c r="M12" s="2" t="s">
        <v>101</v>
      </c>
      <c r="N12" s="2" t="s">
        <v>102</v>
      </c>
      <c r="O12" s="5" t="str">
        <f t="shared" si="1"/>
        <v/>
      </c>
      <c r="P12" s="2" t="s">
        <v>99</v>
      </c>
      <c r="Q12" s="2" t="s">
        <v>100</v>
      </c>
      <c r="R12" s="2" t="s">
        <v>101</v>
      </c>
      <c r="S12" s="2" t="s">
        <v>102</v>
      </c>
      <c r="T12" s="5" t="str">
        <f t="shared" si="2"/>
        <v/>
      </c>
      <c r="U12" s="5"/>
      <c r="V12" s="9" t="str">
        <f>HEX2BIN(RIGHT(M12,2))</f>
        <v>11111111</v>
      </c>
      <c r="X12" s="9">
        <v>6</v>
      </c>
      <c r="Y12" s="9" t="s">
        <v>221</v>
      </c>
      <c r="Z12" s="10" t="str">
        <f t="shared" si="3"/>
        <v>11111111</v>
      </c>
      <c r="AB12" s="5" t="str">
        <f t="shared" si="4"/>
        <v/>
      </c>
      <c r="AD12" s="9">
        <v>6</v>
      </c>
      <c r="AE12" s="9" t="s">
        <v>221</v>
      </c>
      <c r="AF12" s="5" t="str">
        <f t="shared" si="5"/>
        <v/>
      </c>
    </row>
    <row r="13" spans="1:32" ht="27" x14ac:dyDescent="0.25">
      <c r="A13" s="2" t="s">
        <v>103</v>
      </c>
      <c r="B13" s="2" t="s">
        <v>104</v>
      </c>
      <c r="C13" s="2" t="s">
        <v>105</v>
      </c>
      <c r="D13" s="2" t="s">
        <v>20</v>
      </c>
      <c r="F13" s="2" t="s">
        <v>103</v>
      </c>
      <c r="G13" s="2" t="s">
        <v>104</v>
      </c>
      <c r="H13" s="2" t="s">
        <v>105</v>
      </c>
      <c r="I13" s="2" t="s">
        <v>20</v>
      </c>
      <c r="J13" s="5" t="str">
        <f t="shared" si="0"/>
        <v/>
      </c>
      <c r="K13" s="2" t="s">
        <v>103</v>
      </c>
      <c r="L13" s="2" t="s">
        <v>104</v>
      </c>
      <c r="M13" s="2" t="s">
        <v>105</v>
      </c>
      <c r="N13" s="2" t="s">
        <v>20</v>
      </c>
      <c r="O13" s="5" t="str">
        <f t="shared" si="1"/>
        <v/>
      </c>
      <c r="P13" s="2" t="s">
        <v>103</v>
      </c>
      <c r="Q13" s="2" t="s">
        <v>104</v>
      </c>
      <c r="R13" s="2" t="s">
        <v>105</v>
      </c>
      <c r="S13" s="2" t="s">
        <v>20</v>
      </c>
      <c r="T13" s="5" t="str">
        <f t="shared" si="2"/>
        <v/>
      </c>
      <c r="U13" s="5"/>
      <c r="V13" s="9" t="str">
        <f>HEX2BIN(RIGHT(M13,2))</f>
        <v>100</v>
      </c>
      <c r="X13" s="9">
        <v>7</v>
      </c>
      <c r="Y13" s="9">
        <v>4</v>
      </c>
      <c r="Z13" s="10" t="str">
        <f t="shared" si="3"/>
        <v>100</v>
      </c>
      <c r="AB13" s="5" t="str">
        <f t="shared" si="4"/>
        <v/>
      </c>
      <c r="AD13" s="9">
        <v>7</v>
      </c>
      <c r="AE13" s="9">
        <v>4</v>
      </c>
      <c r="AF13" s="5" t="str">
        <f t="shared" si="5"/>
        <v/>
      </c>
    </row>
    <row r="14" spans="1:32" ht="27" x14ac:dyDescent="0.25">
      <c r="A14" s="2" t="s">
        <v>17</v>
      </c>
      <c r="B14" s="2" t="s">
        <v>18</v>
      </c>
      <c r="C14" s="2" t="s">
        <v>19</v>
      </c>
      <c r="D14" s="2" t="s">
        <v>20</v>
      </c>
      <c r="F14" s="2" t="s">
        <v>17</v>
      </c>
      <c r="G14" s="2" t="s">
        <v>18</v>
      </c>
      <c r="H14" s="2" t="s">
        <v>19</v>
      </c>
      <c r="I14" s="2" t="s">
        <v>20</v>
      </c>
      <c r="J14" s="5" t="str">
        <f t="shared" si="0"/>
        <v/>
      </c>
      <c r="K14" s="2" t="s">
        <v>17</v>
      </c>
      <c r="L14" s="2" t="s">
        <v>18</v>
      </c>
      <c r="M14" s="2" t="s">
        <v>19</v>
      </c>
      <c r="N14" s="2" t="s">
        <v>20</v>
      </c>
      <c r="O14" s="5" t="str">
        <f t="shared" si="1"/>
        <v/>
      </c>
      <c r="P14" s="2" t="s">
        <v>17</v>
      </c>
      <c r="Q14" s="2" t="s">
        <v>18</v>
      </c>
      <c r="R14" s="2" t="s">
        <v>19</v>
      </c>
      <c r="S14" s="2" t="s">
        <v>20</v>
      </c>
      <c r="T14" s="5" t="str">
        <f t="shared" si="2"/>
        <v/>
      </c>
      <c r="U14" s="5"/>
      <c r="V14" s="9" t="str">
        <f>HEX2BIN(RIGHT(M14,2))</f>
        <v>10010</v>
      </c>
      <c r="X14" s="9">
        <v>8</v>
      </c>
      <c r="Y14" s="9">
        <v>5</v>
      </c>
      <c r="Z14" s="10" t="str">
        <f t="shared" si="3"/>
        <v>101</v>
      </c>
      <c r="AB14" s="5" t="str">
        <f t="shared" si="4"/>
        <v>X</v>
      </c>
      <c r="AD14" s="9">
        <v>8</v>
      </c>
      <c r="AE14" s="9">
        <v>5</v>
      </c>
      <c r="AF14" s="5" t="str">
        <f t="shared" si="5"/>
        <v/>
      </c>
    </row>
    <row r="15" spans="1:32" x14ac:dyDescent="0.25">
      <c r="A15" s="2" t="s">
        <v>106</v>
      </c>
      <c r="B15" s="2" t="s">
        <v>107</v>
      </c>
      <c r="C15" s="2" t="s">
        <v>74</v>
      </c>
      <c r="D15" s="2" t="s">
        <v>108</v>
      </c>
      <c r="F15" s="2" t="s">
        <v>106</v>
      </c>
      <c r="G15" s="2" t="s">
        <v>107</v>
      </c>
      <c r="H15" s="2" t="s">
        <v>74</v>
      </c>
      <c r="I15" s="2" t="s">
        <v>108</v>
      </c>
      <c r="J15" s="5" t="str">
        <f t="shared" si="0"/>
        <v/>
      </c>
      <c r="K15" s="2" t="s">
        <v>106</v>
      </c>
      <c r="L15" s="2" t="s">
        <v>107</v>
      </c>
      <c r="M15" s="2" t="s">
        <v>74</v>
      </c>
      <c r="N15" s="2" t="s">
        <v>108</v>
      </c>
      <c r="O15" s="5" t="str">
        <f t="shared" si="1"/>
        <v/>
      </c>
      <c r="P15" s="2" t="s">
        <v>106</v>
      </c>
      <c r="Q15" s="2" t="s">
        <v>107</v>
      </c>
      <c r="R15" s="2" t="s">
        <v>74</v>
      </c>
      <c r="S15" s="2" t="s">
        <v>108</v>
      </c>
      <c r="T15" s="5" t="str">
        <f t="shared" si="2"/>
        <v/>
      </c>
      <c r="U15" s="5"/>
      <c r="V15" s="9" t="str">
        <f>HEX2BIN(RIGHT(M15,2))</f>
        <v>0</v>
      </c>
      <c r="X15" s="9">
        <v>9</v>
      </c>
      <c r="Y15" s="9">
        <v>0</v>
      </c>
      <c r="Z15" s="10" t="str">
        <f t="shared" si="3"/>
        <v>0</v>
      </c>
      <c r="AB15" s="5" t="str">
        <f t="shared" si="4"/>
        <v/>
      </c>
      <c r="AD15" s="9">
        <v>9</v>
      </c>
      <c r="AE15" s="9">
        <v>0</v>
      </c>
      <c r="AF15" s="5" t="str">
        <f t="shared" si="5"/>
        <v/>
      </c>
    </row>
    <row r="16" spans="1:32" ht="15" customHeight="1" x14ac:dyDescent="0.25">
      <c r="A16" s="2" t="s">
        <v>109</v>
      </c>
      <c r="B16" s="2" t="s">
        <v>110</v>
      </c>
      <c r="C16" s="2" t="s">
        <v>74</v>
      </c>
      <c r="D16" s="2" t="s">
        <v>111</v>
      </c>
      <c r="F16" s="2" t="s">
        <v>109</v>
      </c>
      <c r="G16" s="2" t="s">
        <v>110</v>
      </c>
      <c r="H16" s="2" t="s">
        <v>74</v>
      </c>
      <c r="I16" s="2" t="s">
        <v>111</v>
      </c>
      <c r="J16" s="5" t="str">
        <f t="shared" si="0"/>
        <v/>
      </c>
      <c r="K16" s="2" t="s">
        <v>109</v>
      </c>
      <c r="L16" s="2" t="s">
        <v>110</v>
      </c>
      <c r="M16" s="2" t="s">
        <v>74</v>
      </c>
      <c r="N16" s="2" t="s">
        <v>111</v>
      </c>
      <c r="O16" s="5" t="str">
        <f t="shared" si="1"/>
        <v/>
      </c>
      <c r="P16" s="2" t="s">
        <v>109</v>
      </c>
      <c r="Q16" s="2" t="s">
        <v>110</v>
      </c>
      <c r="R16" s="2" t="s">
        <v>74</v>
      </c>
      <c r="S16" s="2" t="s">
        <v>111</v>
      </c>
      <c r="T16" s="5" t="str">
        <f t="shared" si="2"/>
        <v/>
      </c>
      <c r="U16" s="5"/>
      <c r="V16" s="9" t="str">
        <f>HEX2BIN(RIGHT(M16,2))</f>
        <v>0</v>
      </c>
      <c r="X16" s="9" t="s">
        <v>222</v>
      </c>
      <c r="Y16" s="9">
        <v>0</v>
      </c>
      <c r="Z16" s="10" t="str">
        <f t="shared" si="3"/>
        <v>0</v>
      </c>
      <c r="AB16" s="5" t="str">
        <f t="shared" si="4"/>
        <v/>
      </c>
      <c r="AD16" s="9" t="s">
        <v>222</v>
      </c>
      <c r="AE16" s="9">
        <v>0</v>
      </c>
      <c r="AF16" s="5" t="str">
        <f t="shared" si="5"/>
        <v/>
      </c>
    </row>
    <row r="17" spans="1:32" ht="27" x14ac:dyDescent="0.25">
      <c r="A17" s="2" t="s">
        <v>21</v>
      </c>
      <c r="B17" s="2" t="s">
        <v>22</v>
      </c>
      <c r="C17" s="2" t="s">
        <v>215</v>
      </c>
      <c r="D17" s="2" t="s">
        <v>23</v>
      </c>
      <c r="F17" s="2" t="s">
        <v>21</v>
      </c>
      <c r="G17" s="2" t="s">
        <v>22</v>
      </c>
      <c r="H17" s="2" t="s">
        <v>215</v>
      </c>
      <c r="I17" s="2" t="s">
        <v>23</v>
      </c>
      <c r="J17" s="5" t="str">
        <f t="shared" si="0"/>
        <v/>
      </c>
      <c r="K17" s="2" t="s">
        <v>21</v>
      </c>
      <c r="L17" s="2" t="s">
        <v>22</v>
      </c>
      <c r="M17" s="2" t="s">
        <v>215</v>
      </c>
      <c r="N17" s="2" t="s">
        <v>23</v>
      </c>
      <c r="O17" s="5" t="str">
        <f t="shared" si="1"/>
        <v/>
      </c>
      <c r="P17" s="2" t="s">
        <v>21</v>
      </c>
      <c r="Q17" s="2" t="s">
        <v>22</v>
      </c>
      <c r="R17" s="2" t="s">
        <v>215</v>
      </c>
      <c r="S17" s="2" t="s">
        <v>23</v>
      </c>
      <c r="T17" s="5" t="str">
        <f t="shared" si="2"/>
        <v/>
      </c>
      <c r="U17" s="5"/>
      <c r="V17" s="9" t="str">
        <f>HEX2BIN(RIGHT(M17,2))</f>
        <v>110</v>
      </c>
      <c r="X17" s="9" t="s">
        <v>223</v>
      </c>
      <c r="Y17" s="9" t="s">
        <v>224</v>
      </c>
      <c r="Z17" s="10" t="str">
        <f t="shared" si="3"/>
        <v>1111</v>
      </c>
      <c r="AB17" s="5" t="str">
        <f t="shared" si="4"/>
        <v>X</v>
      </c>
      <c r="AD17" s="9" t="s">
        <v>223</v>
      </c>
      <c r="AE17" s="9" t="s">
        <v>224</v>
      </c>
      <c r="AF17" s="5" t="str">
        <f t="shared" si="5"/>
        <v/>
      </c>
    </row>
    <row r="18" spans="1:32" ht="27" x14ac:dyDescent="0.25">
      <c r="A18" s="2" t="s">
        <v>112</v>
      </c>
      <c r="B18" s="2" t="s">
        <v>113</v>
      </c>
      <c r="C18" s="2" t="s">
        <v>74</v>
      </c>
      <c r="D18" s="2" t="s">
        <v>23</v>
      </c>
      <c r="F18" s="2" t="s">
        <v>112</v>
      </c>
      <c r="G18" s="2" t="s">
        <v>113</v>
      </c>
      <c r="H18" s="2" t="s">
        <v>74</v>
      </c>
      <c r="I18" s="2" t="s">
        <v>23</v>
      </c>
      <c r="J18" s="5" t="str">
        <f t="shared" si="0"/>
        <v/>
      </c>
      <c r="K18" s="2" t="s">
        <v>112</v>
      </c>
      <c r="L18" s="2" t="s">
        <v>113</v>
      </c>
      <c r="M18" s="2" t="s">
        <v>74</v>
      </c>
      <c r="N18" s="2" t="s">
        <v>23</v>
      </c>
      <c r="O18" s="5" t="str">
        <f t="shared" si="1"/>
        <v/>
      </c>
      <c r="P18" s="2" t="s">
        <v>112</v>
      </c>
      <c r="Q18" s="2" t="s">
        <v>113</v>
      </c>
      <c r="R18" s="2" t="s">
        <v>74</v>
      </c>
      <c r="S18" s="2" t="s">
        <v>23</v>
      </c>
      <c r="T18" s="5" t="str">
        <f t="shared" si="2"/>
        <v/>
      </c>
      <c r="U18" s="5"/>
      <c r="V18" s="9" t="str">
        <f>HEX2BIN(RIGHT(M18,2))</f>
        <v>0</v>
      </c>
      <c r="X18" s="9" t="s">
        <v>225</v>
      </c>
      <c r="Y18" s="9">
        <v>0</v>
      </c>
      <c r="Z18" s="10" t="str">
        <f t="shared" si="3"/>
        <v>0</v>
      </c>
      <c r="AB18" s="5" t="str">
        <f t="shared" si="4"/>
        <v/>
      </c>
      <c r="AD18" s="9" t="s">
        <v>225</v>
      </c>
      <c r="AE18" s="9">
        <v>0</v>
      </c>
      <c r="AF18" s="5" t="str">
        <f t="shared" si="5"/>
        <v/>
      </c>
    </row>
    <row r="19" spans="1:32" ht="27" x14ac:dyDescent="0.25">
      <c r="A19" s="2" t="s">
        <v>24</v>
      </c>
      <c r="B19" s="2" t="s">
        <v>25</v>
      </c>
      <c r="C19" s="2" t="s">
        <v>26</v>
      </c>
      <c r="D19" s="2" t="s">
        <v>27</v>
      </c>
      <c r="F19" s="2" t="s">
        <v>24</v>
      </c>
      <c r="G19" s="2" t="s">
        <v>25</v>
      </c>
      <c r="H19" s="2" t="s">
        <v>26</v>
      </c>
      <c r="I19" s="2" t="s">
        <v>27</v>
      </c>
      <c r="J19" s="5" t="str">
        <f t="shared" si="0"/>
        <v/>
      </c>
      <c r="K19" s="2" t="s">
        <v>24</v>
      </c>
      <c r="L19" s="2" t="s">
        <v>25</v>
      </c>
      <c r="M19" s="2" t="s">
        <v>26</v>
      </c>
      <c r="N19" s="2" t="s">
        <v>27</v>
      </c>
      <c r="O19" s="5" t="str">
        <f t="shared" si="1"/>
        <v/>
      </c>
      <c r="P19" s="2" t="s">
        <v>24</v>
      </c>
      <c r="Q19" s="2" t="s">
        <v>25</v>
      </c>
      <c r="R19" s="2" t="s">
        <v>26</v>
      </c>
      <c r="S19" s="2" t="s">
        <v>27</v>
      </c>
      <c r="T19" s="5" t="str">
        <f t="shared" si="2"/>
        <v/>
      </c>
      <c r="U19" s="5"/>
      <c r="V19" s="9" t="str">
        <f>HEX2BIN(RIGHT(M19,2))</f>
        <v>100001</v>
      </c>
      <c r="X19" s="9" t="s">
        <v>226</v>
      </c>
      <c r="Y19" s="9">
        <v>21</v>
      </c>
      <c r="Z19" s="10" t="str">
        <f t="shared" si="3"/>
        <v>100001</v>
      </c>
      <c r="AB19" s="5" t="str">
        <f t="shared" si="4"/>
        <v/>
      </c>
      <c r="AD19" s="9" t="s">
        <v>226</v>
      </c>
      <c r="AE19" s="9">
        <v>21</v>
      </c>
      <c r="AF19" s="5" t="str">
        <f t="shared" si="5"/>
        <v/>
      </c>
    </row>
    <row r="20" spans="1:32" ht="27" x14ac:dyDescent="0.25">
      <c r="A20" s="2" t="s">
        <v>28</v>
      </c>
      <c r="B20" s="2" t="s">
        <v>29</v>
      </c>
      <c r="C20" s="2" t="s">
        <v>30</v>
      </c>
      <c r="D20" s="2" t="s">
        <v>31</v>
      </c>
      <c r="F20" s="2" t="s">
        <v>28</v>
      </c>
      <c r="G20" s="2" t="s">
        <v>29</v>
      </c>
      <c r="H20" s="2" t="s">
        <v>30</v>
      </c>
      <c r="I20" s="2" t="s">
        <v>31</v>
      </c>
      <c r="J20" s="5" t="str">
        <f t="shared" si="0"/>
        <v/>
      </c>
      <c r="K20" s="2" t="s">
        <v>28</v>
      </c>
      <c r="L20" s="2" t="s">
        <v>29</v>
      </c>
      <c r="M20" s="2" t="s">
        <v>141</v>
      </c>
      <c r="N20" s="2" t="s">
        <v>31</v>
      </c>
      <c r="O20" s="5" t="str">
        <f t="shared" si="1"/>
        <v>X</v>
      </c>
      <c r="P20" s="2" t="s">
        <v>28</v>
      </c>
      <c r="Q20" s="2" t="s">
        <v>29</v>
      </c>
      <c r="R20" s="2" t="s">
        <v>141</v>
      </c>
      <c r="S20" s="2" t="s">
        <v>31</v>
      </c>
      <c r="T20" s="5" t="str">
        <f t="shared" si="2"/>
        <v/>
      </c>
      <c r="U20" s="5"/>
      <c r="V20" s="9" t="str">
        <f>HEX2BIN(RIGHT(M20,2))</f>
        <v>1101011</v>
      </c>
      <c r="X20" s="9" t="s">
        <v>227</v>
      </c>
      <c r="Y20" s="9" t="s">
        <v>228</v>
      </c>
      <c r="Z20" s="10" t="str">
        <f t="shared" si="3"/>
        <v>1101100</v>
      </c>
      <c r="AB20" s="5" t="str">
        <f t="shared" si="4"/>
        <v>X</v>
      </c>
      <c r="AD20" s="9" t="s">
        <v>227</v>
      </c>
      <c r="AE20" s="9" t="s">
        <v>228</v>
      </c>
      <c r="AF20" s="5" t="str">
        <f t="shared" si="5"/>
        <v/>
      </c>
    </row>
    <row r="21" spans="1:32" ht="27" x14ac:dyDescent="0.25">
      <c r="A21" s="2" t="s">
        <v>32</v>
      </c>
      <c r="B21" s="2" t="s">
        <v>33</v>
      </c>
      <c r="C21" s="2" t="s">
        <v>34</v>
      </c>
      <c r="D21" s="2" t="s">
        <v>35</v>
      </c>
      <c r="F21" s="2" t="s">
        <v>32</v>
      </c>
      <c r="G21" s="2" t="s">
        <v>33</v>
      </c>
      <c r="H21" s="2" t="s">
        <v>34</v>
      </c>
      <c r="I21" s="2" t="s">
        <v>35</v>
      </c>
      <c r="J21" s="5" t="str">
        <f t="shared" si="0"/>
        <v/>
      </c>
      <c r="K21" s="2" t="s">
        <v>32</v>
      </c>
      <c r="L21" s="2" t="s">
        <v>33</v>
      </c>
      <c r="M21" s="2" t="s">
        <v>217</v>
      </c>
      <c r="N21" s="2" t="s">
        <v>35</v>
      </c>
      <c r="O21" s="5" t="str">
        <f t="shared" si="1"/>
        <v>X</v>
      </c>
      <c r="P21" s="2" t="s">
        <v>32</v>
      </c>
      <c r="Q21" s="2" t="s">
        <v>33</v>
      </c>
      <c r="R21" s="2" t="s">
        <v>217</v>
      </c>
      <c r="S21" s="2" t="s">
        <v>35</v>
      </c>
      <c r="T21" s="5" t="str">
        <f t="shared" si="2"/>
        <v/>
      </c>
      <c r="U21" s="5"/>
      <c r="V21" s="9" t="str">
        <f>HEX2BIN(RIGHT(M21,2))</f>
        <v>10100000</v>
      </c>
      <c r="X21" s="9" t="s">
        <v>224</v>
      </c>
      <c r="Y21" s="9" t="s">
        <v>229</v>
      </c>
      <c r="Z21" s="10" t="str">
        <f t="shared" si="3"/>
        <v>10001011</v>
      </c>
      <c r="AB21" s="5" t="str">
        <f t="shared" si="4"/>
        <v>X</v>
      </c>
      <c r="AD21" s="9" t="s">
        <v>224</v>
      </c>
      <c r="AE21" s="9" t="s">
        <v>229</v>
      </c>
      <c r="AF21" s="5" t="str">
        <f t="shared" si="5"/>
        <v/>
      </c>
    </row>
    <row r="22" spans="1:32" ht="18" x14ac:dyDescent="0.25">
      <c r="A22" s="2" t="s">
        <v>36</v>
      </c>
      <c r="B22" s="2" t="s">
        <v>37</v>
      </c>
      <c r="C22" s="2" t="s">
        <v>38</v>
      </c>
      <c r="D22" s="2" t="s">
        <v>39</v>
      </c>
      <c r="F22" s="2" t="s">
        <v>36</v>
      </c>
      <c r="G22" s="2" t="s">
        <v>37</v>
      </c>
      <c r="H22" s="2" t="s">
        <v>38</v>
      </c>
      <c r="I22" s="2" t="s">
        <v>39</v>
      </c>
      <c r="J22" s="5" t="str">
        <f t="shared" si="0"/>
        <v/>
      </c>
      <c r="K22" s="2" t="s">
        <v>36</v>
      </c>
      <c r="L22" s="2" t="s">
        <v>37</v>
      </c>
      <c r="M22" s="2" t="s">
        <v>38</v>
      </c>
      <c r="N22" s="2" t="s">
        <v>39</v>
      </c>
      <c r="O22" s="5" t="str">
        <f t="shared" si="1"/>
        <v/>
      </c>
      <c r="P22" s="2" t="s">
        <v>36</v>
      </c>
      <c r="Q22" s="2" t="s">
        <v>37</v>
      </c>
      <c r="R22" s="2" t="s">
        <v>38</v>
      </c>
      <c r="S22" s="2" t="s">
        <v>39</v>
      </c>
      <c r="T22" s="5" t="str">
        <f t="shared" si="2"/>
        <v/>
      </c>
      <c r="U22" s="5"/>
      <c r="V22" s="9" t="str">
        <f>HEX2BIN(RIGHT(M22,2))</f>
        <v>11001010</v>
      </c>
      <c r="X22" s="9">
        <v>10</v>
      </c>
      <c r="Y22" s="9" t="s">
        <v>230</v>
      </c>
      <c r="Z22" s="10" t="str">
        <f t="shared" si="3"/>
        <v>10101010</v>
      </c>
      <c r="AB22" s="5" t="str">
        <f t="shared" si="4"/>
        <v>X</v>
      </c>
      <c r="AD22" s="9">
        <v>10</v>
      </c>
      <c r="AE22" s="9" t="s">
        <v>230</v>
      </c>
      <c r="AF22" s="5" t="str">
        <f t="shared" si="5"/>
        <v/>
      </c>
    </row>
    <row r="23" spans="1:32" ht="18" x14ac:dyDescent="0.25">
      <c r="A23" s="2" t="s">
        <v>40</v>
      </c>
      <c r="B23" s="2" t="s">
        <v>41</v>
      </c>
      <c r="C23" s="2" t="s">
        <v>42</v>
      </c>
      <c r="D23" s="2" t="s">
        <v>39</v>
      </c>
      <c r="F23" s="2" t="s">
        <v>40</v>
      </c>
      <c r="G23" s="2" t="s">
        <v>41</v>
      </c>
      <c r="H23" s="2" t="s">
        <v>42</v>
      </c>
      <c r="I23" s="2" t="s">
        <v>39</v>
      </c>
      <c r="J23" s="5" t="str">
        <f t="shared" si="0"/>
        <v/>
      </c>
      <c r="K23" s="2" t="s">
        <v>40</v>
      </c>
      <c r="L23" s="2" t="s">
        <v>41</v>
      </c>
      <c r="M23" s="2" t="s">
        <v>42</v>
      </c>
      <c r="N23" s="2" t="s">
        <v>39</v>
      </c>
      <c r="O23" s="5" t="str">
        <f t="shared" si="1"/>
        <v/>
      </c>
      <c r="P23" s="2" t="s">
        <v>40</v>
      </c>
      <c r="Q23" s="2" t="s">
        <v>41</v>
      </c>
      <c r="R23" s="2" t="s">
        <v>42</v>
      </c>
      <c r="S23" s="2" t="s">
        <v>39</v>
      </c>
      <c r="T23" s="5" t="str">
        <f t="shared" si="2"/>
        <v/>
      </c>
      <c r="U23" s="5"/>
      <c r="V23" s="9" t="str">
        <f>HEX2BIN(RIGHT(M23,2))</f>
        <v>10000011</v>
      </c>
      <c r="X23" s="9">
        <v>11</v>
      </c>
      <c r="Y23" s="9">
        <v>83</v>
      </c>
      <c r="Z23" s="10" t="str">
        <f t="shared" si="3"/>
        <v>10000011</v>
      </c>
      <c r="AB23" s="5" t="str">
        <f t="shared" si="4"/>
        <v/>
      </c>
      <c r="AD23" s="9">
        <v>11</v>
      </c>
      <c r="AE23" s="9">
        <v>83</v>
      </c>
      <c r="AF23" s="5" t="str">
        <f t="shared" si="5"/>
        <v/>
      </c>
    </row>
    <row r="24" spans="1:32" ht="18" x14ac:dyDescent="0.25">
      <c r="A24" s="2" t="s">
        <v>43</v>
      </c>
      <c r="B24" s="2" t="s">
        <v>44</v>
      </c>
      <c r="C24" s="2" t="s">
        <v>149</v>
      </c>
      <c r="D24" s="2" t="s">
        <v>39</v>
      </c>
      <c r="F24" s="2" t="s">
        <v>43</v>
      </c>
      <c r="G24" s="2" t="s">
        <v>44</v>
      </c>
      <c r="H24" s="2" t="s">
        <v>74</v>
      </c>
      <c r="I24" s="2" t="s">
        <v>39</v>
      </c>
      <c r="J24" s="5" t="str">
        <f t="shared" si="0"/>
        <v>X</v>
      </c>
      <c r="K24" s="2" t="s">
        <v>43</v>
      </c>
      <c r="L24" s="2" t="s">
        <v>44</v>
      </c>
      <c r="M24" s="2" t="s">
        <v>74</v>
      </c>
      <c r="N24" s="2" t="s">
        <v>39</v>
      </c>
      <c r="O24" s="5" t="str">
        <f t="shared" si="1"/>
        <v/>
      </c>
      <c r="P24" s="2" t="s">
        <v>43</v>
      </c>
      <c r="Q24" s="2" t="s">
        <v>44</v>
      </c>
      <c r="R24" s="2" t="s">
        <v>74</v>
      </c>
      <c r="S24" s="2" t="s">
        <v>39</v>
      </c>
      <c r="T24" s="5" t="str">
        <f t="shared" si="2"/>
        <v/>
      </c>
      <c r="U24" s="5"/>
      <c r="V24" s="9" t="str">
        <f>HEX2BIN(RIGHT(M24,2))</f>
        <v>0</v>
      </c>
      <c r="X24" s="9">
        <v>12</v>
      </c>
      <c r="Y24" s="9">
        <v>2</v>
      </c>
      <c r="Z24" s="10" t="str">
        <f t="shared" si="3"/>
        <v>10</v>
      </c>
      <c r="AA24" t="s">
        <v>261</v>
      </c>
      <c r="AB24" s="5" t="str">
        <f t="shared" si="4"/>
        <v>X</v>
      </c>
      <c r="AD24" s="9">
        <v>12</v>
      </c>
      <c r="AE24" s="9">
        <v>2</v>
      </c>
      <c r="AF24" s="5" t="str">
        <f t="shared" si="5"/>
        <v/>
      </c>
    </row>
    <row r="25" spans="1:32" ht="18" x14ac:dyDescent="0.25">
      <c r="A25" s="2" t="s">
        <v>114</v>
      </c>
      <c r="B25" s="2" t="s">
        <v>115</v>
      </c>
      <c r="C25" s="2" t="s">
        <v>116</v>
      </c>
      <c r="D25" s="2" t="s">
        <v>39</v>
      </c>
      <c r="F25" s="2" t="s">
        <v>114</v>
      </c>
      <c r="G25" s="2" t="s">
        <v>115</v>
      </c>
      <c r="H25" s="2" t="s">
        <v>116</v>
      </c>
      <c r="I25" s="2" t="s">
        <v>39</v>
      </c>
      <c r="J25" s="5" t="str">
        <f t="shared" si="0"/>
        <v/>
      </c>
      <c r="K25" s="2" t="s">
        <v>114</v>
      </c>
      <c r="L25" s="2" t="s">
        <v>115</v>
      </c>
      <c r="M25" s="2" t="s">
        <v>116</v>
      </c>
      <c r="N25" s="2" t="s">
        <v>39</v>
      </c>
      <c r="O25" s="5" t="str">
        <f t="shared" si="1"/>
        <v/>
      </c>
      <c r="P25" s="2" t="s">
        <v>114</v>
      </c>
      <c r="Q25" s="2" t="s">
        <v>115</v>
      </c>
      <c r="R25" s="2" t="s">
        <v>116</v>
      </c>
      <c r="S25" s="2" t="s">
        <v>39</v>
      </c>
      <c r="T25" s="5" t="str">
        <f t="shared" si="2"/>
        <v/>
      </c>
      <c r="U25" s="5"/>
      <c r="V25" s="9" t="str">
        <f>HEX2BIN(RIGHT(M25,2))</f>
        <v>100010</v>
      </c>
      <c r="X25" s="9">
        <v>13</v>
      </c>
      <c r="Y25" s="9">
        <v>62</v>
      </c>
      <c r="Z25" s="10" t="str">
        <f t="shared" si="3"/>
        <v>1100010</v>
      </c>
      <c r="AB25" s="5" t="str">
        <f t="shared" si="4"/>
        <v>X</v>
      </c>
      <c r="AD25" s="9">
        <v>13</v>
      </c>
      <c r="AE25" s="9">
        <v>62</v>
      </c>
      <c r="AF25" s="5" t="str">
        <f t="shared" si="5"/>
        <v/>
      </c>
    </row>
    <row r="26" spans="1:32" ht="18" x14ac:dyDescent="0.25">
      <c r="A26" s="2" t="s">
        <v>117</v>
      </c>
      <c r="B26" s="2" t="s">
        <v>118</v>
      </c>
      <c r="C26" s="2" t="s">
        <v>119</v>
      </c>
      <c r="D26" s="2" t="s">
        <v>39</v>
      </c>
      <c r="F26" s="2" t="s">
        <v>117</v>
      </c>
      <c r="G26" s="2" t="s">
        <v>118</v>
      </c>
      <c r="H26" s="2" t="s">
        <v>119</v>
      </c>
      <c r="I26" s="2" t="s">
        <v>39</v>
      </c>
      <c r="J26" s="5" t="str">
        <f t="shared" si="0"/>
        <v/>
      </c>
      <c r="K26" s="2" t="s">
        <v>117</v>
      </c>
      <c r="L26" s="2" t="s">
        <v>118</v>
      </c>
      <c r="M26" s="2" t="s">
        <v>119</v>
      </c>
      <c r="N26" s="2" t="s">
        <v>39</v>
      </c>
      <c r="O26" s="5" t="str">
        <f t="shared" si="1"/>
        <v/>
      </c>
      <c r="P26" s="2" t="s">
        <v>117</v>
      </c>
      <c r="Q26" s="2" t="s">
        <v>118</v>
      </c>
      <c r="R26" s="2" t="s">
        <v>119</v>
      </c>
      <c r="S26" s="2" t="s">
        <v>39</v>
      </c>
      <c r="T26" s="5" t="str">
        <f t="shared" si="2"/>
        <v/>
      </c>
      <c r="U26" s="5"/>
      <c r="V26" s="9" t="str">
        <f>HEX2BIN(RIGHT(M26,2))</f>
        <v>11111000</v>
      </c>
      <c r="X26" s="9">
        <v>14</v>
      </c>
      <c r="Y26" s="9" t="s">
        <v>231</v>
      </c>
      <c r="Z26" s="10" t="str">
        <f t="shared" si="3"/>
        <v>11111000</v>
      </c>
      <c r="AB26" s="5" t="str">
        <f t="shared" si="4"/>
        <v/>
      </c>
      <c r="AD26" s="9">
        <v>14</v>
      </c>
      <c r="AE26" s="9" t="s">
        <v>231</v>
      </c>
      <c r="AF26" s="5" t="str">
        <f t="shared" si="5"/>
        <v/>
      </c>
    </row>
    <row r="27" spans="1:32" ht="18" customHeight="1" x14ac:dyDescent="0.25">
      <c r="A27" s="2" t="s">
        <v>45</v>
      </c>
      <c r="B27" s="2" t="s">
        <v>46</v>
      </c>
      <c r="C27" s="2" t="s">
        <v>47</v>
      </c>
      <c r="D27" s="2" t="s">
        <v>48</v>
      </c>
      <c r="F27" s="2" t="s">
        <v>45</v>
      </c>
      <c r="G27" s="2" t="s">
        <v>46</v>
      </c>
      <c r="H27" s="2" t="s">
        <v>47</v>
      </c>
      <c r="I27" s="2" t="s">
        <v>48</v>
      </c>
      <c r="J27" s="5" t="str">
        <f t="shared" si="0"/>
        <v/>
      </c>
      <c r="K27" s="2" t="s">
        <v>45</v>
      </c>
      <c r="L27" s="2" t="s">
        <v>46</v>
      </c>
      <c r="M27" s="2" t="s">
        <v>47</v>
      </c>
      <c r="N27" s="2" t="s">
        <v>48</v>
      </c>
      <c r="O27" s="5" t="str">
        <f t="shared" si="1"/>
        <v/>
      </c>
      <c r="P27" s="2" t="s">
        <v>45</v>
      </c>
      <c r="Q27" s="2" t="s">
        <v>46</v>
      </c>
      <c r="R27" s="2" t="s">
        <v>47</v>
      </c>
      <c r="S27" s="2" t="s">
        <v>48</v>
      </c>
      <c r="T27" s="5" t="str">
        <f t="shared" si="2"/>
        <v/>
      </c>
      <c r="U27" s="5"/>
      <c r="V27" s="9" t="str">
        <f>HEX2BIN(RIGHT(M27,2))</f>
        <v>110101</v>
      </c>
      <c r="X27" s="9">
        <v>15</v>
      </c>
      <c r="Y27" s="9">
        <v>37</v>
      </c>
      <c r="Z27" s="10" t="str">
        <f t="shared" si="3"/>
        <v>110111</v>
      </c>
      <c r="AB27" s="5" t="str">
        <f t="shared" si="4"/>
        <v>X</v>
      </c>
      <c r="AD27" s="9">
        <v>15</v>
      </c>
      <c r="AE27" s="9">
        <v>37</v>
      </c>
      <c r="AF27" s="5" t="str">
        <f t="shared" si="5"/>
        <v/>
      </c>
    </row>
    <row r="28" spans="1:32" ht="36" x14ac:dyDescent="0.25">
      <c r="A28" s="2" t="s">
        <v>120</v>
      </c>
      <c r="B28" s="2" t="s">
        <v>121</v>
      </c>
      <c r="C28" s="2" t="s">
        <v>122</v>
      </c>
      <c r="D28" s="2" t="s">
        <v>52</v>
      </c>
      <c r="F28" s="2" t="s">
        <v>120</v>
      </c>
      <c r="G28" s="2" t="s">
        <v>121</v>
      </c>
      <c r="H28" s="2" t="s">
        <v>122</v>
      </c>
      <c r="I28" s="2" t="s">
        <v>52</v>
      </c>
      <c r="J28" s="5" t="str">
        <f t="shared" si="0"/>
        <v/>
      </c>
      <c r="K28" s="2" t="s">
        <v>120</v>
      </c>
      <c r="L28" s="2" t="s">
        <v>121</v>
      </c>
      <c r="M28" s="2" t="s">
        <v>122</v>
      </c>
      <c r="N28" s="2" t="s">
        <v>52</v>
      </c>
      <c r="O28" s="5" t="str">
        <f t="shared" si="1"/>
        <v/>
      </c>
      <c r="P28" s="2" t="s">
        <v>120</v>
      </c>
      <c r="Q28" s="2" t="s">
        <v>121</v>
      </c>
      <c r="R28" s="2" t="s">
        <v>122</v>
      </c>
      <c r="S28" s="2" t="s">
        <v>52</v>
      </c>
      <c r="T28" s="5" t="str">
        <f t="shared" si="2"/>
        <v/>
      </c>
      <c r="U28" s="5"/>
      <c r="V28" s="9" t="str">
        <f>HEX2BIN(RIGHT(M28,2))</f>
        <v>111</v>
      </c>
      <c r="X28" s="9">
        <v>16</v>
      </c>
      <c r="Y28" s="9">
        <v>7</v>
      </c>
      <c r="Z28" s="10" t="str">
        <f t="shared" si="3"/>
        <v>111</v>
      </c>
      <c r="AB28" s="5" t="str">
        <f t="shared" si="4"/>
        <v/>
      </c>
      <c r="AD28" s="9">
        <v>16</v>
      </c>
      <c r="AE28" s="9">
        <v>7</v>
      </c>
      <c r="AF28" s="5" t="str">
        <f t="shared" si="5"/>
        <v/>
      </c>
    </row>
    <row r="29" spans="1:32" ht="36" x14ac:dyDescent="0.25">
      <c r="A29" s="2" t="s">
        <v>123</v>
      </c>
      <c r="B29" s="2" t="s">
        <v>124</v>
      </c>
      <c r="C29" s="2" t="s">
        <v>125</v>
      </c>
      <c r="D29" s="2" t="s">
        <v>52</v>
      </c>
      <c r="F29" s="2" t="s">
        <v>123</v>
      </c>
      <c r="G29" s="2" t="s">
        <v>124</v>
      </c>
      <c r="H29" s="2" t="s">
        <v>125</v>
      </c>
      <c r="I29" s="2" t="s">
        <v>52</v>
      </c>
      <c r="J29" s="5" t="str">
        <f t="shared" si="0"/>
        <v/>
      </c>
      <c r="K29" s="2" t="s">
        <v>123</v>
      </c>
      <c r="L29" s="2" t="s">
        <v>124</v>
      </c>
      <c r="M29" s="2" t="s">
        <v>125</v>
      </c>
      <c r="N29" s="2" t="s">
        <v>52</v>
      </c>
      <c r="O29" s="5" t="str">
        <f t="shared" si="1"/>
        <v/>
      </c>
      <c r="P29" s="2" t="s">
        <v>123</v>
      </c>
      <c r="Q29" s="2" t="s">
        <v>124</v>
      </c>
      <c r="R29" s="2" t="s">
        <v>125</v>
      </c>
      <c r="S29" s="2" t="s">
        <v>52</v>
      </c>
      <c r="T29" s="5" t="str">
        <f t="shared" si="2"/>
        <v/>
      </c>
      <c r="U29" s="5"/>
      <c r="V29" s="9" t="str">
        <f>HEX2BIN(RIGHT(M29,2))</f>
        <v>110000</v>
      </c>
      <c r="X29" s="9">
        <v>17</v>
      </c>
      <c r="Y29" s="9">
        <v>30</v>
      </c>
      <c r="Z29" s="10" t="str">
        <f t="shared" si="3"/>
        <v>110000</v>
      </c>
      <c r="AB29" s="5" t="str">
        <f t="shared" si="4"/>
        <v/>
      </c>
      <c r="AD29" s="9">
        <v>17</v>
      </c>
      <c r="AE29" s="9">
        <v>30</v>
      </c>
      <c r="AF29" s="5" t="str">
        <f t="shared" si="5"/>
        <v/>
      </c>
    </row>
    <row r="30" spans="1:32" ht="36" x14ac:dyDescent="0.25">
      <c r="A30" s="2" t="s">
        <v>49</v>
      </c>
      <c r="B30" s="2" t="s">
        <v>50</v>
      </c>
      <c r="C30" s="2" t="s">
        <v>51</v>
      </c>
      <c r="D30" s="2" t="s">
        <v>52</v>
      </c>
      <c r="F30" s="2" t="s">
        <v>49</v>
      </c>
      <c r="G30" s="2" t="s">
        <v>50</v>
      </c>
      <c r="H30" s="2" t="s">
        <v>51</v>
      </c>
      <c r="I30" s="2" t="s">
        <v>52</v>
      </c>
      <c r="J30" s="5" t="str">
        <f t="shared" si="0"/>
        <v/>
      </c>
      <c r="K30" s="2" t="s">
        <v>49</v>
      </c>
      <c r="L30" s="2" t="s">
        <v>50</v>
      </c>
      <c r="M30" s="2" t="s">
        <v>51</v>
      </c>
      <c r="N30" s="2" t="s">
        <v>52</v>
      </c>
      <c r="O30" s="5" t="str">
        <f t="shared" si="1"/>
        <v/>
      </c>
      <c r="P30" s="2" t="s">
        <v>49</v>
      </c>
      <c r="Q30" s="2" t="s">
        <v>50</v>
      </c>
      <c r="R30" s="2" t="s">
        <v>51</v>
      </c>
      <c r="S30" s="2" t="s">
        <v>52</v>
      </c>
      <c r="T30" s="5" t="str">
        <f t="shared" si="2"/>
        <v/>
      </c>
      <c r="U30" s="5"/>
      <c r="V30" s="9" t="str">
        <f>HEX2BIN(RIGHT(M30,2))</f>
        <v>11000</v>
      </c>
      <c r="X30" s="9">
        <v>18</v>
      </c>
      <c r="Y30" s="9">
        <v>14</v>
      </c>
      <c r="Z30" s="10" t="str">
        <f t="shared" si="3"/>
        <v>10100</v>
      </c>
      <c r="AB30" s="5" t="str">
        <f t="shared" si="4"/>
        <v>X</v>
      </c>
      <c r="AD30" s="9">
        <v>18</v>
      </c>
      <c r="AE30" s="9">
        <v>14</v>
      </c>
      <c r="AF30" s="5" t="str">
        <f t="shared" si="5"/>
        <v/>
      </c>
    </row>
    <row r="31" spans="1:32" ht="27" customHeight="1" x14ac:dyDescent="0.25">
      <c r="A31" s="2" t="s">
        <v>53</v>
      </c>
      <c r="B31" s="2" t="s">
        <v>54</v>
      </c>
      <c r="C31" s="2" t="s">
        <v>55</v>
      </c>
      <c r="D31" s="2" t="s">
        <v>56</v>
      </c>
      <c r="F31" s="2" t="s">
        <v>53</v>
      </c>
      <c r="G31" s="2" t="s">
        <v>54</v>
      </c>
      <c r="H31" s="2" t="s">
        <v>55</v>
      </c>
      <c r="I31" s="2" t="s">
        <v>56</v>
      </c>
      <c r="J31" s="5" t="str">
        <f t="shared" si="0"/>
        <v/>
      </c>
      <c r="K31" s="2" t="s">
        <v>53</v>
      </c>
      <c r="L31" s="2" t="s">
        <v>54</v>
      </c>
      <c r="M31" s="2" t="s">
        <v>55</v>
      </c>
      <c r="N31" s="2" t="s">
        <v>56</v>
      </c>
      <c r="O31" s="5" t="str">
        <f t="shared" si="1"/>
        <v/>
      </c>
      <c r="P31" s="2" t="s">
        <v>53</v>
      </c>
      <c r="Q31" s="2" t="s">
        <v>54</v>
      </c>
      <c r="R31" s="2" t="s">
        <v>55</v>
      </c>
      <c r="S31" s="2" t="s">
        <v>56</v>
      </c>
      <c r="T31" s="5" t="str">
        <f t="shared" si="2"/>
        <v/>
      </c>
      <c r="U31" s="5"/>
      <c r="V31" s="9" t="str">
        <f>HEX2BIN(RIGHT(M31,2))</f>
        <v>10110</v>
      </c>
      <c r="X31" s="9">
        <v>19</v>
      </c>
      <c r="Y31" s="9">
        <v>76</v>
      </c>
      <c r="Z31" s="10" t="str">
        <f t="shared" si="3"/>
        <v>1110110</v>
      </c>
      <c r="AB31" s="5" t="str">
        <f t="shared" si="4"/>
        <v>X</v>
      </c>
      <c r="AD31" s="9">
        <v>19</v>
      </c>
      <c r="AE31" s="9">
        <v>76</v>
      </c>
      <c r="AF31" s="5" t="str">
        <f t="shared" si="5"/>
        <v/>
      </c>
    </row>
    <row r="32" spans="1:32" ht="27" x14ac:dyDescent="0.25">
      <c r="A32" s="2" t="s">
        <v>126</v>
      </c>
      <c r="B32" s="2" t="s">
        <v>127</v>
      </c>
      <c r="C32" s="2" t="s">
        <v>128</v>
      </c>
      <c r="D32" s="2" t="s">
        <v>129</v>
      </c>
      <c r="F32" s="2" t="s">
        <v>126</v>
      </c>
      <c r="G32" s="2" t="s">
        <v>127</v>
      </c>
      <c r="H32" s="2" t="s">
        <v>128</v>
      </c>
      <c r="I32" s="2" t="s">
        <v>129</v>
      </c>
      <c r="J32" s="5" t="str">
        <f t="shared" si="0"/>
        <v/>
      </c>
      <c r="K32" s="2" t="s">
        <v>126</v>
      </c>
      <c r="L32" s="2" t="s">
        <v>127</v>
      </c>
      <c r="M32" s="2" t="s">
        <v>128</v>
      </c>
      <c r="N32" s="2" t="s">
        <v>129</v>
      </c>
      <c r="O32" s="5" t="str">
        <f t="shared" si="1"/>
        <v/>
      </c>
      <c r="P32" s="2" t="s">
        <v>126</v>
      </c>
      <c r="Q32" s="2" t="s">
        <v>127</v>
      </c>
      <c r="R32" s="2" t="s">
        <v>128</v>
      </c>
      <c r="S32" s="2" t="s">
        <v>129</v>
      </c>
      <c r="T32" s="5" t="str">
        <f t="shared" si="2"/>
        <v/>
      </c>
      <c r="U32" s="5"/>
      <c r="V32" s="9" t="str">
        <f>HEX2BIN(RIGHT(M32,2))</f>
        <v>1101100</v>
      </c>
      <c r="X32" s="9" t="s">
        <v>232</v>
      </c>
      <c r="Y32" s="9" t="s">
        <v>228</v>
      </c>
      <c r="Z32" s="10" t="str">
        <f t="shared" si="3"/>
        <v>1101100</v>
      </c>
      <c r="AB32" s="5" t="str">
        <f t="shared" si="4"/>
        <v/>
      </c>
      <c r="AD32" s="9" t="s">
        <v>232</v>
      </c>
      <c r="AE32" s="9" t="s">
        <v>228</v>
      </c>
      <c r="AF32" s="5" t="str">
        <f t="shared" si="5"/>
        <v/>
      </c>
    </row>
    <row r="33" spans="1:32" x14ac:dyDescent="0.25">
      <c r="A33" s="2" t="s">
        <v>57</v>
      </c>
      <c r="B33" s="2" t="s">
        <v>58</v>
      </c>
      <c r="C33" s="2" t="s">
        <v>59</v>
      </c>
      <c r="D33" s="2" t="s">
        <v>60</v>
      </c>
      <c r="F33" s="2" t="s">
        <v>57</v>
      </c>
      <c r="G33" s="2" t="s">
        <v>58</v>
      </c>
      <c r="H33" s="2" t="s">
        <v>59</v>
      </c>
      <c r="I33" s="2" t="s">
        <v>60</v>
      </c>
      <c r="J33" s="5" t="str">
        <f t="shared" si="0"/>
        <v/>
      </c>
      <c r="K33" s="2" t="s">
        <v>57</v>
      </c>
      <c r="L33" s="2" t="s">
        <v>58</v>
      </c>
      <c r="M33" s="2" t="s">
        <v>59</v>
      </c>
      <c r="N33" s="2" t="s">
        <v>60</v>
      </c>
      <c r="O33" s="5" t="str">
        <f t="shared" si="1"/>
        <v/>
      </c>
      <c r="P33" s="2" t="s">
        <v>57</v>
      </c>
      <c r="Q33" s="2" t="s">
        <v>58</v>
      </c>
      <c r="R33" s="2" t="s">
        <v>59</v>
      </c>
      <c r="S33" s="2" t="s">
        <v>60</v>
      </c>
      <c r="T33" s="5" t="str">
        <f t="shared" si="2"/>
        <v/>
      </c>
      <c r="U33" s="5"/>
      <c r="V33" s="9" t="str">
        <f>HEX2BIN(RIGHT(M33,2))</f>
        <v>1000011</v>
      </c>
      <c r="X33" s="9" t="s">
        <v>233</v>
      </c>
      <c r="Y33" s="9">
        <v>3</v>
      </c>
      <c r="Z33" s="10" t="str">
        <f t="shared" si="3"/>
        <v>11</v>
      </c>
      <c r="AB33" s="5" t="str">
        <f t="shared" si="4"/>
        <v>X</v>
      </c>
      <c r="AD33" s="9" t="s">
        <v>233</v>
      </c>
      <c r="AE33" s="9">
        <v>3</v>
      </c>
      <c r="AF33" s="5" t="str">
        <f t="shared" si="5"/>
        <v/>
      </c>
    </row>
    <row r="34" spans="1:32" x14ac:dyDescent="0.25">
      <c r="A34" s="2" t="s">
        <v>130</v>
      </c>
      <c r="B34" s="2" t="s">
        <v>131</v>
      </c>
      <c r="C34" s="2" t="s">
        <v>132</v>
      </c>
      <c r="D34" s="2" t="s">
        <v>60</v>
      </c>
      <c r="F34" s="2" t="s">
        <v>130</v>
      </c>
      <c r="G34" s="2" t="s">
        <v>131</v>
      </c>
      <c r="H34" s="2" t="s">
        <v>132</v>
      </c>
      <c r="I34" s="2" t="s">
        <v>60</v>
      </c>
      <c r="J34" s="5" t="str">
        <f t="shared" si="0"/>
        <v/>
      </c>
      <c r="K34" s="2" t="s">
        <v>130</v>
      </c>
      <c r="L34" s="2" t="s">
        <v>131</v>
      </c>
      <c r="M34" s="2" t="s">
        <v>132</v>
      </c>
      <c r="N34" s="2" t="s">
        <v>60</v>
      </c>
      <c r="O34" s="5" t="str">
        <f t="shared" si="1"/>
        <v/>
      </c>
      <c r="P34" s="2" t="s">
        <v>130</v>
      </c>
      <c r="Q34" s="2" t="s">
        <v>131</v>
      </c>
      <c r="R34" s="2" t="s">
        <v>132</v>
      </c>
      <c r="S34" s="2" t="s">
        <v>60</v>
      </c>
      <c r="T34" s="5" t="str">
        <f t="shared" si="2"/>
        <v/>
      </c>
      <c r="U34" s="5"/>
      <c r="V34" s="9" t="str">
        <f>HEX2BIN(RIGHT(M34,2))</f>
        <v>1000000</v>
      </c>
      <c r="X34" s="9" t="s">
        <v>234</v>
      </c>
      <c r="Y34" s="9">
        <v>40</v>
      </c>
      <c r="Z34" s="10" t="str">
        <f t="shared" si="3"/>
        <v>1000000</v>
      </c>
      <c r="AB34" s="5" t="str">
        <f t="shared" si="4"/>
        <v/>
      </c>
      <c r="AD34" s="9" t="s">
        <v>234</v>
      </c>
      <c r="AE34" s="9">
        <v>40</v>
      </c>
      <c r="AF34" s="5" t="str">
        <f t="shared" si="5"/>
        <v/>
      </c>
    </row>
    <row r="35" spans="1:32" x14ac:dyDescent="0.25">
      <c r="A35" s="2" t="s">
        <v>133</v>
      </c>
      <c r="B35" s="2" t="s">
        <v>134</v>
      </c>
      <c r="C35" s="2" t="s">
        <v>97</v>
      </c>
      <c r="D35" s="2" t="s">
        <v>60</v>
      </c>
      <c r="F35" s="2" t="s">
        <v>133</v>
      </c>
      <c r="G35" s="2" t="s">
        <v>134</v>
      </c>
      <c r="H35" s="2" t="s">
        <v>97</v>
      </c>
      <c r="I35" s="2" t="s">
        <v>60</v>
      </c>
      <c r="J35" s="5" t="str">
        <f t="shared" si="0"/>
        <v/>
      </c>
      <c r="K35" s="2" t="s">
        <v>133</v>
      </c>
      <c r="L35" s="2" t="s">
        <v>134</v>
      </c>
      <c r="M35" s="2" t="s">
        <v>97</v>
      </c>
      <c r="N35" s="2" t="s">
        <v>60</v>
      </c>
      <c r="O35" s="5" t="str">
        <f t="shared" si="1"/>
        <v/>
      </c>
      <c r="P35" s="2" t="s">
        <v>133</v>
      </c>
      <c r="Q35" s="2" t="s">
        <v>134</v>
      </c>
      <c r="R35" s="2" t="s">
        <v>97</v>
      </c>
      <c r="S35" s="2" t="s">
        <v>60</v>
      </c>
      <c r="T35" s="5" t="str">
        <f t="shared" si="2"/>
        <v/>
      </c>
      <c r="U35" s="5"/>
      <c r="V35" s="9" t="str">
        <f>HEX2BIN(RIGHT(M35,2))</f>
        <v>10010001</v>
      </c>
      <c r="X35" s="9" t="s">
        <v>235</v>
      </c>
      <c r="Y35" s="9">
        <v>91</v>
      </c>
      <c r="Z35" s="10" t="str">
        <f t="shared" si="3"/>
        <v>10010001</v>
      </c>
      <c r="AB35" s="5" t="str">
        <f t="shared" si="4"/>
        <v/>
      </c>
      <c r="AD35" s="9" t="s">
        <v>235</v>
      </c>
      <c r="AE35" s="9">
        <v>91</v>
      </c>
      <c r="AF35" s="5" t="str">
        <f t="shared" si="5"/>
        <v/>
      </c>
    </row>
    <row r="36" spans="1:32" ht="18" x14ac:dyDescent="0.25">
      <c r="A36" s="2" t="s">
        <v>135</v>
      </c>
      <c r="B36" s="2" t="s">
        <v>136</v>
      </c>
      <c r="C36" s="2" t="s">
        <v>137</v>
      </c>
      <c r="D36" s="2" t="s">
        <v>138</v>
      </c>
      <c r="F36" s="2" t="s">
        <v>135</v>
      </c>
      <c r="G36" s="2" t="s">
        <v>136</v>
      </c>
      <c r="H36" s="2" t="s">
        <v>137</v>
      </c>
      <c r="I36" s="2" t="s">
        <v>138</v>
      </c>
      <c r="J36" s="5" t="str">
        <f t="shared" si="0"/>
        <v/>
      </c>
      <c r="K36" s="2" t="s">
        <v>135</v>
      </c>
      <c r="L36" s="2" t="s">
        <v>136</v>
      </c>
      <c r="M36" s="2" t="s">
        <v>137</v>
      </c>
      <c r="N36" s="2" t="s">
        <v>138</v>
      </c>
      <c r="O36" s="5" t="str">
        <f t="shared" si="1"/>
        <v/>
      </c>
      <c r="P36" s="2" t="s">
        <v>135</v>
      </c>
      <c r="Q36" s="2" t="s">
        <v>136</v>
      </c>
      <c r="R36" s="2" t="s">
        <v>137</v>
      </c>
      <c r="S36" s="2" t="s">
        <v>138</v>
      </c>
      <c r="T36" s="5" t="str">
        <f t="shared" si="2"/>
        <v/>
      </c>
      <c r="U36" s="5"/>
      <c r="V36" s="9" t="str">
        <f>HEX2BIN(RIGHT(M36,2))</f>
        <v>10000111</v>
      </c>
      <c r="X36" s="9" t="s">
        <v>236</v>
      </c>
      <c r="Y36" s="9">
        <v>87</v>
      </c>
      <c r="Z36" s="10" t="str">
        <f t="shared" si="3"/>
        <v>10000111</v>
      </c>
      <c r="AB36" s="5" t="str">
        <f t="shared" si="4"/>
        <v/>
      </c>
      <c r="AD36" s="9" t="s">
        <v>236</v>
      </c>
      <c r="AE36" s="9">
        <v>87</v>
      </c>
      <c r="AF36" s="5" t="str">
        <f t="shared" si="5"/>
        <v/>
      </c>
    </row>
    <row r="37" spans="1:32" ht="18" x14ac:dyDescent="0.25">
      <c r="A37" s="2" t="s">
        <v>139</v>
      </c>
      <c r="B37" s="2" t="s">
        <v>140</v>
      </c>
      <c r="C37" s="2" t="s">
        <v>141</v>
      </c>
      <c r="D37" s="2" t="s">
        <v>142</v>
      </c>
      <c r="F37" s="2" t="s">
        <v>139</v>
      </c>
      <c r="G37" s="2" t="s">
        <v>140</v>
      </c>
      <c r="H37" s="2" t="s">
        <v>141</v>
      </c>
      <c r="I37" s="2" t="s">
        <v>142</v>
      </c>
      <c r="J37" s="5" t="str">
        <f t="shared" si="0"/>
        <v/>
      </c>
      <c r="K37" s="2" t="s">
        <v>139</v>
      </c>
      <c r="L37" s="2" t="s">
        <v>140</v>
      </c>
      <c r="M37" s="2" t="s">
        <v>141</v>
      </c>
      <c r="N37" s="2" t="s">
        <v>142</v>
      </c>
      <c r="O37" s="5" t="str">
        <f t="shared" si="1"/>
        <v/>
      </c>
      <c r="P37" s="2" t="s">
        <v>139</v>
      </c>
      <c r="Q37" s="2" t="s">
        <v>140</v>
      </c>
      <c r="R37" s="2" t="s">
        <v>141</v>
      </c>
      <c r="S37" s="2" t="s">
        <v>142</v>
      </c>
      <c r="T37" s="5" t="str">
        <f t="shared" si="2"/>
        <v/>
      </c>
      <c r="U37" s="5"/>
      <c r="V37" s="9" t="str">
        <f>HEX2BIN(RIGHT(M37,2))</f>
        <v>1101011</v>
      </c>
      <c r="X37" s="9" t="s">
        <v>237</v>
      </c>
      <c r="Y37" s="9" t="s">
        <v>238</v>
      </c>
      <c r="Z37" s="10" t="str">
        <f t="shared" si="3"/>
        <v>1101011</v>
      </c>
      <c r="AB37" s="5" t="str">
        <f t="shared" si="4"/>
        <v/>
      </c>
      <c r="AD37" s="9" t="s">
        <v>237</v>
      </c>
      <c r="AE37" s="9" t="s">
        <v>238</v>
      </c>
      <c r="AF37" s="5" t="str">
        <f t="shared" si="5"/>
        <v/>
      </c>
    </row>
    <row r="38" spans="1:32" ht="18" x14ac:dyDescent="0.25">
      <c r="A38" s="2" t="s">
        <v>61</v>
      </c>
      <c r="B38" s="2" t="s">
        <v>62</v>
      </c>
      <c r="C38" s="2" t="s">
        <v>63</v>
      </c>
      <c r="D38" s="2" t="s">
        <v>64</v>
      </c>
      <c r="F38" s="2" t="s">
        <v>61</v>
      </c>
      <c r="G38" s="2" t="s">
        <v>62</v>
      </c>
      <c r="H38" s="2" t="s">
        <v>63</v>
      </c>
      <c r="I38" s="2" t="s">
        <v>64</v>
      </c>
      <c r="J38" s="5" t="str">
        <f t="shared" si="0"/>
        <v/>
      </c>
      <c r="K38" s="2" t="s">
        <v>61</v>
      </c>
      <c r="L38" s="2" t="s">
        <v>62</v>
      </c>
      <c r="M38" s="2" t="s">
        <v>63</v>
      </c>
      <c r="N38" s="2" t="s">
        <v>64</v>
      </c>
      <c r="O38" s="5" t="str">
        <f t="shared" si="1"/>
        <v/>
      </c>
      <c r="P38" s="2" t="s">
        <v>61</v>
      </c>
      <c r="Q38" s="2" t="s">
        <v>62</v>
      </c>
      <c r="R38" s="2" t="s">
        <v>63</v>
      </c>
      <c r="S38" s="2" t="s">
        <v>64</v>
      </c>
      <c r="T38" s="5" t="str">
        <f t="shared" si="2"/>
        <v/>
      </c>
      <c r="U38" s="5"/>
      <c r="V38" s="9" t="str">
        <f>HEX2BIN(RIGHT(M38,2))</f>
        <v>11111011</v>
      </c>
      <c r="X38" s="9">
        <v>20</v>
      </c>
      <c r="Y38" s="9" t="s">
        <v>231</v>
      </c>
      <c r="Z38" s="10" t="str">
        <f t="shared" si="3"/>
        <v>11111000</v>
      </c>
      <c r="AB38" s="5" t="str">
        <f t="shared" si="4"/>
        <v>X</v>
      </c>
      <c r="AD38" s="9">
        <v>20</v>
      </c>
      <c r="AE38" s="9" t="s">
        <v>231</v>
      </c>
      <c r="AF38" s="5" t="str">
        <f t="shared" si="5"/>
        <v/>
      </c>
    </row>
    <row r="39" spans="1:32" ht="18" x14ac:dyDescent="0.25">
      <c r="A39" s="2" t="s">
        <v>143</v>
      </c>
      <c r="B39" s="2" t="s">
        <v>144</v>
      </c>
      <c r="C39" s="2" t="s">
        <v>145</v>
      </c>
      <c r="D39" s="2" t="s">
        <v>146</v>
      </c>
      <c r="F39" s="2" t="s">
        <v>143</v>
      </c>
      <c r="G39" s="2" t="s">
        <v>144</v>
      </c>
      <c r="H39" s="2" t="s">
        <v>145</v>
      </c>
      <c r="I39" s="2" t="s">
        <v>146</v>
      </c>
      <c r="J39" s="5" t="str">
        <f t="shared" si="0"/>
        <v/>
      </c>
      <c r="K39" s="2" t="s">
        <v>143</v>
      </c>
      <c r="L39" s="2" t="s">
        <v>144</v>
      </c>
      <c r="M39" s="2" t="s">
        <v>145</v>
      </c>
      <c r="N39" s="2" t="s">
        <v>146</v>
      </c>
      <c r="O39" s="5" t="str">
        <f t="shared" si="1"/>
        <v/>
      </c>
      <c r="P39" s="2" t="s">
        <v>143</v>
      </c>
      <c r="Q39" s="2" t="s">
        <v>144</v>
      </c>
      <c r="R39" s="2" t="s">
        <v>145</v>
      </c>
      <c r="S39" s="2" t="s">
        <v>146</v>
      </c>
      <c r="T39" s="5" t="str">
        <f t="shared" si="2"/>
        <v/>
      </c>
      <c r="U39" s="5"/>
      <c r="V39" s="9" t="str">
        <f>HEX2BIN(RIGHT(M39,2))</f>
        <v>1010110</v>
      </c>
      <c r="X39" s="9">
        <v>21</v>
      </c>
      <c r="Y39" s="9">
        <v>56</v>
      </c>
      <c r="Z39" s="10" t="str">
        <f t="shared" si="3"/>
        <v>1010110</v>
      </c>
      <c r="AB39" s="5" t="str">
        <f t="shared" si="4"/>
        <v/>
      </c>
      <c r="AD39" s="9">
        <v>21</v>
      </c>
      <c r="AE39" s="9">
        <v>56</v>
      </c>
      <c r="AF39" s="5" t="str">
        <f t="shared" si="5"/>
        <v/>
      </c>
    </row>
    <row r="40" spans="1:32" ht="18" x14ac:dyDescent="0.25">
      <c r="A40" s="2" t="s">
        <v>147</v>
      </c>
      <c r="B40" s="2" t="s">
        <v>148</v>
      </c>
      <c r="C40" s="2" t="s">
        <v>149</v>
      </c>
      <c r="D40" s="2" t="s">
        <v>150</v>
      </c>
      <c r="F40" s="2" t="s">
        <v>147</v>
      </c>
      <c r="G40" s="2" t="s">
        <v>148</v>
      </c>
      <c r="H40" s="2" t="s">
        <v>149</v>
      </c>
      <c r="I40" s="2" t="s">
        <v>150</v>
      </c>
      <c r="J40" s="5" t="str">
        <f t="shared" si="0"/>
        <v/>
      </c>
      <c r="K40" s="2" t="s">
        <v>147</v>
      </c>
      <c r="L40" s="2" t="s">
        <v>148</v>
      </c>
      <c r="M40" s="2" t="s">
        <v>149</v>
      </c>
      <c r="N40" s="2" t="s">
        <v>150</v>
      </c>
      <c r="O40" s="5" t="str">
        <f t="shared" si="1"/>
        <v/>
      </c>
      <c r="P40" s="2" t="s">
        <v>147</v>
      </c>
      <c r="Q40" s="2" t="s">
        <v>148</v>
      </c>
      <c r="R40" s="2" t="s">
        <v>149</v>
      </c>
      <c r="S40" s="2" t="s">
        <v>150</v>
      </c>
      <c r="T40" s="5" t="str">
        <f t="shared" si="2"/>
        <v/>
      </c>
      <c r="U40" s="5"/>
      <c r="V40" s="9" t="str">
        <f>HEX2BIN(RIGHT(M40,2))</f>
        <v>10000</v>
      </c>
      <c r="X40" s="9">
        <v>22</v>
      </c>
      <c r="Y40" s="9">
        <v>10</v>
      </c>
      <c r="Z40" s="10" t="str">
        <f t="shared" si="3"/>
        <v>10000</v>
      </c>
      <c r="AB40" s="5" t="str">
        <f t="shared" si="4"/>
        <v/>
      </c>
      <c r="AD40" s="9">
        <v>22</v>
      </c>
      <c r="AE40" s="9">
        <v>10</v>
      </c>
      <c r="AF40" s="5" t="str">
        <f t="shared" si="5"/>
        <v/>
      </c>
    </row>
    <row r="41" spans="1:32" ht="27" x14ac:dyDescent="0.25">
      <c r="A41" s="2" t="s">
        <v>65</v>
      </c>
      <c r="B41" s="2" t="s">
        <v>66</v>
      </c>
      <c r="C41" s="2" t="s">
        <v>67</v>
      </c>
      <c r="D41" s="2" t="s">
        <v>68</v>
      </c>
      <c r="F41" s="2" t="s">
        <v>65</v>
      </c>
      <c r="G41" s="2" t="s">
        <v>66</v>
      </c>
      <c r="H41" s="2" t="s">
        <v>67</v>
      </c>
      <c r="I41" s="2" t="s">
        <v>68</v>
      </c>
      <c r="J41" s="5" t="str">
        <f t="shared" si="0"/>
        <v/>
      </c>
      <c r="K41" s="2" t="s">
        <v>65</v>
      </c>
      <c r="L41" s="2" t="s">
        <v>66</v>
      </c>
      <c r="M41" s="2" t="s">
        <v>67</v>
      </c>
      <c r="N41" s="2" t="s">
        <v>68</v>
      </c>
      <c r="O41" s="5" t="str">
        <f t="shared" si="1"/>
        <v/>
      </c>
      <c r="P41" s="2" t="s">
        <v>65</v>
      </c>
      <c r="Q41" s="2" t="s">
        <v>66</v>
      </c>
      <c r="R41" s="2" t="s">
        <v>67</v>
      </c>
      <c r="S41" s="2" t="s">
        <v>68</v>
      </c>
      <c r="T41" s="5" t="str">
        <f t="shared" si="2"/>
        <v/>
      </c>
      <c r="U41" s="5"/>
      <c r="V41" s="9" t="str">
        <f>HEX2BIN(RIGHT(M41,2))</f>
        <v>11101001</v>
      </c>
      <c r="X41" s="9">
        <v>23</v>
      </c>
      <c r="Y41" s="9" t="s">
        <v>239</v>
      </c>
      <c r="Z41" s="10" t="str">
        <f t="shared" si="3"/>
        <v>10101001</v>
      </c>
      <c r="AB41" s="5" t="str">
        <f t="shared" si="4"/>
        <v>X</v>
      </c>
      <c r="AD41" s="9">
        <v>23</v>
      </c>
      <c r="AE41" s="9" t="s">
        <v>239</v>
      </c>
      <c r="AF41" s="5" t="str">
        <f t="shared" si="5"/>
        <v/>
      </c>
    </row>
    <row r="42" spans="1:32" ht="27" x14ac:dyDescent="0.25">
      <c r="A42" s="2" t="s">
        <v>69</v>
      </c>
      <c r="B42" s="2" t="s">
        <v>70</v>
      </c>
      <c r="C42" s="2" t="s">
        <v>71</v>
      </c>
      <c r="D42" s="2" t="s">
        <v>68</v>
      </c>
      <c r="F42" s="2" t="s">
        <v>69</v>
      </c>
      <c r="G42" s="2" t="s">
        <v>70</v>
      </c>
      <c r="H42" s="2" t="s">
        <v>71</v>
      </c>
      <c r="I42" s="2" t="s">
        <v>68</v>
      </c>
      <c r="J42" s="5" t="str">
        <f t="shared" si="0"/>
        <v/>
      </c>
      <c r="K42" s="2" t="s">
        <v>69</v>
      </c>
      <c r="L42" s="2" t="s">
        <v>70</v>
      </c>
      <c r="M42" s="2" t="s">
        <v>71</v>
      </c>
      <c r="N42" s="2" t="s">
        <v>68</v>
      </c>
      <c r="O42" s="5" t="str">
        <f t="shared" si="1"/>
        <v/>
      </c>
      <c r="P42" s="2" t="s">
        <v>69</v>
      </c>
      <c r="Q42" s="2" t="s">
        <v>70</v>
      </c>
      <c r="R42" s="2" t="s">
        <v>71</v>
      </c>
      <c r="S42" s="2" t="s">
        <v>68</v>
      </c>
      <c r="T42" s="5" t="str">
        <f t="shared" si="2"/>
        <v/>
      </c>
      <c r="U42" s="5"/>
      <c r="V42" s="9" t="str">
        <f>HEX2BIN(RIGHT(M42,2))</f>
        <v>101010</v>
      </c>
      <c r="X42" s="9">
        <v>24</v>
      </c>
      <c r="Y42" s="9" t="s">
        <v>222</v>
      </c>
      <c r="Z42" s="10" t="str">
        <f t="shared" si="3"/>
        <v>1010</v>
      </c>
      <c r="AB42" s="5" t="str">
        <f t="shared" si="4"/>
        <v>X</v>
      </c>
      <c r="AD42" s="9">
        <v>24</v>
      </c>
      <c r="AE42" s="9" t="s">
        <v>227</v>
      </c>
      <c r="AF42" s="5" t="str">
        <f t="shared" si="5"/>
        <v>X</v>
      </c>
    </row>
    <row r="43" spans="1:32" ht="27" x14ac:dyDescent="0.25">
      <c r="A43" s="2" t="s">
        <v>72</v>
      </c>
      <c r="B43" s="2" t="s">
        <v>73</v>
      </c>
      <c r="C43" s="2" t="s">
        <v>74</v>
      </c>
      <c r="D43" s="2" t="s">
        <v>68</v>
      </c>
      <c r="F43" s="2" t="s">
        <v>72</v>
      </c>
      <c r="G43" s="2" t="s">
        <v>73</v>
      </c>
      <c r="H43" s="2" t="s">
        <v>74</v>
      </c>
      <c r="I43" s="2" t="s">
        <v>68</v>
      </c>
      <c r="J43" s="5" t="str">
        <f t="shared" si="0"/>
        <v/>
      </c>
      <c r="K43" s="2" t="s">
        <v>72</v>
      </c>
      <c r="L43" s="2" t="s">
        <v>73</v>
      </c>
      <c r="M43" s="2" t="s">
        <v>74</v>
      </c>
      <c r="N43" s="2" t="s">
        <v>68</v>
      </c>
      <c r="O43" s="5" t="str">
        <f t="shared" si="1"/>
        <v/>
      </c>
      <c r="P43" s="2" t="s">
        <v>72</v>
      </c>
      <c r="Q43" s="2" t="s">
        <v>73</v>
      </c>
      <c r="R43" s="2" t="s">
        <v>74</v>
      </c>
      <c r="S43" s="2" t="s">
        <v>68</v>
      </c>
      <c r="T43" s="5" t="str">
        <f t="shared" si="2"/>
        <v/>
      </c>
      <c r="U43" s="5"/>
      <c r="V43" s="9" t="str">
        <f>HEX2BIN(RIGHT(M43,2))</f>
        <v>0</v>
      </c>
      <c r="X43" s="9">
        <v>25</v>
      </c>
      <c r="Y43" s="9">
        <v>20</v>
      </c>
      <c r="Z43" s="10" t="str">
        <f t="shared" si="3"/>
        <v>100000</v>
      </c>
      <c r="AB43" s="5" t="str">
        <f t="shared" si="4"/>
        <v>X</v>
      </c>
      <c r="AD43" s="9">
        <v>25</v>
      </c>
      <c r="AE43" s="9" t="s">
        <v>248</v>
      </c>
      <c r="AF43" s="5" t="str">
        <f t="shared" si="5"/>
        <v>X</v>
      </c>
    </row>
    <row r="44" spans="1:32" ht="27" x14ac:dyDescent="0.25">
      <c r="A44" s="2" t="s">
        <v>75</v>
      </c>
      <c r="B44" s="2" t="s">
        <v>76</v>
      </c>
      <c r="C44" s="2" t="s">
        <v>77</v>
      </c>
      <c r="D44" s="2" t="s">
        <v>68</v>
      </c>
      <c r="F44" s="2" t="s">
        <v>75</v>
      </c>
      <c r="G44" s="2" t="s">
        <v>76</v>
      </c>
      <c r="H44" s="2" t="s">
        <v>77</v>
      </c>
      <c r="I44" s="2" t="s">
        <v>68</v>
      </c>
      <c r="J44" s="5" t="str">
        <f t="shared" si="0"/>
        <v/>
      </c>
      <c r="K44" s="2" t="s">
        <v>75</v>
      </c>
      <c r="L44" s="2" t="s">
        <v>76</v>
      </c>
      <c r="M44" s="2" t="s">
        <v>77</v>
      </c>
      <c r="N44" s="2" t="s">
        <v>68</v>
      </c>
      <c r="O44" s="5" t="str">
        <f t="shared" si="1"/>
        <v/>
      </c>
      <c r="P44" s="2" t="s">
        <v>75</v>
      </c>
      <c r="Q44" s="2" t="s">
        <v>76</v>
      </c>
      <c r="R44" s="2" t="s">
        <v>77</v>
      </c>
      <c r="S44" s="2" t="s">
        <v>68</v>
      </c>
      <c r="T44" s="5" t="str">
        <f t="shared" si="2"/>
        <v/>
      </c>
      <c r="U44" s="5"/>
      <c r="V44" s="9" t="str">
        <f>HEX2BIN(RIGHT(M44,2))</f>
        <v>11111</v>
      </c>
      <c r="X44" s="9">
        <v>26</v>
      </c>
      <c r="Y44" s="9" t="s">
        <v>226</v>
      </c>
      <c r="Z44" s="10" t="str">
        <f t="shared" si="3"/>
        <v>1101</v>
      </c>
      <c r="AB44" s="5" t="str">
        <f t="shared" si="4"/>
        <v>X</v>
      </c>
      <c r="AD44" s="9">
        <v>26</v>
      </c>
      <c r="AE44" s="9" t="s">
        <v>226</v>
      </c>
      <c r="AF44" s="5" t="str">
        <f t="shared" si="5"/>
        <v/>
      </c>
    </row>
    <row r="45" spans="1:32" ht="18" x14ac:dyDescent="0.25">
      <c r="A45" s="2" t="s">
        <v>151</v>
      </c>
      <c r="B45" s="2" t="s">
        <v>152</v>
      </c>
      <c r="C45" s="2" t="s">
        <v>153</v>
      </c>
      <c r="D45" s="2" t="s">
        <v>154</v>
      </c>
      <c r="F45" s="2" t="s">
        <v>151</v>
      </c>
      <c r="G45" s="2" t="s">
        <v>152</v>
      </c>
      <c r="H45" s="2" t="s">
        <v>153</v>
      </c>
      <c r="I45" s="2" t="s">
        <v>154</v>
      </c>
      <c r="J45" s="5" t="str">
        <f t="shared" si="0"/>
        <v/>
      </c>
      <c r="K45" s="2" t="s">
        <v>151</v>
      </c>
      <c r="L45" s="2" t="s">
        <v>152</v>
      </c>
      <c r="M45" s="2" t="s">
        <v>153</v>
      </c>
      <c r="N45" s="2" t="s">
        <v>154</v>
      </c>
      <c r="O45" s="5" t="str">
        <f t="shared" si="1"/>
        <v/>
      </c>
      <c r="P45" s="2" t="s">
        <v>151</v>
      </c>
      <c r="Q45" s="2" t="s">
        <v>152</v>
      </c>
      <c r="R45" s="2" t="s">
        <v>153</v>
      </c>
      <c r="S45" s="2" t="s">
        <v>154</v>
      </c>
      <c r="T45" s="5" t="str">
        <f t="shared" si="2"/>
        <v/>
      </c>
      <c r="U45" s="5"/>
      <c r="V45" s="9" t="str">
        <f>HEX2BIN(RIGHT(M45,2))</f>
        <v>1000001</v>
      </c>
      <c r="X45" s="9">
        <v>27</v>
      </c>
      <c r="Y45" s="9">
        <v>41</v>
      </c>
      <c r="Z45" s="10" t="str">
        <f t="shared" si="3"/>
        <v>1000001</v>
      </c>
      <c r="AB45" s="5" t="str">
        <f t="shared" si="4"/>
        <v/>
      </c>
      <c r="AD45" s="9">
        <v>27</v>
      </c>
      <c r="AE45" s="9">
        <v>41</v>
      </c>
      <c r="AF45" s="5" t="str">
        <f t="shared" si="5"/>
        <v/>
      </c>
    </row>
    <row r="46" spans="1:32" ht="18" x14ac:dyDescent="0.25">
      <c r="A46" s="2" t="s">
        <v>155</v>
      </c>
      <c r="B46" s="2" t="s">
        <v>156</v>
      </c>
      <c r="C46" s="2" t="s">
        <v>74</v>
      </c>
      <c r="D46" s="2" t="s">
        <v>154</v>
      </c>
      <c r="F46" s="2" t="s">
        <v>155</v>
      </c>
      <c r="G46" s="2" t="s">
        <v>156</v>
      </c>
      <c r="H46" s="2" t="s">
        <v>74</v>
      </c>
      <c r="I46" s="2" t="s">
        <v>154</v>
      </c>
      <c r="J46" s="5" t="str">
        <f t="shared" si="0"/>
        <v/>
      </c>
      <c r="K46" s="2" t="s">
        <v>155</v>
      </c>
      <c r="L46" s="2" t="s">
        <v>156</v>
      </c>
      <c r="M46" s="2" t="s">
        <v>74</v>
      </c>
      <c r="N46" s="2" t="s">
        <v>154</v>
      </c>
      <c r="O46" s="5" t="str">
        <f t="shared" si="1"/>
        <v/>
      </c>
      <c r="P46" s="2" t="s">
        <v>155</v>
      </c>
      <c r="Q46" s="2" t="s">
        <v>156</v>
      </c>
      <c r="R46" s="2" t="s">
        <v>74</v>
      </c>
      <c r="S46" s="2" t="s">
        <v>154</v>
      </c>
      <c r="T46" s="5" t="str">
        <f t="shared" si="2"/>
        <v/>
      </c>
      <c r="U46" s="5"/>
      <c r="V46" s="9" t="str">
        <f>HEX2BIN(RIGHT(M46,2))</f>
        <v>0</v>
      </c>
      <c r="X46" s="9">
        <v>28</v>
      </c>
      <c r="Y46" s="9">
        <v>0</v>
      </c>
      <c r="Z46" s="10" t="str">
        <f t="shared" si="3"/>
        <v>0</v>
      </c>
      <c r="AB46" s="5" t="str">
        <f t="shared" si="4"/>
        <v/>
      </c>
      <c r="AD46" s="9">
        <v>28</v>
      </c>
      <c r="AE46" s="9">
        <v>0</v>
      </c>
      <c r="AF46" s="5" t="str">
        <f t="shared" si="5"/>
        <v/>
      </c>
    </row>
    <row r="47" spans="1:32" ht="36" x14ac:dyDescent="0.25">
      <c r="A47" s="2" t="s">
        <v>157</v>
      </c>
      <c r="B47" s="2" t="s">
        <v>158</v>
      </c>
      <c r="C47" s="2" t="s">
        <v>159</v>
      </c>
      <c r="D47" s="2" t="s">
        <v>160</v>
      </c>
      <c r="F47" s="2" t="s">
        <v>157</v>
      </c>
      <c r="G47" s="2" t="s">
        <v>158</v>
      </c>
      <c r="H47" s="2" t="s">
        <v>159</v>
      </c>
      <c r="I47" s="2" t="s">
        <v>160</v>
      </c>
      <c r="J47" s="5" t="str">
        <f t="shared" si="0"/>
        <v/>
      </c>
      <c r="K47" s="2" t="s">
        <v>157</v>
      </c>
      <c r="L47" s="2" t="s">
        <v>158</v>
      </c>
      <c r="M47" s="2" t="s">
        <v>159</v>
      </c>
      <c r="N47" s="2" t="s">
        <v>160</v>
      </c>
      <c r="O47" s="5" t="str">
        <f t="shared" si="1"/>
        <v/>
      </c>
      <c r="P47" s="2" t="s">
        <v>157</v>
      </c>
      <c r="Q47" s="2" t="s">
        <v>158</v>
      </c>
      <c r="R47" s="2" t="s">
        <v>159</v>
      </c>
      <c r="S47" s="2" t="s">
        <v>160</v>
      </c>
      <c r="T47" s="5" t="str">
        <f t="shared" si="2"/>
        <v/>
      </c>
      <c r="U47" s="5"/>
      <c r="V47" s="9" t="str">
        <f>HEX2BIN(RIGHT(M47,2))</f>
        <v>1011001</v>
      </c>
      <c r="X47" s="9">
        <v>29</v>
      </c>
      <c r="Y47" s="9">
        <v>59</v>
      </c>
      <c r="Z47" s="10" t="str">
        <f t="shared" si="3"/>
        <v>1011001</v>
      </c>
      <c r="AB47" s="5" t="str">
        <f t="shared" si="4"/>
        <v/>
      </c>
      <c r="AD47" s="9">
        <v>29</v>
      </c>
      <c r="AE47" s="9">
        <v>59</v>
      </c>
      <c r="AF47" s="5" t="str">
        <f t="shared" si="5"/>
        <v/>
      </c>
    </row>
    <row r="48" spans="1:32" x14ac:dyDescent="0.25">
      <c r="A48" s="2" t="s">
        <v>161</v>
      </c>
      <c r="B48" s="2" t="s">
        <v>162</v>
      </c>
      <c r="C48" s="2" t="s">
        <v>163</v>
      </c>
      <c r="D48" s="2" t="s">
        <v>164</v>
      </c>
      <c r="F48" s="2" t="s">
        <v>161</v>
      </c>
      <c r="G48" s="2" t="s">
        <v>162</v>
      </c>
      <c r="H48" s="2" t="s">
        <v>163</v>
      </c>
      <c r="I48" s="2" t="s">
        <v>164</v>
      </c>
      <c r="J48" s="5" t="str">
        <f t="shared" si="0"/>
        <v/>
      </c>
      <c r="K48" s="2" t="s">
        <v>161</v>
      </c>
      <c r="L48" s="2" t="s">
        <v>162</v>
      </c>
      <c r="M48" s="2" t="s">
        <v>163</v>
      </c>
      <c r="N48" s="2" t="s">
        <v>164</v>
      </c>
      <c r="O48" s="5" t="str">
        <f t="shared" si="1"/>
        <v/>
      </c>
      <c r="P48" s="2" t="s">
        <v>161</v>
      </c>
      <c r="Q48" s="2" t="s">
        <v>162</v>
      </c>
      <c r="R48" s="2" t="s">
        <v>163</v>
      </c>
      <c r="S48" s="2" t="s">
        <v>164</v>
      </c>
      <c r="T48" s="5" t="str">
        <f t="shared" si="2"/>
        <v/>
      </c>
      <c r="U48" s="5"/>
      <c r="V48" s="9" t="str">
        <f>HEX2BIN(RIGHT(M48,2))</f>
        <v>1111111</v>
      </c>
      <c r="X48" s="9" t="s">
        <v>240</v>
      </c>
      <c r="Y48" s="9" t="s">
        <v>241</v>
      </c>
      <c r="Z48" s="10" t="str">
        <f t="shared" si="3"/>
        <v>1111111</v>
      </c>
      <c r="AB48" s="5" t="str">
        <f t="shared" si="4"/>
        <v/>
      </c>
      <c r="AD48" s="9" t="s">
        <v>240</v>
      </c>
      <c r="AE48" s="9" t="s">
        <v>241</v>
      </c>
      <c r="AF48" s="5" t="str">
        <f t="shared" si="5"/>
        <v/>
      </c>
    </row>
    <row r="49" spans="1:32" x14ac:dyDescent="0.25">
      <c r="A49" s="2" t="s">
        <v>165</v>
      </c>
      <c r="B49" s="2" t="s">
        <v>166</v>
      </c>
      <c r="C49" s="2" t="s">
        <v>167</v>
      </c>
      <c r="D49" s="2" t="s">
        <v>168</v>
      </c>
      <c r="F49" s="2" t="s">
        <v>165</v>
      </c>
      <c r="G49" s="2" t="s">
        <v>166</v>
      </c>
      <c r="H49" s="2" t="s">
        <v>167</v>
      </c>
      <c r="I49" s="2" t="s">
        <v>168</v>
      </c>
      <c r="J49" s="5" t="str">
        <f t="shared" si="0"/>
        <v/>
      </c>
      <c r="K49" s="2" t="s">
        <v>165</v>
      </c>
      <c r="L49" s="2" t="s">
        <v>166</v>
      </c>
      <c r="M49" s="2" t="s">
        <v>167</v>
      </c>
      <c r="N49" s="2" t="s">
        <v>168</v>
      </c>
      <c r="O49" s="5" t="str">
        <f t="shared" si="1"/>
        <v/>
      </c>
      <c r="P49" s="2" t="s">
        <v>165</v>
      </c>
      <c r="Q49" s="2" t="s">
        <v>166</v>
      </c>
      <c r="R49" s="2" t="s">
        <v>167</v>
      </c>
      <c r="S49" s="2" t="s">
        <v>168</v>
      </c>
      <c r="T49" s="5" t="str">
        <f t="shared" si="2"/>
        <v/>
      </c>
      <c r="U49" s="5"/>
      <c r="V49" s="9" t="str">
        <f>HEX2BIN(RIGHT(M49,2))</f>
        <v>111111</v>
      </c>
      <c r="X49" s="9" t="s">
        <v>242</v>
      </c>
      <c r="Y49" s="9" t="s">
        <v>243</v>
      </c>
      <c r="Z49" s="10" t="str">
        <f t="shared" si="3"/>
        <v>111111</v>
      </c>
      <c r="AB49" s="5" t="str">
        <f t="shared" si="4"/>
        <v/>
      </c>
      <c r="AD49" s="9" t="s">
        <v>242</v>
      </c>
      <c r="AE49" s="9" t="s">
        <v>243</v>
      </c>
      <c r="AF49" s="5" t="str">
        <f t="shared" si="5"/>
        <v/>
      </c>
    </row>
    <row r="50" spans="1:32" ht="18" x14ac:dyDescent="0.25">
      <c r="A50" s="2" t="s">
        <v>78</v>
      </c>
      <c r="B50" s="2" t="s">
        <v>79</v>
      </c>
      <c r="C50" s="2" t="s">
        <v>80</v>
      </c>
      <c r="D50" s="2" t="s">
        <v>81</v>
      </c>
      <c r="F50" s="2" t="s">
        <v>78</v>
      </c>
      <c r="G50" s="2" t="s">
        <v>79</v>
      </c>
      <c r="H50" s="2" t="s">
        <v>80</v>
      </c>
      <c r="I50" s="2" t="s">
        <v>81</v>
      </c>
      <c r="J50" s="5" t="str">
        <f t="shared" si="0"/>
        <v/>
      </c>
      <c r="K50" s="2" t="s">
        <v>78</v>
      </c>
      <c r="L50" s="2" t="s">
        <v>79</v>
      </c>
      <c r="M50" s="2" t="s">
        <v>80</v>
      </c>
      <c r="N50" s="2" t="s">
        <v>81</v>
      </c>
      <c r="O50" s="5" t="str">
        <f t="shared" si="1"/>
        <v/>
      </c>
      <c r="P50" s="2" t="s">
        <v>78</v>
      </c>
      <c r="Q50" s="2" t="s">
        <v>79</v>
      </c>
      <c r="R50" s="2" t="s">
        <v>80</v>
      </c>
      <c r="S50" s="2" t="s">
        <v>81</v>
      </c>
      <c r="T50" s="5" t="str">
        <f t="shared" si="2"/>
        <v/>
      </c>
      <c r="U50" s="5"/>
      <c r="V50" s="9" t="str">
        <f>HEX2BIN(RIGHT(M50,2))</f>
        <v>10000001</v>
      </c>
      <c r="X50" s="9" t="s">
        <v>244</v>
      </c>
      <c r="Y50" s="9">
        <v>88</v>
      </c>
      <c r="Z50" s="10" t="str">
        <f t="shared" si="3"/>
        <v>10001000</v>
      </c>
      <c r="AB50" s="5" t="str">
        <f t="shared" si="4"/>
        <v>X</v>
      </c>
      <c r="AD50" s="9" t="s">
        <v>244</v>
      </c>
      <c r="AE50" s="9">
        <v>88</v>
      </c>
      <c r="AF50" s="5" t="str">
        <f t="shared" si="5"/>
        <v/>
      </c>
    </row>
    <row r="51" spans="1:32" ht="18" x14ac:dyDescent="0.25">
      <c r="A51" s="2" t="s">
        <v>82</v>
      </c>
      <c r="B51" s="2" t="s">
        <v>83</v>
      </c>
      <c r="C51" s="2" t="s">
        <v>47</v>
      </c>
      <c r="D51" s="2" t="s">
        <v>81</v>
      </c>
      <c r="F51" s="2" t="s">
        <v>82</v>
      </c>
      <c r="G51" s="2" t="s">
        <v>83</v>
      </c>
      <c r="H51" s="2" t="s">
        <v>47</v>
      </c>
      <c r="I51" s="2" t="s">
        <v>81</v>
      </c>
      <c r="J51" s="5" t="str">
        <f t="shared" si="0"/>
        <v/>
      </c>
      <c r="K51" s="2" t="s">
        <v>82</v>
      </c>
      <c r="L51" s="2" t="s">
        <v>83</v>
      </c>
      <c r="M51" s="2" t="s">
        <v>47</v>
      </c>
      <c r="N51" s="2" t="s">
        <v>81</v>
      </c>
      <c r="O51" s="5" t="str">
        <f t="shared" si="1"/>
        <v/>
      </c>
      <c r="P51" s="2" t="s">
        <v>82</v>
      </c>
      <c r="Q51" s="2" t="s">
        <v>83</v>
      </c>
      <c r="R51" s="2" t="s">
        <v>47</v>
      </c>
      <c r="S51" s="2" t="s">
        <v>81</v>
      </c>
      <c r="T51" s="5" t="str">
        <f t="shared" si="2"/>
        <v/>
      </c>
      <c r="U51" s="5"/>
      <c r="V51" s="9" t="str">
        <f>HEX2BIN(RIGHT(M51,2))</f>
        <v>110101</v>
      </c>
      <c r="X51" s="9" t="s">
        <v>245</v>
      </c>
      <c r="Y51" s="9">
        <v>31</v>
      </c>
      <c r="Z51" s="10" t="str">
        <f t="shared" si="3"/>
        <v>110001</v>
      </c>
      <c r="AB51" s="5" t="str">
        <f t="shared" si="4"/>
        <v>X</v>
      </c>
      <c r="AD51" s="9" t="s">
        <v>245</v>
      </c>
      <c r="AE51" s="9">
        <v>31</v>
      </c>
      <c r="AF51" s="5" t="str">
        <f t="shared" si="5"/>
        <v/>
      </c>
    </row>
    <row r="52" spans="1:32" ht="18" x14ac:dyDescent="0.25">
      <c r="A52" s="2" t="s">
        <v>84</v>
      </c>
      <c r="B52" s="2" t="s">
        <v>85</v>
      </c>
      <c r="C52" s="2" t="s">
        <v>86</v>
      </c>
      <c r="D52" s="2" t="s">
        <v>81</v>
      </c>
      <c r="F52" s="2" t="s">
        <v>84</v>
      </c>
      <c r="G52" s="2" t="s">
        <v>85</v>
      </c>
      <c r="H52" s="2" t="s">
        <v>86</v>
      </c>
      <c r="I52" s="2" t="s">
        <v>81</v>
      </c>
      <c r="J52" s="5" t="str">
        <f t="shared" si="0"/>
        <v/>
      </c>
      <c r="K52" s="2" t="s">
        <v>84</v>
      </c>
      <c r="L52" s="2" t="s">
        <v>85</v>
      </c>
      <c r="M52" s="2" t="s">
        <v>86</v>
      </c>
      <c r="N52" s="2" t="s">
        <v>81</v>
      </c>
      <c r="O52" s="5" t="str">
        <f t="shared" si="1"/>
        <v/>
      </c>
      <c r="P52" s="2" t="s">
        <v>84</v>
      </c>
      <c r="Q52" s="2" t="s">
        <v>85</v>
      </c>
      <c r="R52" s="2" t="s">
        <v>86</v>
      </c>
      <c r="S52" s="2" t="s">
        <v>81</v>
      </c>
      <c r="T52" s="5" t="str">
        <f t="shared" si="2"/>
        <v/>
      </c>
      <c r="U52" s="5"/>
      <c r="V52" s="9" t="str">
        <f>HEX2BIN(RIGHT(M52,2))</f>
        <v>1001</v>
      </c>
      <c r="X52" s="9" t="s">
        <v>219</v>
      </c>
      <c r="Y52" s="9" t="s">
        <v>223</v>
      </c>
      <c r="Z52" s="10" t="str">
        <f t="shared" si="3"/>
        <v>1011</v>
      </c>
      <c r="AB52" s="5" t="str">
        <f t="shared" si="4"/>
        <v>X</v>
      </c>
      <c r="AD52" s="9" t="s">
        <v>219</v>
      </c>
      <c r="AE52" s="9" t="s">
        <v>223</v>
      </c>
      <c r="AF52" s="5" t="str">
        <f t="shared" si="5"/>
        <v/>
      </c>
    </row>
    <row r="53" spans="1:32" x14ac:dyDescent="0.25">
      <c r="A53" s="2" t="s">
        <v>169</v>
      </c>
      <c r="B53" s="2" t="s">
        <v>170</v>
      </c>
      <c r="C53" s="2" t="s">
        <v>74</v>
      </c>
      <c r="D53" s="2" t="s">
        <v>171</v>
      </c>
      <c r="F53" s="2" t="s">
        <v>169</v>
      </c>
      <c r="G53" s="2" t="s">
        <v>170</v>
      </c>
      <c r="H53" s="2" t="s">
        <v>74</v>
      </c>
      <c r="I53" s="2" t="s">
        <v>171</v>
      </c>
      <c r="J53" s="5" t="str">
        <f t="shared" si="0"/>
        <v/>
      </c>
      <c r="K53" s="2" t="s">
        <v>169</v>
      </c>
      <c r="L53" s="2" t="s">
        <v>170</v>
      </c>
      <c r="M53" s="2" t="s">
        <v>74</v>
      </c>
      <c r="N53" s="2" t="s">
        <v>171</v>
      </c>
      <c r="O53" s="5" t="str">
        <f t="shared" si="1"/>
        <v/>
      </c>
      <c r="P53" s="2" t="s">
        <v>169</v>
      </c>
      <c r="Q53" s="2" t="s">
        <v>170</v>
      </c>
      <c r="R53" s="2" t="s">
        <v>74</v>
      </c>
      <c r="S53" s="2" t="s">
        <v>171</v>
      </c>
      <c r="T53" s="5" t="str">
        <f t="shared" si="2"/>
        <v/>
      </c>
      <c r="U53" s="5"/>
      <c r="V53" s="9" t="str">
        <f>HEX2BIN(RIGHT(M53,2))</f>
        <v>0</v>
      </c>
      <c r="X53" s="9">
        <v>30</v>
      </c>
      <c r="Y53" s="9">
        <v>0</v>
      </c>
      <c r="Z53" s="10" t="str">
        <f t="shared" si="3"/>
        <v>0</v>
      </c>
      <c r="AB53" s="5" t="str">
        <f t="shared" si="4"/>
        <v/>
      </c>
      <c r="AD53" s="9">
        <v>30</v>
      </c>
      <c r="AE53" s="9">
        <v>0</v>
      </c>
      <c r="AF53" s="5" t="str">
        <f t="shared" si="5"/>
        <v/>
      </c>
    </row>
    <row r="54" spans="1:32" x14ac:dyDescent="0.25">
      <c r="A54" s="2" t="s">
        <v>172</v>
      </c>
      <c r="B54" s="2" t="s">
        <v>173</v>
      </c>
      <c r="C54" s="2" t="s">
        <v>105</v>
      </c>
      <c r="D54" s="2" t="s">
        <v>171</v>
      </c>
      <c r="F54" s="2" t="s">
        <v>172</v>
      </c>
      <c r="G54" s="2" t="s">
        <v>173</v>
      </c>
      <c r="H54" s="2" t="s">
        <v>105</v>
      </c>
      <c r="I54" s="2" t="s">
        <v>171</v>
      </c>
      <c r="J54" s="5" t="str">
        <f t="shared" si="0"/>
        <v/>
      </c>
      <c r="K54" s="2" t="s">
        <v>172</v>
      </c>
      <c r="L54" s="2" t="s">
        <v>173</v>
      </c>
      <c r="M54" s="2" t="s">
        <v>105</v>
      </c>
      <c r="N54" s="2" t="s">
        <v>171</v>
      </c>
      <c r="O54" s="5" t="str">
        <f t="shared" si="1"/>
        <v/>
      </c>
      <c r="P54" s="2" t="s">
        <v>172</v>
      </c>
      <c r="Q54" s="2" t="s">
        <v>173</v>
      </c>
      <c r="R54" s="2" t="s">
        <v>105</v>
      </c>
      <c r="S54" s="2" t="s">
        <v>171</v>
      </c>
      <c r="T54" s="5" t="str">
        <f t="shared" si="2"/>
        <v/>
      </c>
      <c r="U54" s="5"/>
      <c r="V54" s="9" t="str">
        <f>HEX2BIN(RIGHT(M54,2))</f>
        <v>100</v>
      </c>
      <c r="X54" s="9">
        <v>31</v>
      </c>
      <c r="Y54" s="9">
        <v>4</v>
      </c>
      <c r="Z54" s="10" t="str">
        <f t="shared" si="3"/>
        <v>100</v>
      </c>
      <c r="AB54" s="5" t="str">
        <f t="shared" si="4"/>
        <v/>
      </c>
      <c r="AD54" s="9">
        <v>31</v>
      </c>
      <c r="AE54" s="9">
        <v>4</v>
      </c>
      <c r="AF54" s="5" t="str">
        <f t="shared" si="5"/>
        <v/>
      </c>
    </row>
    <row r="55" spans="1:32" ht="27" customHeight="1" x14ac:dyDescent="0.25">
      <c r="A55" s="2" t="s">
        <v>174</v>
      </c>
      <c r="B55" s="2" t="s">
        <v>175</v>
      </c>
      <c r="C55" s="2" t="s">
        <v>74</v>
      </c>
      <c r="D55" s="2" t="s">
        <v>176</v>
      </c>
      <c r="F55" s="2" t="s">
        <v>174</v>
      </c>
      <c r="G55" s="2" t="s">
        <v>175</v>
      </c>
      <c r="H55" s="2" t="s">
        <v>74</v>
      </c>
      <c r="I55" s="2" t="s">
        <v>176</v>
      </c>
      <c r="J55" s="5" t="str">
        <f t="shared" si="0"/>
        <v/>
      </c>
      <c r="K55" s="2" t="s">
        <v>174</v>
      </c>
      <c r="L55" s="2" t="s">
        <v>175</v>
      </c>
      <c r="M55" s="2" t="s">
        <v>74</v>
      </c>
      <c r="N55" s="2" t="s">
        <v>176</v>
      </c>
      <c r="O55" s="5" t="str">
        <f t="shared" si="1"/>
        <v/>
      </c>
      <c r="P55" s="2" t="s">
        <v>174</v>
      </c>
      <c r="Q55" s="2" t="s">
        <v>175</v>
      </c>
      <c r="R55" s="2" t="s">
        <v>74</v>
      </c>
      <c r="S55" s="2" t="s">
        <v>176</v>
      </c>
      <c r="T55" s="5" t="str">
        <f t="shared" si="2"/>
        <v/>
      </c>
      <c r="U55" s="5"/>
      <c r="V55" s="9" t="str">
        <f>HEX2BIN(RIGHT(M55,2))</f>
        <v>0</v>
      </c>
      <c r="X55" s="9">
        <v>32</v>
      </c>
      <c r="Y55" s="9">
        <v>0</v>
      </c>
      <c r="Z55" s="10" t="str">
        <f t="shared" si="3"/>
        <v>0</v>
      </c>
      <c r="AB55" s="5" t="str">
        <f t="shared" si="4"/>
        <v/>
      </c>
      <c r="AD55" s="9">
        <v>32</v>
      </c>
      <c r="AE55" s="9">
        <v>0</v>
      </c>
      <c r="AF55" s="5" t="str">
        <f t="shared" si="5"/>
        <v/>
      </c>
    </row>
    <row r="56" spans="1:32" ht="27" x14ac:dyDescent="0.25">
      <c r="A56" s="2" t="s">
        <v>177</v>
      </c>
      <c r="B56" s="2" t="s">
        <v>178</v>
      </c>
      <c r="C56" s="2" t="s">
        <v>74</v>
      </c>
      <c r="D56" s="2" t="s">
        <v>179</v>
      </c>
      <c r="F56" s="2" t="s">
        <v>177</v>
      </c>
      <c r="G56" s="2" t="s">
        <v>178</v>
      </c>
      <c r="H56" s="2" t="s">
        <v>74</v>
      </c>
      <c r="I56" s="2" t="s">
        <v>179</v>
      </c>
      <c r="J56" s="5" t="str">
        <f t="shared" si="0"/>
        <v/>
      </c>
      <c r="K56" s="2" t="s">
        <v>177</v>
      </c>
      <c r="L56" s="2" t="s">
        <v>178</v>
      </c>
      <c r="M56" s="2" t="s">
        <v>74</v>
      </c>
      <c r="N56" s="2" t="s">
        <v>179</v>
      </c>
      <c r="O56" s="5" t="str">
        <f t="shared" si="1"/>
        <v/>
      </c>
      <c r="P56" s="2" t="s">
        <v>177</v>
      </c>
      <c r="Q56" s="2" t="s">
        <v>178</v>
      </c>
      <c r="R56" s="2" t="s">
        <v>74</v>
      </c>
      <c r="S56" s="2" t="s">
        <v>179</v>
      </c>
      <c r="T56" s="5" t="str">
        <f t="shared" si="2"/>
        <v/>
      </c>
      <c r="U56" s="5"/>
      <c r="V56" s="9" t="str">
        <f>HEX2BIN(RIGHT(M56,2))</f>
        <v>0</v>
      </c>
      <c r="X56" s="9">
        <v>33</v>
      </c>
      <c r="Y56" s="9">
        <v>62</v>
      </c>
      <c r="Z56" s="10" t="str">
        <f t="shared" si="3"/>
        <v>1100010</v>
      </c>
      <c r="AB56" s="5" t="str">
        <f t="shared" si="4"/>
        <v>X</v>
      </c>
      <c r="AD56" s="9">
        <v>33</v>
      </c>
      <c r="AE56" s="9">
        <v>62</v>
      </c>
      <c r="AF56" s="5" t="str">
        <f t="shared" si="5"/>
        <v/>
      </c>
    </row>
    <row r="57" spans="1:32" ht="27" x14ac:dyDescent="0.25">
      <c r="A57" s="2" t="s">
        <v>180</v>
      </c>
      <c r="B57" s="2" t="s">
        <v>181</v>
      </c>
      <c r="C57" s="2" t="s">
        <v>74</v>
      </c>
      <c r="D57" s="2" t="s">
        <v>182</v>
      </c>
      <c r="F57" s="2" t="s">
        <v>180</v>
      </c>
      <c r="G57" s="2" t="s">
        <v>181</v>
      </c>
      <c r="H57" s="2" t="s">
        <v>74</v>
      </c>
      <c r="I57" s="2" t="s">
        <v>182</v>
      </c>
      <c r="J57" s="5" t="str">
        <f t="shared" si="0"/>
        <v/>
      </c>
      <c r="K57" s="2" t="s">
        <v>180</v>
      </c>
      <c r="L57" s="2" t="s">
        <v>181</v>
      </c>
      <c r="M57" s="2" t="s">
        <v>74</v>
      </c>
      <c r="N57" s="2" t="s">
        <v>182</v>
      </c>
      <c r="O57" s="5" t="str">
        <f t="shared" si="1"/>
        <v/>
      </c>
      <c r="P57" s="2" t="s">
        <v>180</v>
      </c>
      <c r="Q57" s="2" t="s">
        <v>181</v>
      </c>
      <c r="R57" s="2" t="s">
        <v>74</v>
      </c>
      <c r="S57" s="2" t="s">
        <v>182</v>
      </c>
      <c r="T57" s="5" t="str">
        <f t="shared" si="2"/>
        <v/>
      </c>
      <c r="U57" s="5"/>
      <c r="V57" s="9" t="str">
        <f>HEX2BIN(RIGHT(M57,2))</f>
        <v>0</v>
      </c>
      <c r="X57" s="9">
        <v>34</v>
      </c>
      <c r="Y57" s="9">
        <v>80</v>
      </c>
      <c r="Z57" s="10" t="str">
        <f t="shared" si="3"/>
        <v>10000000</v>
      </c>
      <c r="AB57" s="5" t="str">
        <f t="shared" si="4"/>
        <v>X</v>
      </c>
      <c r="AD57" s="9">
        <v>34</v>
      </c>
      <c r="AE57" s="9">
        <v>80</v>
      </c>
      <c r="AF57" s="5" t="str">
        <f t="shared" si="5"/>
        <v/>
      </c>
    </row>
    <row r="58" spans="1:32" ht="27" x14ac:dyDescent="0.25">
      <c r="A58" s="2" t="s">
        <v>183</v>
      </c>
      <c r="B58" s="2" t="s">
        <v>184</v>
      </c>
      <c r="C58" s="2" t="s">
        <v>74</v>
      </c>
      <c r="D58" s="2" t="s">
        <v>185</v>
      </c>
      <c r="F58" s="2" t="s">
        <v>183</v>
      </c>
      <c r="G58" s="2" t="s">
        <v>184</v>
      </c>
      <c r="H58" s="2" t="s">
        <v>74</v>
      </c>
      <c r="I58" s="2" t="s">
        <v>185</v>
      </c>
      <c r="J58" s="5" t="str">
        <f t="shared" si="0"/>
        <v/>
      </c>
      <c r="K58" s="2" t="s">
        <v>183</v>
      </c>
      <c r="L58" s="2" t="s">
        <v>184</v>
      </c>
      <c r="M58" s="2" t="s">
        <v>74</v>
      </c>
      <c r="N58" s="2" t="s">
        <v>185</v>
      </c>
      <c r="O58" s="5" t="str">
        <f t="shared" si="1"/>
        <v/>
      </c>
      <c r="P58" s="2" t="s">
        <v>183</v>
      </c>
      <c r="Q58" s="2" t="s">
        <v>184</v>
      </c>
      <c r="R58" s="2" t="s">
        <v>74</v>
      </c>
      <c r="S58" s="2" t="s">
        <v>185</v>
      </c>
      <c r="T58" s="5" t="str">
        <f t="shared" si="2"/>
        <v/>
      </c>
      <c r="U58" s="5"/>
      <c r="V58" s="9" t="str">
        <f>HEX2BIN(RIGHT(M58,2))</f>
        <v>0</v>
      </c>
      <c r="X58" s="9">
        <v>35</v>
      </c>
      <c r="Y58" s="9">
        <v>1</v>
      </c>
      <c r="Z58" s="10" t="str">
        <f t="shared" si="3"/>
        <v>1</v>
      </c>
      <c r="AB58" s="5" t="str">
        <f t="shared" si="4"/>
        <v>X</v>
      </c>
      <c r="AD58" s="9">
        <v>35</v>
      </c>
      <c r="AE58" s="9">
        <v>1</v>
      </c>
      <c r="AF58" s="5" t="str">
        <f t="shared" si="5"/>
        <v/>
      </c>
    </row>
    <row r="59" spans="1:32" ht="18" x14ac:dyDescent="0.25">
      <c r="A59" s="2" t="s">
        <v>186</v>
      </c>
      <c r="B59" s="2" t="s">
        <v>187</v>
      </c>
      <c r="C59" s="2" t="s">
        <v>74</v>
      </c>
      <c r="D59" s="2" t="s">
        <v>188</v>
      </c>
      <c r="F59" s="2" t="s">
        <v>186</v>
      </c>
      <c r="G59" s="2" t="s">
        <v>187</v>
      </c>
      <c r="H59" s="2" t="s">
        <v>74</v>
      </c>
      <c r="I59" s="2" t="s">
        <v>188</v>
      </c>
      <c r="J59" s="5" t="str">
        <f t="shared" si="0"/>
        <v/>
      </c>
      <c r="K59" s="2" t="s">
        <v>186</v>
      </c>
      <c r="L59" s="2" t="s">
        <v>187</v>
      </c>
      <c r="M59" s="2" t="s">
        <v>74</v>
      </c>
      <c r="N59" s="2" t="s">
        <v>188</v>
      </c>
      <c r="O59" s="5" t="str">
        <f t="shared" si="1"/>
        <v/>
      </c>
      <c r="P59" s="2" t="s">
        <v>186</v>
      </c>
      <c r="Q59" s="2" t="s">
        <v>187</v>
      </c>
      <c r="R59" s="2" t="s">
        <v>74</v>
      </c>
      <c r="S59" s="2" t="s">
        <v>188</v>
      </c>
      <c r="T59" s="5" t="str">
        <f t="shared" si="2"/>
        <v/>
      </c>
      <c r="U59" s="5"/>
      <c r="V59" s="9" t="str">
        <f>HEX2BIN(RIGHT(M59,2))</f>
        <v>0</v>
      </c>
      <c r="X59" s="9">
        <v>36</v>
      </c>
      <c r="Y59" s="9">
        <v>0</v>
      </c>
      <c r="Z59" s="10" t="str">
        <f t="shared" si="3"/>
        <v>0</v>
      </c>
      <c r="AB59" s="5" t="str">
        <f t="shared" si="4"/>
        <v/>
      </c>
      <c r="AD59" s="9">
        <v>36</v>
      </c>
      <c r="AE59" s="9">
        <v>0</v>
      </c>
      <c r="AF59" s="5" t="str">
        <f t="shared" si="5"/>
        <v/>
      </c>
    </row>
    <row r="60" spans="1:32" ht="18" x14ac:dyDescent="0.25">
      <c r="A60" s="2" t="s">
        <v>189</v>
      </c>
      <c r="B60" s="2" t="s">
        <v>190</v>
      </c>
      <c r="C60" s="2" t="s">
        <v>74</v>
      </c>
      <c r="D60" s="2" t="s">
        <v>191</v>
      </c>
      <c r="F60" s="2" t="s">
        <v>189</v>
      </c>
      <c r="G60" s="2" t="s">
        <v>190</v>
      </c>
      <c r="H60" s="2" t="s">
        <v>74</v>
      </c>
      <c r="I60" s="2" t="s">
        <v>191</v>
      </c>
      <c r="J60" s="5" t="str">
        <f t="shared" si="0"/>
        <v/>
      </c>
      <c r="K60" s="2" t="s">
        <v>189</v>
      </c>
      <c r="L60" s="2" t="s">
        <v>190</v>
      </c>
      <c r="M60" s="2" t="s">
        <v>74</v>
      </c>
      <c r="N60" s="2" t="s">
        <v>191</v>
      </c>
      <c r="O60" s="5" t="str">
        <f t="shared" si="1"/>
        <v/>
      </c>
      <c r="P60" s="2" t="s">
        <v>189</v>
      </c>
      <c r="Q60" s="2" t="s">
        <v>190</v>
      </c>
      <c r="R60" s="2" t="s">
        <v>74</v>
      </c>
      <c r="S60" s="2" t="s">
        <v>191</v>
      </c>
      <c r="T60" s="5" t="str">
        <f t="shared" si="2"/>
        <v/>
      </c>
      <c r="U60" s="5"/>
      <c r="V60" s="9" t="str">
        <f>HEX2BIN(RIGHT(M60,2))</f>
        <v>0</v>
      </c>
      <c r="X60" s="9">
        <v>37</v>
      </c>
      <c r="Y60" s="9">
        <v>0</v>
      </c>
      <c r="Z60" s="10" t="str">
        <f t="shared" si="3"/>
        <v>0</v>
      </c>
      <c r="AB60" s="5" t="str">
        <f t="shared" si="4"/>
        <v/>
      </c>
      <c r="AD60" s="9">
        <v>37</v>
      </c>
      <c r="AE60" s="9">
        <v>0</v>
      </c>
      <c r="AF60" s="5" t="str">
        <f t="shared" si="5"/>
        <v/>
      </c>
    </row>
    <row r="61" spans="1:32" ht="27" x14ac:dyDescent="0.25">
      <c r="A61" s="2" t="s">
        <v>192</v>
      </c>
      <c r="B61" s="2" t="s">
        <v>193</v>
      </c>
      <c r="C61" s="2" t="s">
        <v>74</v>
      </c>
      <c r="D61" s="2" t="s">
        <v>194</v>
      </c>
      <c r="F61" s="2" t="s">
        <v>192</v>
      </c>
      <c r="G61" s="2" t="s">
        <v>193</v>
      </c>
      <c r="H61" s="2" t="s">
        <v>74</v>
      </c>
      <c r="I61" s="2" t="s">
        <v>194</v>
      </c>
      <c r="J61" s="5" t="str">
        <f t="shared" si="0"/>
        <v/>
      </c>
      <c r="K61" s="2" t="s">
        <v>192</v>
      </c>
      <c r="L61" s="2" t="s">
        <v>193</v>
      </c>
      <c r="M61" s="2" t="s">
        <v>74</v>
      </c>
      <c r="N61" s="2" t="s">
        <v>194</v>
      </c>
      <c r="O61" s="5" t="str">
        <f t="shared" si="1"/>
        <v/>
      </c>
      <c r="P61" s="2" t="s">
        <v>192</v>
      </c>
      <c r="Q61" s="2" t="s">
        <v>193</v>
      </c>
      <c r="R61" s="2" t="s">
        <v>74</v>
      </c>
      <c r="S61" s="2" t="s">
        <v>194</v>
      </c>
      <c r="T61" s="5" t="str">
        <f t="shared" si="2"/>
        <v/>
      </c>
      <c r="U61" s="5"/>
      <c r="V61" s="9" t="str">
        <f>HEX2BIN(RIGHT(M61,2))</f>
        <v>0</v>
      </c>
      <c r="X61" s="9">
        <v>38</v>
      </c>
      <c r="Y61" s="9">
        <v>0</v>
      </c>
      <c r="Z61" s="10" t="str">
        <f t="shared" si="3"/>
        <v>0</v>
      </c>
      <c r="AB61" s="5" t="str">
        <f t="shared" si="4"/>
        <v/>
      </c>
      <c r="AD61" s="9">
        <v>38</v>
      </c>
      <c r="AE61" s="9">
        <v>2</v>
      </c>
      <c r="AF61" s="5" t="str">
        <f t="shared" si="5"/>
        <v>X</v>
      </c>
    </row>
    <row r="62" spans="1:32" ht="36" x14ac:dyDescent="0.25">
      <c r="A62" s="2" t="s">
        <v>195</v>
      </c>
      <c r="B62" s="2" t="s">
        <v>196</v>
      </c>
      <c r="C62" s="2" t="s">
        <v>74</v>
      </c>
      <c r="D62" s="2" t="s">
        <v>197</v>
      </c>
      <c r="F62" s="2" t="s">
        <v>195</v>
      </c>
      <c r="G62" s="2" t="s">
        <v>196</v>
      </c>
      <c r="H62" s="2" t="s">
        <v>74</v>
      </c>
      <c r="I62" s="2" t="s">
        <v>197</v>
      </c>
      <c r="J62" s="5" t="str">
        <f t="shared" si="0"/>
        <v/>
      </c>
      <c r="K62" s="2" t="s">
        <v>195</v>
      </c>
      <c r="L62" s="2" t="s">
        <v>196</v>
      </c>
      <c r="M62" s="2" t="s">
        <v>74</v>
      </c>
      <c r="N62" s="2" t="s">
        <v>197</v>
      </c>
      <c r="O62" s="5" t="str">
        <f t="shared" si="1"/>
        <v/>
      </c>
      <c r="P62" s="2" t="s">
        <v>195</v>
      </c>
      <c r="Q62" s="2" t="s">
        <v>196</v>
      </c>
      <c r="R62" s="2" t="s">
        <v>74</v>
      </c>
      <c r="S62" s="2" t="s">
        <v>197</v>
      </c>
      <c r="T62" s="5" t="str">
        <f t="shared" si="2"/>
        <v/>
      </c>
      <c r="U62" s="5"/>
      <c r="V62" s="9" t="str">
        <f>HEX2BIN(RIGHT(M62,2))</f>
        <v>0</v>
      </c>
      <c r="X62" s="9">
        <v>39</v>
      </c>
      <c r="Y62" s="9">
        <v>94</v>
      </c>
      <c r="Z62" s="10" t="str">
        <f t="shared" si="3"/>
        <v>10010100</v>
      </c>
      <c r="AB62" s="5" t="str">
        <f t="shared" si="4"/>
        <v>X</v>
      </c>
      <c r="AD62" s="9">
        <v>39</v>
      </c>
      <c r="AE62" s="9" t="s">
        <v>258</v>
      </c>
      <c r="AF62" s="5" t="str">
        <f t="shared" si="5"/>
        <v>X</v>
      </c>
    </row>
    <row r="63" spans="1:32" ht="18" customHeight="1" x14ac:dyDescent="0.25">
      <c r="A63" s="2" t="s">
        <v>198</v>
      </c>
      <c r="B63" s="2" t="s">
        <v>199</v>
      </c>
      <c r="C63" s="2" t="s">
        <v>74</v>
      </c>
      <c r="D63" s="2" t="s">
        <v>200</v>
      </c>
      <c r="F63" s="2" t="s">
        <v>198</v>
      </c>
      <c r="G63" s="2" t="s">
        <v>199</v>
      </c>
      <c r="H63" s="2" t="s">
        <v>74</v>
      </c>
      <c r="I63" s="2" t="s">
        <v>200</v>
      </c>
      <c r="J63" s="5" t="str">
        <f t="shared" si="0"/>
        <v/>
      </c>
      <c r="K63" s="2" t="s">
        <v>198</v>
      </c>
      <c r="L63" s="2" t="s">
        <v>199</v>
      </c>
      <c r="M63" s="2" t="s">
        <v>74</v>
      </c>
      <c r="N63" s="2" t="s">
        <v>200</v>
      </c>
      <c r="O63" s="5" t="str">
        <f t="shared" si="1"/>
        <v/>
      </c>
      <c r="P63" s="2" t="s">
        <v>198</v>
      </c>
      <c r="Q63" s="2" t="s">
        <v>199</v>
      </c>
      <c r="R63" s="2" t="s">
        <v>74</v>
      </c>
      <c r="S63" s="2" t="s">
        <v>200</v>
      </c>
      <c r="T63" s="5" t="str">
        <f t="shared" si="2"/>
        <v/>
      </c>
      <c r="U63" s="5"/>
      <c r="V63" s="9" t="str">
        <f>HEX2BIN(RIGHT(M63,2))</f>
        <v>0</v>
      </c>
      <c r="X63" s="9" t="s">
        <v>246</v>
      </c>
      <c r="Y63" s="9">
        <v>0</v>
      </c>
      <c r="Z63" s="10" t="str">
        <f t="shared" si="3"/>
        <v>0</v>
      </c>
      <c r="AB63" s="5" t="str">
        <f t="shared" si="4"/>
        <v/>
      </c>
      <c r="AD63" s="9" t="s">
        <v>246</v>
      </c>
      <c r="AE63" s="9">
        <v>0</v>
      </c>
      <c r="AF63" s="5" t="str">
        <f t="shared" si="5"/>
        <v/>
      </c>
    </row>
    <row r="64" spans="1:32" ht="18" customHeight="1" x14ac:dyDescent="0.25">
      <c r="A64" s="2" t="s">
        <v>201</v>
      </c>
      <c r="B64" s="2" t="s">
        <v>202</v>
      </c>
      <c r="C64" s="2" t="s">
        <v>74</v>
      </c>
      <c r="D64" s="2" t="s">
        <v>203</v>
      </c>
      <c r="F64" s="2" t="s">
        <v>201</v>
      </c>
      <c r="G64" s="2" t="s">
        <v>202</v>
      </c>
      <c r="H64" s="2" t="s">
        <v>74</v>
      </c>
      <c r="I64" s="2" t="s">
        <v>203</v>
      </c>
      <c r="J64" s="5" t="str">
        <f t="shared" si="0"/>
        <v/>
      </c>
      <c r="K64" s="2" t="s">
        <v>201</v>
      </c>
      <c r="L64" s="2" t="s">
        <v>202</v>
      </c>
      <c r="M64" s="2" t="s">
        <v>74</v>
      </c>
      <c r="N64" s="2" t="s">
        <v>203</v>
      </c>
      <c r="O64" s="5" t="str">
        <f t="shared" si="1"/>
        <v/>
      </c>
      <c r="P64" s="2" t="s">
        <v>201</v>
      </c>
      <c r="Q64" s="2" t="s">
        <v>202</v>
      </c>
      <c r="R64" s="2" t="s">
        <v>74</v>
      </c>
      <c r="S64" s="2" t="s">
        <v>203</v>
      </c>
      <c r="T64" s="5" t="str">
        <f t="shared" si="2"/>
        <v/>
      </c>
      <c r="U64" s="5"/>
      <c r="V64" s="9" t="str">
        <f>HEX2BIN(RIGHT(M64,2))</f>
        <v>0</v>
      </c>
      <c r="X64" s="9" t="s">
        <v>247</v>
      </c>
      <c r="Y64" s="9">
        <v>0</v>
      </c>
      <c r="Z64" s="10" t="str">
        <f t="shared" si="3"/>
        <v>0</v>
      </c>
      <c r="AB64" s="5" t="str">
        <f t="shared" si="4"/>
        <v/>
      </c>
      <c r="AD64" s="9" t="s">
        <v>247</v>
      </c>
      <c r="AE64" s="9" t="s">
        <v>259</v>
      </c>
      <c r="AF64" s="5" t="str">
        <f t="shared" si="5"/>
        <v>X</v>
      </c>
    </row>
    <row r="65" spans="1:32" ht="36" x14ac:dyDescent="0.25">
      <c r="A65" s="2" t="s">
        <v>204</v>
      </c>
      <c r="B65" s="2" t="s">
        <v>205</v>
      </c>
      <c r="C65" s="2" t="s">
        <v>74</v>
      </c>
      <c r="D65" s="2" t="s">
        <v>206</v>
      </c>
      <c r="F65" s="2" t="s">
        <v>204</v>
      </c>
      <c r="G65" s="2" t="s">
        <v>205</v>
      </c>
      <c r="H65" s="2" t="s">
        <v>74</v>
      </c>
      <c r="I65" s="2" t="s">
        <v>206</v>
      </c>
      <c r="J65" s="5" t="str">
        <f t="shared" si="0"/>
        <v/>
      </c>
      <c r="K65" s="2" t="s">
        <v>204</v>
      </c>
      <c r="L65" s="2" t="s">
        <v>205</v>
      </c>
      <c r="M65" s="2" t="s">
        <v>74</v>
      </c>
      <c r="N65" s="2" t="s">
        <v>206</v>
      </c>
      <c r="O65" s="5" t="str">
        <f t="shared" si="1"/>
        <v/>
      </c>
      <c r="P65" s="2" t="s">
        <v>204</v>
      </c>
      <c r="Q65" s="2" t="s">
        <v>205</v>
      </c>
      <c r="R65" s="2" t="s">
        <v>74</v>
      </c>
      <c r="S65" s="2" t="s">
        <v>206</v>
      </c>
      <c r="T65" s="5" t="str">
        <f t="shared" si="2"/>
        <v/>
      </c>
      <c r="U65" s="5"/>
      <c r="V65" s="9" t="str">
        <f>HEX2BIN(RIGHT(M65,2))</f>
        <v>0</v>
      </c>
      <c r="X65" s="9" t="s">
        <v>248</v>
      </c>
      <c r="Y65" s="9">
        <v>0</v>
      </c>
      <c r="Z65" s="10" t="str">
        <f t="shared" si="3"/>
        <v>0</v>
      </c>
      <c r="AB65" s="5" t="str">
        <f t="shared" si="4"/>
        <v/>
      </c>
      <c r="AD65" s="9" t="s">
        <v>248</v>
      </c>
      <c r="AE65" s="9">
        <v>0</v>
      </c>
      <c r="AF65" s="5" t="str">
        <f t="shared" si="5"/>
        <v/>
      </c>
    </row>
    <row r="66" spans="1:32" ht="36" x14ac:dyDescent="0.25">
      <c r="A66" s="2" t="s">
        <v>207</v>
      </c>
      <c r="B66" s="2" t="s">
        <v>208</v>
      </c>
      <c r="C66" s="2" t="s">
        <v>74</v>
      </c>
      <c r="D66" s="2" t="s">
        <v>206</v>
      </c>
      <c r="F66" s="2" t="s">
        <v>207</v>
      </c>
      <c r="G66" s="2" t="s">
        <v>208</v>
      </c>
      <c r="H66" s="2" t="s">
        <v>74</v>
      </c>
      <c r="I66" s="2" t="s">
        <v>206</v>
      </c>
      <c r="J66" s="5" t="str">
        <f t="shared" si="0"/>
        <v/>
      </c>
      <c r="K66" s="2" t="s">
        <v>207</v>
      </c>
      <c r="L66" s="2" t="s">
        <v>208</v>
      </c>
      <c r="M66" s="2" t="s">
        <v>74</v>
      </c>
      <c r="N66" s="2" t="s">
        <v>206</v>
      </c>
      <c r="O66" s="5" t="str">
        <f t="shared" si="1"/>
        <v/>
      </c>
      <c r="P66" s="2" t="s">
        <v>207</v>
      </c>
      <c r="Q66" s="2" t="s">
        <v>208</v>
      </c>
      <c r="R66" s="2" t="s">
        <v>74</v>
      </c>
      <c r="S66" s="2" t="s">
        <v>206</v>
      </c>
      <c r="T66" s="5" t="str">
        <f t="shared" si="2"/>
        <v/>
      </c>
      <c r="U66" s="5"/>
      <c r="V66" s="9" t="str">
        <f>HEX2BIN(RIGHT(M66,2))</f>
        <v>0</v>
      </c>
      <c r="X66" s="9" t="s">
        <v>249</v>
      </c>
      <c r="Y66" s="9">
        <v>0</v>
      </c>
      <c r="Z66" s="10" t="str">
        <f t="shared" si="3"/>
        <v>0</v>
      </c>
      <c r="AB66" s="5" t="str">
        <f t="shared" si="4"/>
        <v/>
      </c>
      <c r="AD66" s="9" t="s">
        <v>249</v>
      </c>
      <c r="AE66" s="9">
        <v>0</v>
      </c>
      <c r="AF66" s="5" t="str">
        <f t="shared" si="5"/>
        <v/>
      </c>
    </row>
    <row r="67" spans="1:32" x14ac:dyDescent="0.25">
      <c r="V67" s="9" t="str">
        <f>HEX2BIN(RIGHT(M67,2))</f>
        <v>0</v>
      </c>
      <c r="X67" s="9" t="s">
        <v>250</v>
      </c>
      <c r="Y67" s="9" t="s">
        <v>251</v>
      </c>
      <c r="Z67" s="10" t="str">
        <f t="shared" si="3"/>
        <v>11000010</v>
      </c>
      <c r="AB67" s="5" t="str">
        <f t="shared" si="4"/>
        <v>X</v>
      </c>
      <c r="AD67" s="9" t="s">
        <v>250</v>
      </c>
      <c r="AE67" s="9" t="s">
        <v>251</v>
      </c>
      <c r="AF67" s="5" t="str">
        <f t="shared" si="5"/>
        <v/>
      </c>
    </row>
    <row r="68" spans="1:32" x14ac:dyDescent="0.25">
      <c r="V68" s="9" t="str">
        <f>HEX2BIN(RIGHT(M68,2))</f>
        <v>0</v>
      </c>
      <c r="X68" s="9" t="s">
        <v>243</v>
      </c>
      <c r="Y68" s="9">
        <v>0</v>
      </c>
      <c r="Z68" s="10" t="str">
        <f t="shared" si="3"/>
        <v>0</v>
      </c>
      <c r="AB68" s="5" t="str">
        <f t="shared" si="4"/>
        <v/>
      </c>
      <c r="AD68" s="9" t="s">
        <v>243</v>
      </c>
      <c r="AE68" s="9" t="s">
        <v>260</v>
      </c>
      <c r="AF68" s="5" t="str">
        <f t="shared" si="5"/>
        <v>X</v>
      </c>
    </row>
  </sheetData>
  <mergeCells count="5">
    <mergeCell ref="Y3:Z3"/>
    <mergeCell ref="A4:D4"/>
    <mergeCell ref="F4:I4"/>
    <mergeCell ref="K4:N4"/>
    <mergeCell ref="P4:S4"/>
  </mergeCells>
  <conditionalFormatting sqref="Y6:Y66 V6:W68">
    <cfRule type="expression" dxfId="0" priority="1">
      <formula>$M6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potros</dc:creator>
  <cp:lastModifiedBy>potros</cp:lastModifiedBy>
  <dcterms:created xsi:type="dcterms:W3CDTF">2023-06-01T15:18:19Z</dcterms:created>
  <dcterms:modified xsi:type="dcterms:W3CDTF">2023-06-02T09:53:59Z</dcterms:modified>
</cp:coreProperties>
</file>