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ictures\S6 Bachlorarbeit\"/>
    </mc:Choice>
  </mc:AlternateContent>
  <xr:revisionPtr revIDLastSave="0" documentId="13_ncr:1_{4809340A-B3E1-49EA-A310-F88CA69EECA1}" xr6:coauthVersionLast="47" xr6:coauthVersionMax="47" xr10:uidLastSave="{00000000-0000-0000-0000-000000000000}"/>
  <bookViews>
    <workbookView xWindow="675" yWindow="780" windowWidth="28125" windowHeight="1390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22" i="1"/>
  <c r="G21" i="1"/>
  <c r="G18" i="1"/>
  <c r="G15" i="1"/>
  <c r="G17" i="1"/>
  <c r="G14" i="1"/>
  <c r="G13" i="1"/>
  <c r="G12" i="1"/>
  <c r="G11" i="1"/>
  <c r="G9" i="1"/>
  <c r="G7" i="1"/>
  <c r="G8" i="1"/>
  <c r="G5" i="1"/>
  <c r="G6" i="1"/>
  <c r="G27" i="1" l="1"/>
</calcChain>
</file>

<file path=xl/sharedStrings.xml><?xml version="1.0" encoding="utf-8"?>
<sst xmlns="http://schemas.openxmlformats.org/spreadsheetml/2006/main" count="68" uniqueCount="47">
  <si>
    <t>Link</t>
  </si>
  <si>
    <t>Bauteile</t>
  </si>
  <si>
    <t>Anzahl pro Angebot</t>
  </si>
  <si>
    <t>Preis pro Roboter</t>
  </si>
  <si>
    <t>https://www.amazon.de/dp/B07VFK5CRP/ref=twister_B07Z6FRCJN?_encoding=UTF8&amp;psc=1</t>
  </si>
  <si>
    <t>Preis pro Angebot</t>
  </si>
  <si>
    <t>https://www.amazon.de/EnergyCell-Powerbank-Kompakter-Tragbares-Smartphones-Schwarz/dp/B099S2SPTB/ref=sr_1_5?__mk_de_DE=%C3%85M%C3%85%C5%BD%C3%95%C3%91&amp;crid=1PCW6VGA7QA5X&amp;dchild=1&amp;keywords=power+bank+10000mha+poweradd&amp;qid=1632256765&amp;qsid=262-8535796-7504948&amp;sprefix=power+ban%2Caps%2C212&amp;sr=8-5&amp;sres=B09B9H26G6%2CB09B796LTH%2CB099S2SPTB%2CB09B78SPJH%2CB09BKGHRCP%2CB09B8YPWZB%2CB09BYX2YHT%2CB07RWJ1DTC%2CB07PNL5STG%2CB07Z8DF4DG%2CB08H21D74F%2CB07YPSZ566%2CB07YHKB71V%2CB082PPPWXY%2CB08N44PDLT%2CB095K2H48N&amp;srpt=POWER_BANK</t>
  </si>
  <si>
    <t>Powerbank</t>
  </si>
  <si>
    <t>USB 2.0 Buchse</t>
  </si>
  <si>
    <t>https://www.amazon.de/dp/B07TTH6JYV/?coliid=I2RC22K7BX7TAX&amp;colid=117FDAQ60NUMF&amp;psc=1&amp;ref_=gv_ov_lig_pi_dp</t>
  </si>
  <si>
    <t>https://de.aliexpress.com/item/1005001621774865.html?spm=a2g0o.productlist.0.0.390f2551q0OSSf&amp;algo_pvid=a42fa564-be5d-4947-aa73-82bf5ccdde44&amp;aem_p4p_detail=2021092113512112623946145404860017386499&amp;algo_exp_id=a42fa564-be5d-4947-aa73-82bf5ccdde44-9&amp;pdp_ext_f=%7B%22sku_id%22%3A%2212000024903750248%22%7D</t>
  </si>
  <si>
    <t>Arduino Nano Clone (micro USB)</t>
  </si>
  <si>
    <t>6V DC Getriebemotor mit Encoder</t>
  </si>
  <si>
    <t>Esp32</t>
  </si>
  <si>
    <t>https://www.amazon.de/dp/B07PG923ZK/?coliid=IS52WNDU5OQP4&amp;colid=117FDAQ60NUMF&amp;psc=1&amp;ref_=gv_ov_lig_pi_dp</t>
  </si>
  <si>
    <t>https://www.amazon.de/BESTOMZ-Leuchtdioden-Infrarot-Diode-Emission-Empf%C3%A4nger-Schwarz/dp/B077ZDSYVR/ref=sr_1_6?__mk_de_DE=%C3%85M%C3%85%C5%BD%C3%95%C3%91&amp;crid=1KCNBERKFWS1X&amp;dchild=1&amp;keywords=ir+led&amp;qid=1632258804&amp;qsid=262-8535796-7504948&amp;s=industrial&amp;sprefix=ir+%2Cindustrial%2C187&amp;sr=1-6&amp;sres=B00EFOTJZE%2CB0956WDNWH%2CB077ZDSYVR%2CB0875WR4Y4%2CB07VJFR965%2CB07HFFVG7V%2CB0949M3PKV%2CB08W2CB6JZ%2CB096Z8KWGZ%2CB08WHH1B87%2CB0828VTYS3%2CB07JCG4BJT%2CB096DQHRCL%2CB072JJ4748%2CB08Q35VJQL%2CB092DH9CZX%2CB071ZP2ZQF%2CB07QWXXGT4%2CB07X1VGQSL%2CB08TWRD9GY</t>
  </si>
  <si>
    <t>DRV8833 2 Kanal H-Brücke</t>
  </si>
  <si>
    <t>https://www.amazon.de/Haljia-DRV8833-Kanal-Getriebemotor-Treiberplatine/dp/B071SJ4T9M/ref=sr_1_18?__mk_de_DE=%C3%85M%C3%85%C5%BD%C3%95%C3%91&amp;crid=1QG7TB7UYMM2M&amp;dchild=1&amp;keywords=h-br%C3%BCcke&amp;qid=1632259042&amp;qsid=262-8535796-7504948&amp;sprefix=h-br%2Caps%2C201&amp;sr=8-18&amp;sres=B07MY33PC9%2CB08NW5JNZ3%2CB07DK6Q8F9%2CB078D7DR9V%2CB0817FR294%2CB08FG1M31L%2CB07RQKS377%2CB00DFM7HVK%2CB081JXSXJ1%2CB07PRXMH9P%2CB07H2MDXMN%2CB07BP62J22%2CB07VSG9YYY%2CB071SJ4T9M%2CB07GFGS6BN%2CB07ZT5CCFV%2CB08K3886W7%2CB07F9LH4PJ%2CB01LVXM0JS%2CB07PVYWCXN</t>
  </si>
  <si>
    <t>50mm*3mm O Ring</t>
  </si>
  <si>
    <t>https://www.amazon.de/sourcing-map-Dichtring-Dichtung-Schwarz/dp/B00VG9QYEK/ref=sr_1_6?__mk_de_DE=%C3%85M%C3%85%C5%BD%C3%95%C3%91&amp;dchild=1&amp;keywords=o+ringe+50mm+3mm+breit&amp;qid=1632259196&amp;qsid=262-8535796-7504948&amp;sr=8-6&amp;sres=B008MKXM8M%2CB07FYB3Y69%2CB00UJBEHB8%2CB00VG9QYEK%2CB0814HGHDB%2CB00CFJ1OZY%2CB07J3CZYDX%2CB00CFJDEL6%2CB07FY8HJRY%2CB07GP53P7T%2CB08169BX66%2CB07JFG96DZ%2CB076DV5JZ4%2CB00AFX2YRE%2CB07GP42939%2CB07JG97R5Q%2CB07GP4BZDT%2CB07DB6D1FR%2CB000B9RKL2%2CB07HRTXTX6&amp;srpt=O_RINGS</t>
  </si>
  <si>
    <t>Steckbretter</t>
  </si>
  <si>
    <t>IR-Diode und Empfänger</t>
  </si>
  <si>
    <t>https://www.amazon.de/BOJACK-Pr%C3%A4zisions-Dual-Operationsverst%C3%A4rker-Kunststoffpaket-Patch-Typ-%EF%BC%88Packung/dp/B08F31QC5S/ref=sr_1_1_sspa?keywords=operationsverst%C3%A4rker&amp;qid=1657382071&amp;sprefix=operationsv%2Caps%2C98&amp;sr=8-1-spons&amp;psc=1&amp;spLa=ZW5jcnlwdGVkUXVhbGlmaWVyPUEyTDAwMk5LN1RCTUZYJmVuY3J5cHRlZElkPUEwMzAwNjc5MVRSVEtaSzBSVjlSNiZlbmNyeXB0ZWRBZElkPUEwNDMzNTYyMTlVN1oxV1hGTE0wQiZ3aWRnZXROYW1lPXNwX2F0ZiZhY3Rpb249Y2xpY2tSZWRpcmVjdCZkb05vdExvZ0NsaWNrPXRydWU=</t>
  </si>
  <si>
    <t>LM238 Operationsverstärker</t>
  </si>
  <si>
    <t>22awg Draht (solide und flexibel)</t>
  </si>
  <si>
    <t>Menge pro Roboter</t>
  </si>
  <si>
    <t>https://www.amazon.de/Elektrischer-anschlie%C3%9Fen-Litzendraht-Kupferdraht-Temperaturbest%C3%A4ndigkeit/dp/B08BZKM7R5/ref=sr_1_8?__mk_de_DE=%C3%85M%C3%85%C5%BD%C3%95%C3%91&amp;crid=2STTH7MI604EA&amp;keywords=22%2Bawg%2Bdraht&amp;qid=1657382287&amp;sprefix=22awg%2Bdraght%2Caps%2C91&amp;sr=8-8&amp;th=1</t>
  </si>
  <si>
    <t>https://www.amazon.de/BC337-Transistor-TO92-Transistoren-BC337-40/dp/B01H27NB8Q/ref=sr_1_9?__mk_de_DE=%C3%85M%C3%85%C5%BD%C3%95%C3%91&amp;crid=1AA6E9GOG55WW&amp;keywords=bc+337&amp;qid=1657382403&amp;sprefix=bc%2520337%2Caps%2C87&amp;sr=8-9</t>
  </si>
  <si>
    <t>BC337-Transistor</t>
  </si>
  <si>
    <t>https://www.amazon.de/Yizhet-Stromversorgung-Abw%C3%A4rtswandler-Einstellbares-Abw%C3%A4rtsmodul/dp/B0823P6PW6/ref=sr_1_1_sspa?keywords=step+down+converter&amp;qid=1657382541&amp;sprefix=step+down+%2Caps%2C101&amp;sr=8-1-spons&amp;psc=1&amp;spLa=ZW5jcnlwdGVkUXVhbGlmaWVyPUExR1VWN1UwM1FDRjdVJmVuY3J5cHRlZElkPUEwNTUwNDM1VUFQTkkyUTQ2OUcyJmVuY3J5cHRlZEFkSWQ9QTEwMDg0MzYxUkxINldIOThNWjZaJndpZGdldE5hbWU9c3BfYXRmJmFjdGlvbj1jbGlja1JlZGlyZWN0JmRvTm90TG9nQ2xpY2s9dHJ1ZQ==</t>
  </si>
  <si>
    <t>Abwärtswandler</t>
  </si>
  <si>
    <t>Wiederstände</t>
  </si>
  <si>
    <t>https://www.amazon.de/TXErfolg-Schiebeschalter-Kippschalter-Wechselschalter-Mini-Format/dp/B087R8JHL5/ref=sr_1_4_sspa?__mk_de_DE=%C3%85M%C3%85%C5%BD%C3%95%C3%91&amp;crid=2YRAX19E3A522&amp;keywords=schiebeschalter&amp;qid=1657382769&amp;sprefix=schiebeschalter%2Caps%2C90&amp;sr=8-4-spons&amp;psc=1&amp;spLa=ZW5jcnlwdGVkUXVhbGlmaWVyPUEyTVhKMVBFT1BBS0k0JmVuY3J5cHRlZElkPUEwNzcyMTYwMUFJV1ROMDlOUTI3OCZlbmNyeXB0ZWRBZElkPUExMDA0NzYzT0pDVlpDNktENFo1JndpZGdldE5hbWU9c3BfYXRmJmFjdGlvbj1jbGlja1JlZGlyZWN0JmRvTm90TG9nQ2xpY2s9dHJ1ZQ==</t>
  </si>
  <si>
    <t>Schiebeschalter</t>
  </si>
  <si>
    <t>https://www.amazon.de/Getriebemotor-GBMQ-GM12BY20-magnetischem-codiertem-Disketten-Hall-Kodierer/dp/B07HN8SQWN/ref=sr_1_7?__mk_de_DE=%C3%85M%C3%85%C5%BD%C3%95%C3%91&amp;crid=1TMHTBWUV1JA3&amp;keywords=6V+DC+Getriebemotor+mit+Encoder&amp;qid=1657382862&amp;sprefix=6v+dc+getriebemotor+mit+encoder%2Caps%2C75&amp;sr=8-7</t>
  </si>
  <si>
    <t>https://www.amazon.de/RUNCCI-YUN-Pegelwandler-Converter-BiDirektional-Mikrocontroller/dp/B082F6BSB5/ref=sr_1_1_sspa?__mk_de_DE=%C3%85M%C3%85%C5%BD%C3%95%C3%91&amp;crid=215V2BGN23KT8&amp;keywords=Logic+Level+Konverter&amp;qid=1657382993&amp;sprefix=logic+level+konverter+%2Caps%2C97&amp;sr=8-1-spons&amp;psc=1&amp;spLa=ZW5jcnlwdGVkUXVhbGlmaWVyPUExTUEwT1NKVk43MlZaJmVuY3J5cHRlZElkPUEwNTMwODgxMjVDMkdPWlY3WlI1SyZlbmNyeXB0ZWRBZElkPUEwMDQ4MTk3M0gyRlJZNkVZT0MyUSZ3aWRnZXROYW1lPXNwX2F0ZiZhY3Rpb249Y2xpY2tSZWRpcmVjdCZkb05vdExvZ0NsaWNrPXRydWU=</t>
  </si>
  <si>
    <t>4-Kanal Pegelwandler</t>
  </si>
  <si>
    <t>90-Grad Stiftleisten</t>
  </si>
  <si>
    <t>https://www.amazon.de/Aexit-Doppelreihe-St%C3%BCck-Grad-Verbindungswinkel/dp/B07BDLC1PM/ref=sr_1_4?keywords=90+grad+pin+header&amp;qid=1657383149&amp;sprefix=90+grad+pin%2Caps%2C95&amp;sr=8-4</t>
  </si>
  <si>
    <t>https://www.amazon.de/RoboMall-10x-Miniatur-Kugellager-F623ZZ-4mm/dp/B01GO3P1QY/ref=sr_1_6?__mk_de_DE=%C3%85M%C3%85%C5%BD%C3%95%C3%91&amp;crid=2KNIT6REJVZTZ&amp;keywords=f623zz+flansch-kugellager+3+x+10+x+4mm&amp;qid=1657383303&amp;refinements=p_72%3A419117031&amp;rnid=419116031&amp;sprefix=f623zz+flansch-kugellager+3+x+10+x+4+mm%2Caps%2C126&amp;sr=8-6</t>
  </si>
  <si>
    <t>F623ZZ Flansch-Kugellager (3x10x4)mm</t>
  </si>
  <si>
    <t>Zylinderkopfschraube M3x10mm</t>
  </si>
  <si>
    <t>Zylinderkopfschraube M2,5x4mm</t>
  </si>
  <si>
    <t>Zylinderkopfschraube M3x5mm</t>
  </si>
  <si>
    <t>Sechskantmutter M3</t>
  </si>
  <si>
    <t>Gesammtpreis pro Roboter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</si>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</sst>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3" xfId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4" xfId="1" applyBorder="1" applyAlignment="1">
      <alignment horizontal="left"/>
    </xf>
    <xf numFmtId="164" fontId="1" fillId="0" borderId="4" xfId="1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de/dp/B07TTH6JYV/?coliid=I2RC22K7BX7TAX&amp;colid=117FDAQ60NUMF&amp;psc=1&amp;ref_=gv_ov_lig_pi_d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e.aliexpress.com/item/1005001621774865.html?spm=a2g0o.productlist.0.0.390f2551q0OSSf&amp;algo_pvid=a42fa564-be5d-4947-aa73-82bf5ccdde44&amp;aem_p4p_detail=2021092113512112623946145404860017386499&amp;algo_exp_id=a42fa564-be5d-4947-aa73-82bf5ccdde44-9&amp;pdp_ext_f=%7B%22sku_id%22%3A%2212000024903750248%22%7D" TargetMode="External"/><Relationship Id="rId1" Type="http://schemas.openxmlformats.org/officeDocument/2006/relationships/hyperlink" Target="https://www.amazon.de/dp/B07VFK5CRP/ref=twister_B07Z6FRCJN?_encoding=UTF8&amp;psc=1" TargetMode="External"/><Relationship Id="rId6" Type="http://schemas.openxmlformats.org/officeDocument/2006/relationships/hyperlink" Target="https://www.amazon.de/RoboMall-10x-Miniatur-Kugellager-F623ZZ-4mm/dp/B01GO3P1QY/ref=sr_1_6?__mk_de_DE=%C3%85M%C3%85%C5%BD%C3%95%C3%91&amp;crid=2KNIT6REJVZTZ&amp;keywords=f623zz+flansch-kugellager+3+x+10+x+4mm&amp;qid=1657383303&amp;refinements=p_72%3A419117031&amp;rnid=419116031&amp;sprefix=f623zz+flansch-kugellager+3+x+10+x+4+mm%2Caps%2C126&amp;sr=8-6" TargetMode="External"/><Relationship Id="rId5" Type="http://schemas.openxmlformats.org/officeDocument/2006/relationships/hyperlink" Target="https://www.amazon.de/Getriebemotor-GBMQ-GM12BY20-magnetischem-codiertem-Disketten-Hall-Kodierer/dp/B07HN8SQWN/ref=sr_1_7?__mk_de_DE=%C3%85M%C3%85%C5%BD%C3%95%C3%91&amp;crid=1TMHTBWUV1JA3&amp;keywords=6V+DC+Getriebemotor+mit+Encoder&amp;qid=1657382862&amp;sprefix=6v+dc+getriebemotor+mit+encoder%2Caps%2C75&amp;sr=8-7" TargetMode="External"/><Relationship Id="rId4" Type="http://schemas.openxmlformats.org/officeDocument/2006/relationships/hyperlink" Target="https://www.amazon.de/dp/B07PG923ZK/?coliid=IS52WNDU5OQP4&amp;colid=117FDAQ60NUMF&amp;psc=1&amp;ref_=gv_ov_lig_pi_d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61"/>
  <sheetViews>
    <sheetView tabSelected="1" zoomScaleNormal="100" workbookViewId="0">
      <selection activeCell="D28" sqref="D28"/>
    </sheetView>
  </sheetViews>
  <sheetFormatPr baseColWidth="10" defaultColWidth="8.85546875" defaultRowHeight="15" x14ac:dyDescent="0.25"/>
  <cols>
    <col min="2" max="2" width="7" customWidth="1"/>
    <col min="3" max="3" width="33.28515625" customWidth="1"/>
    <col min="4" max="4" width="19" customWidth="1"/>
    <col min="5" max="5" width="20.7109375" customWidth="1"/>
    <col min="6" max="7" width="17.85546875" customWidth="1"/>
    <col min="8" max="8" width="134.85546875" customWidth="1"/>
  </cols>
  <sheetData>
    <row r="3" spans="3:8" x14ac:dyDescent="0.25">
      <c r="C3" s="2" t="s">
        <v>1</v>
      </c>
      <c r="D3" s="2" t="s">
        <v>25</v>
      </c>
      <c r="E3" s="2" t="s">
        <v>2</v>
      </c>
      <c r="F3" s="2" t="s">
        <v>5</v>
      </c>
      <c r="G3" s="2" t="s">
        <v>3</v>
      </c>
      <c r="H3" s="2" t="s">
        <v>0</v>
      </c>
    </row>
    <row r="4" spans="3:8" ht="14.45" customHeight="1" x14ac:dyDescent="0.25">
      <c r="C4" s="3" t="s">
        <v>20</v>
      </c>
      <c r="D4" s="8">
        <v>5</v>
      </c>
      <c r="E4" s="8">
        <v>5</v>
      </c>
      <c r="F4" s="9">
        <v>7.99</v>
      </c>
      <c r="G4" s="9">
        <v>7.99</v>
      </c>
      <c r="H4" s="16" t="s">
        <v>4</v>
      </c>
    </row>
    <row r="5" spans="3:8" x14ac:dyDescent="0.25">
      <c r="C5" s="4" t="s">
        <v>7</v>
      </c>
      <c r="D5" s="10">
        <v>1</v>
      </c>
      <c r="E5" s="10">
        <v>1</v>
      </c>
      <c r="F5" s="11">
        <v>15.99</v>
      </c>
      <c r="G5" s="11">
        <f>F5</f>
        <v>15.99</v>
      </c>
      <c r="H5" s="17" t="s">
        <v>6</v>
      </c>
    </row>
    <row r="6" spans="3:8" x14ac:dyDescent="0.25">
      <c r="C6" s="4" t="s">
        <v>8</v>
      </c>
      <c r="D6" s="10">
        <v>1</v>
      </c>
      <c r="E6" s="10">
        <v>10</v>
      </c>
      <c r="F6" s="11">
        <v>3.99</v>
      </c>
      <c r="G6" s="11">
        <f>F6/10</f>
        <v>0.39900000000000002</v>
      </c>
      <c r="H6" s="18" t="s">
        <v>9</v>
      </c>
    </row>
    <row r="7" spans="3:8" x14ac:dyDescent="0.25">
      <c r="C7" s="4" t="s">
        <v>13</v>
      </c>
      <c r="D7" s="10">
        <v>1</v>
      </c>
      <c r="E7" s="10">
        <v>1</v>
      </c>
      <c r="F7" s="11">
        <v>10.99</v>
      </c>
      <c r="G7" s="11">
        <f>F7</f>
        <v>10.99</v>
      </c>
      <c r="H7" s="18" t="s">
        <v>14</v>
      </c>
    </row>
    <row r="8" spans="3:8" x14ac:dyDescent="0.25">
      <c r="C8" s="4" t="s">
        <v>11</v>
      </c>
      <c r="D8" s="10">
        <v>1</v>
      </c>
      <c r="E8" s="10">
        <v>1</v>
      </c>
      <c r="F8" s="11">
        <v>8</v>
      </c>
      <c r="G8" s="11">
        <f>F8</f>
        <v>8</v>
      </c>
      <c r="H8" s="19" t="s">
        <v>10</v>
      </c>
    </row>
    <row r="9" spans="3:8" x14ac:dyDescent="0.25">
      <c r="C9" s="4" t="s">
        <v>12</v>
      </c>
      <c r="D9" s="10">
        <v>2</v>
      </c>
      <c r="E9" s="10">
        <v>1</v>
      </c>
      <c r="F9" s="11">
        <v>16.89</v>
      </c>
      <c r="G9" s="11">
        <f>F9*2</f>
        <v>33.78</v>
      </c>
      <c r="H9" s="19" t="s">
        <v>34</v>
      </c>
    </row>
    <row r="10" spans="3:8" x14ac:dyDescent="0.25">
      <c r="C10" s="4" t="s">
        <v>21</v>
      </c>
      <c r="D10" s="10">
        <v>12</v>
      </c>
      <c r="E10" s="10">
        <v>50</v>
      </c>
      <c r="F10" s="11">
        <v>16.190000000000001</v>
      </c>
      <c r="G10" s="11">
        <f>F10*12/50</f>
        <v>3.8856000000000006</v>
      </c>
      <c r="H10" s="20" t="s">
        <v>15</v>
      </c>
    </row>
    <row r="11" spans="3:8" x14ac:dyDescent="0.25">
      <c r="C11" s="4" t="s">
        <v>16</v>
      </c>
      <c r="D11" s="10">
        <v>1</v>
      </c>
      <c r="E11" s="10">
        <v>3</v>
      </c>
      <c r="F11" s="11">
        <v>8.99</v>
      </c>
      <c r="G11" s="11">
        <f>F11/3</f>
        <v>2.9966666666666666</v>
      </c>
      <c r="H11" s="20" t="s">
        <v>17</v>
      </c>
    </row>
    <row r="12" spans="3:8" x14ac:dyDescent="0.25">
      <c r="C12" s="5" t="s">
        <v>23</v>
      </c>
      <c r="D12" s="12">
        <v>1</v>
      </c>
      <c r="E12" s="12">
        <v>50</v>
      </c>
      <c r="F12" s="13">
        <v>8.99</v>
      </c>
      <c r="G12" s="11">
        <f>F12/E12</f>
        <v>0.17980000000000002</v>
      </c>
      <c r="H12" s="17" t="s">
        <v>22</v>
      </c>
    </row>
    <row r="13" spans="3:8" x14ac:dyDescent="0.25">
      <c r="C13" s="4" t="s">
        <v>28</v>
      </c>
      <c r="D13" s="10">
        <v>12</v>
      </c>
      <c r="E13" s="10">
        <v>50</v>
      </c>
      <c r="F13" s="13">
        <v>2.8</v>
      </c>
      <c r="G13" s="11">
        <f>(F13*D13)/(E13)</f>
        <v>0.67199999999999993</v>
      </c>
      <c r="H13" s="17" t="s">
        <v>27</v>
      </c>
    </row>
    <row r="14" spans="3:8" x14ac:dyDescent="0.25">
      <c r="C14" s="4" t="s">
        <v>30</v>
      </c>
      <c r="D14" s="10">
        <v>1</v>
      </c>
      <c r="E14" s="10">
        <v>5</v>
      </c>
      <c r="F14" s="11">
        <v>10.59</v>
      </c>
      <c r="G14" s="11">
        <f>F14/E14</f>
        <v>2.1179999999999999</v>
      </c>
      <c r="H14" s="17" t="s">
        <v>29</v>
      </c>
    </row>
    <row r="15" spans="3:8" x14ac:dyDescent="0.25">
      <c r="C15" s="4" t="s">
        <v>36</v>
      </c>
      <c r="D15" s="10">
        <v>1</v>
      </c>
      <c r="E15" s="10">
        <v>15</v>
      </c>
      <c r="F15" s="11">
        <v>7.99</v>
      </c>
      <c r="G15" s="11">
        <f>F15/E15</f>
        <v>0.53266666666666673</v>
      </c>
      <c r="H15" s="17" t="s">
        <v>35</v>
      </c>
    </row>
    <row r="16" spans="3:8" x14ac:dyDescent="0.25">
      <c r="C16" s="4" t="s">
        <v>31</v>
      </c>
      <c r="D16" s="10" t="s">
        <v>46</v>
      </c>
      <c r="E16" s="10" t="s">
        <v>46</v>
      </c>
      <c r="F16" s="11" t="s">
        <v>46</v>
      </c>
      <c r="G16" s="11">
        <v>0.1</v>
      </c>
      <c r="H16" s="17" t="s">
        <v>46</v>
      </c>
    </row>
    <row r="17" spans="3:8" x14ac:dyDescent="0.25">
      <c r="C17" s="4" t="s">
        <v>33</v>
      </c>
      <c r="D17" s="10">
        <v>1</v>
      </c>
      <c r="E17" s="10">
        <v>90</v>
      </c>
      <c r="F17" s="11">
        <v>9.19</v>
      </c>
      <c r="G17" s="11">
        <f>F17/E17</f>
        <v>0.10211111111111111</v>
      </c>
      <c r="H17" s="17" t="s">
        <v>32</v>
      </c>
    </row>
    <row r="18" spans="3:8" x14ac:dyDescent="0.25">
      <c r="C18" s="4" t="s">
        <v>37</v>
      </c>
      <c r="D18" s="10">
        <v>1</v>
      </c>
      <c r="E18" s="10">
        <v>20</v>
      </c>
      <c r="F18" s="11">
        <v>15.5</v>
      </c>
      <c r="G18" s="11">
        <f>F18/E18</f>
        <v>0.77500000000000002</v>
      </c>
      <c r="H18" s="17" t="s">
        <v>38</v>
      </c>
    </row>
    <row r="19" spans="3:8" x14ac:dyDescent="0.25">
      <c r="C19" s="4" t="s">
        <v>24</v>
      </c>
      <c r="D19" s="10" t="s">
        <v>46</v>
      </c>
      <c r="E19" s="10" t="s">
        <v>46</v>
      </c>
      <c r="F19" s="13" t="s">
        <v>46</v>
      </c>
      <c r="G19" s="11">
        <v>4</v>
      </c>
      <c r="H19" s="17" t="s">
        <v>26</v>
      </c>
    </row>
    <row r="20" spans="3:8" x14ac:dyDescent="0.25">
      <c r="C20" s="4"/>
      <c r="D20" s="10"/>
      <c r="E20" s="10"/>
      <c r="F20" s="11"/>
      <c r="G20" s="11"/>
      <c r="H20" s="17"/>
    </row>
    <row r="21" spans="3:8" x14ac:dyDescent="0.25">
      <c r="C21" s="4" t="s">
        <v>18</v>
      </c>
      <c r="D21" s="10">
        <v>2</v>
      </c>
      <c r="E21" s="10">
        <v>10</v>
      </c>
      <c r="F21" s="11">
        <v>5.49</v>
      </c>
      <c r="G21" s="11">
        <f>F21/5</f>
        <v>1.0980000000000001</v>
      </c>
      <c r="H21" s="20" t="s">
        <v>19</v>
      </c>
    </row>
    <row r="22" spans="3:8" x14ac:dyDescent="0.25">
      <c r="C22" s="4" t="s">
        <v>40</v>
      </c>
      <c r="D22" s="10">
        <v>4</v>
      </c>
      <c r="E22" s="10">
        <v>10</v>
      </c>
      <c r="F22" s="11">
        <v>7.95</v>
      </c>
      <c r="G22" s="11">
        <f>F22*4/10</f>
        <v>3.18</v>
      </c>
      <c r="H22" s="19" t="s">
        <v>39</v>
      </c>
    </row>
    <row r="23" spans="3:8" x14ac:dyDescent="0.25">
      <c r="C23" s="4" t="s">
        <v>41</v>
      </c>
      <c r="D23" s="10">
        <v>20</v>
      </c>
      <c r="E23" s="10" t="s">
        <v>46</v>
      </c>
      <c r="F23" s="11" t="s">
        <v>46</v>
      </c>
      <c r="G23" s="11">
        <v>4</v>
      </c>
      <c r="H23" s="20" t="s">
        <v>46</v>
      </c>
    </row>
    <row r="24" spans="3:8" x14ac:dyDescent="0.25">
      <c r="C24" s="4" t="s">
        <v>43</v>
      </c>
      <c r="D24" s="10">
        <v>3</v>
      </c>
      <c r="E24" s="10" t="s">
        <v>46</v>
      </c>
      <c r="F24" s="11" t="s">
        <v>46</v>
      </c>
      <c r="G24" s="11" t="s">
        <v>46</v>
      </c>
      <c r="H24" s="20" t="s">
        <v>46</v>
      </c>
    </row>
    <row r="25" spans="3:8" x14ac:dyDescent="0.25">
      <c r="C25" s="5" t="s">
        <v>44</v>
      </c>
      <c r="D25" s="12">
        <v>2</v>
      </c>
      <c r="E25" s="10" t="s">
        <v>46</v>
      </c>
      <c r="F25" s="11" t="s">
        <v>46</v>
      </c>
      <c r="G25" s="11" t="s">
        <v>46</v>
      </c>
      <c r="H25" s="17" t="s">
        <v>46</v>
      </c>
    </row>
    <row r="26" spans="3:8" x14ac:dyDescent="0.25">
      <c r="C26" s="1" t="s">
        <v>42</v>
      </c>
      <c r="D26" s="14">
        <v>1</v>
      </c>
      <c r="E26" s="14" t="s">
        <v>46</v>
      </c>
      <c r="F26" s="15" t="s">
        <v>46</v>
      </c>
      <c r="G26" s="15" t="s">
        <v>46</v>
      </c>
      <c r="H26" s="21" t="s">
        <v>46</v>
      </c>
    </row>
    <row r="27" spans="3:8" x14ac:dyDescent="0.25">
      <c r="C27" s="6" t="s">
        <v>45</v>
      </c>
      <c r="D27" s="7"/>
      <c r="E27" s="7"/>
      <c r="F27" s="7"/>
      <c r="G27" s="15">
        <f>SUM(G4:G26)</f>
        <v>100.78884444444445</v>
      </c>
    </row>
    <row r="30" spans="3:8" x14ac:dyDescent="0.25">
      <c r="E30" s="24"/>
      <c r="G30" s="23"/>
    </row>
    <row r="31" spans="3:8" x14ac:dyDescent="0.25">
      <c r="E31" s="24"/>
      <c r="G31" s="23"/>
    </row>
    <row r="32" spans="3:8" x14ac:dyDescent="0.25">
      <c r="E32" s="24"/>
      <c r="G32" s="23"/>
    </row>
    <row r="33" spans="5:7" x14ac:dyDescent="0.25">
      <c r="E33" s="24"/>
      <c r="G33" s="23"/>
    </row>
    <row r="34" spans="5:7" x14ac:dyDescent="0.25">
      <c r="E34" s="24"/>
      <c r="G34" s="23"/>
    </row>
    <row r="35" spans="5:7" x14ac:dyDescent="0.25">
      <c r="E35" s="24"/>
      <c r="G35" s="23"/>
    </row>
    <row r="36" spans="5:7" x14ac:dyDescent="0.25">
      <c r="E36" s="24"/>
      <c r="G36" s="23"/>
    </row>
    <row r="37" spans="5:7" x14ac:dyDescent="0.25">
      <c r="E37" s="24"/>
      <c r="G37" s="23"/>
    </row>
    <row r="38" spans="5:7" x14ac:dyDescent="0.25">
      <c r="E38" s="24"/>
      <c r="G38" s="23"/>
    </row>
    <row r="39" spans="5:7" x14ac:dyDescent="0.25">
      <c r="E39" s="24"/>
      <c r="G39" s="23"/>
    </row>
    <row r="40" spans="5:7" x14ac:dyDescent="0.25">
      <c r="E40" s="24"/>
      <c r="G40" s="23"/>
    </row>
    <row r="41" spans="5:7" x14ac:dyDescent="0.25">
      <c r="E41" s="24"/>
      <c r="G41" s="23"/>
    </row>
    <row r="42" spans="5:7" x14ac:dyDescent="0.25">
      <c r="E42" s="24"/>
      <c r="G42" s="23"/>
    </row>
    <row r="43" spans="5:7" x14ac:dyDescent="0.25">
      <c r="E43" s="24"/>
      <c r="G43" s="23"/>
    </row>
    <row r="44" spans="5:7" x14ac:dyDescent="0.25">
      <c r="E44" s="24"/>
      <c r="G44" s="23"/>
    </row>
    <row r="45" spans="5:7" x14ac:dyDescent="0.25">
      <c r="E45" s="24"/>
      <c r="G45" s="23"/>
    </row>
    <row r="46" spans="5:7" x14ac:dyDescent="0.25">
      <c r="E46" s="24"/>
      <c r="G46" s="23"/>
    </row>
    <row r="47" spans="5:7" x14ac:dyDescent="0.25">
      <c r="E47" s="24"/>
      <c r="G47" s="23"/>
    </row>
    <row r="48" spans="5:7" x14ac:dyDescent="0.25">
      <c r="E48" s="24"/>
      <c r="G48" s="23"/>
    </row>
    <row r="49" spans="5:7" x14ac:dyDescent="0.25">
      <c r="E49" s="24"/>
      <c r="G49" s="23"/>
    </row>
    <row r="50" spans="5:7" x14ac:dyDescent="0.25">
      <c r="E50" s="24"/>
      <c r="G50" s="23"/>
    </row>
    <row r="51" spans="5:7" x14ac:dyDescent="0.25">
      <c r="E51" s="24"/>
      <c r="G51" s="23"/>
    </row>
    <row r="52" spans="5:7" x14ac:dyDescent="0.25">
      <c r="E52" s="24"/>
      <c r="G52" s="23"/>
    </row>
    <row r="53" spans="5:7" x14ac:dyDescent="0.25">
      <c r="E53" s="24"/>
      <c r="G53" s="23"/>
    </row>
    <row r="54" spans="5:7" x14ac:dyDescent="0.25">
      <c r="E54" s="24"/>
      <c r="G54" s="22"/>
    </row>
    <row r="55" spans="5:7" x14ac:dyDescent="0.25">
      <c r="E55" s="24"/>
      <c r="G55" s="22"/>
    </row>
    <row r="56" spans="5:7" x14ac:dyDescent="0.25">
      <c r="E56" s="24"/>
      <c r="G56" s="22"/>
    </row>
    <row r="57" spans="5:7" x14ac:dyDescent="0.25">
      <c r="E57" s="24"/>
      <c r="G57" s="22"/>
    </row>
    <row r="58" spans="5:7" x14ac:dyDescent="0.25">
      <c r="E58" s="24"/>
      <c r="G58" s="22"/>
    </row>
    <row r="59" spans="5:7" x14ac:dyDescent="0.25">
      <c r="E59" s="24"/>
      <c r="G59" s="22"/>
    </row>
    <row r="60" spans="5:7" x14ac:dyDescent="0.25">
      <c r="E60" s="24"/>
      <c r="G60" s="22"/>
    </row>
    <row r="61" spans="5:7" x14ac:dyDescent="0.25">
      <c r="E61" s="24"/>
      <c r="G61" s="22"/>
    </row>
  </sheetData>
  <hyperlinks>
    <hyperlink ref="H4" r:id="rId1" xr:uid="{F7B1447B-15AE-4ECD-9741-BC959CBCE962}"/>
    <hyperlink ref="H8" r:id="rId2" display="https://de.aliexpress.com/item/1005001621774865.html?spm=a2g0o.productlist.0.0.390f2551q0OSSf&amp;algo_pvid=a42fa564-be5d-4947-aa73-82bf5ccdde44&amp;aem_p4p_detail=2021092113512112623946145404860017386499&amp;algo_exp_id=a42fa564-be5d-4947-aa73-82bf5ccdde44-9&amp;pdp_ext_f=%7B%22sku_id%22%3A%2212000024903750248%22%7D" xr:uid="{9C93514D-095C-4235-96E6-1EE78505EB9B}"/>
    <hyperlink ref="H6" r:id="rId3" xr:uid="{9CD13688-8015-487E-8DA2-614BD99E680D}"/>
    <hyperlink ref="H7" r:id="rId4" xr:uid="{2BF91598-D0A1-447E-BFC1-0A1F1065D73C}"/>
    <hyperlink ref="H9" r:id="rId5" display="https://www.amazon.de/Getriebemotor-GBMQ-GM12BY20-magnetischem-codiertem-Disketten-Hall-Kodierer/dp/B07HN8SQWN/ref=sr_1_7?__mk_de_DE=%C3%85M%C3%85%C5%BD%C3%95%C3%91&amp;crid=1TMHTBWUV1JA3&amp;keywords=6V+DC+Getriebemotor+mit+Encoder&amp;qid=1657382862&amp;sprefix=6v+dc+getriebemotor+mit+encoder%2Caps%2C75&amp;sr=8-7" xr:uid="{0735C6EC-B99D-4473-9F0D-D5B0D8BD8D8A}"/>
    <hyperlink ref="H22" r:id="rId6" display="https://www.amazon.de/RoboMall-10x-Miniatur-Kugellager-F623ZZ-4mm/dp/B01GO3P1QY/ref=sr_1_6?__mk_de_DE=%C3%85M%C3%85%C5%BD%C3%95%C3%91&amp;crid=2KNIT6REJVZTZ&amp;keywords=f623zz+flansch-kugellager+3+x+10+x+4mm&amp;qid=1657383303&amp;refinements=p_72%3A419117031&amp;rnid=419116031&amp;sprefix=f623zz+flansch-kugellager+3+x+10+x+4+mm%2Caps%2C126&amp;sr=8-6" xr:uid="{705D3135-0F6B-442C-A178-D92EC535C174}"/>
  </hyperlinks>
  <pageMargins left="0.7" right="0.7" top="0.75" bottom="0.75" header="0.3" footer="0.3"/>
  <pageSetup paperSize="9" orientation="portrait" horizontalDpi="360" verticalDpi="36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Pflüger</dc:creator>
  <cp:lastModifiedBy>Pascal</cp:lastModifiedBy>
  <dcterms:created xsi:type="dcterms:W3CDTF">2015-06-05T18:19:34Z</dcterms:created>
  <dcterms:modified xsi:type="dcterms:W3CDTF">2022-07-24T11:11:48Z</dcterms:modified>
</cp:coreProperties>
</file>