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MPM\GIT\ampm_car_tracker\BOM\"/>
    </mc:Choice>
  </mc:AlternateContent>
  <bookViews>
    <workbookView xWindow="480" yWindow="180" windowWidth="20730" windowHeight="11700"/>
  </bookViews>
  <sheets>
    <sheet name="AMBO_moto_tracker" sheetId="1" r:id="rId1"/>
  </sheets>
  <calcPr calcId="152511"/>
</workbook>
</file>

<file path=xl/calcChain.xml><?xml version="1.0" encoding="utf-8"?>
<calcChain xmlns="http://schemas.openxmlformats.org/spreadsheetml/2006/main">
  <c r="J58" i="1" l="1"/>
  <c r="J50" i="1" l="1"/>
  <c r="J60" i="1"/>
  <c r="J16" i="1" l="1"/>
  <c r="J17" i="1"/>
  <c r="J18" i="1"/>
  <c r="J19" i="1"/>
  <c r="J20" i="1"/>
  <c r="J21" i="1"/>
  <c r="J22" i="1"/>
  <c r="J35" i="1"/>
  <c r="J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38" i="1"/>
  <c r="J36" i="1" l="1"/>
  <c r="J37" i="1"/>
  <c r="J39" i="1"/>
  <c r="J40" i="1"/>
  <c r="J41" i="1"/>
  <c r="J42" i="1"/>
  <c r="J43" i="1"/>
  <c r="J44" i="1"/>
  <c r="J45" i="1"/>
  <c r="J46" i="1"/>
  <c r="J47" i="1"/>
  <c r="J51" i="1"/>
  <c r="J52" i="1"/>
  <c r="J53" i="1"/>
  <c r="J54" i="1"/>
  <c r="J55" i="1"/>
  <c r="J56" i="1"/>
  <c r="J57" i="1"/>
  <c r="J61" i="1"/>
  <c r="J62" i="1"/>
  <c r="J34" i="1"/>
  <c r="J24" i="1"/>
  <c r="J28" i="1"/>
  <c r="J31" i="1"/>
  <c r="J32" i="1"/>
  <c r="J2" i="1"/>
  <c r="J68" i="1" l="1"/>
</calcChain>
</file>

<file path=xl/sharedStrings.xml><?xml version="1.0" encoding="utf-8"?>
<sst xmlns="http://schemas.openxmlformats.org/spreadsheetml/2006/main" count="482" uniqueCount="373">
  <si>
    <t>Comment</t>
  </si>
  <si>
    <t>Designator</t>
  </si>
  <si>
    <t>Description</t>
  </si>
  <si>
    <t>Digi-Key Part Number</t>
  </si>
  <si>
    <t>Footprint</t>
  </si>
  <si>
    <t>Manufacturer</t>
  </si>
  <si>
    <t>Manufacturer Part Number</t>
  </si>
  <si>
    <t>Quantity</t>
  </si>
  <si>
    <t>Unit Price</t>
  </si>
  <si>
    <t>100nF-16V-20%</t>
  </si>
  <si>
    <t>C0402</t>
  </si>
  <si>
    <t>Yageo</t>
  </si>
  <si>
    <t/>
  </si>
  <si>
    <t>15p-50V-5%</t>
  </si>
  <si>
    <t>C7, C8, C9, C15, C48</t>
  </si>
  <si>
    <t>CAP CER 15PF 50V 5% NPO 0402</t>
  </si>
  <si>
    <t>311-1017-1-ND</t>
  </si>
  <si>
    <t>CC0402JRNPO9BN150</t>
  </si>
  <si>
    <t>0.00270</t>
  </si>
  <si>
    <t>1uF-16V-20%</t>
  </si>
  <si>
    <t>C17, C19, C20, C42, C51, C63</t>
  </si>
  <si>
    <t>CAP CER 1UF 16V Y5V 0603</t>
  </si>
  <si>
    <t>311-1372-1-ND</t>
  </si>
  <si>
    <t>C0603</t>
  </si>
  <si>
    <t>CC0603ZRY5V7BB105</t>
  </si>
  <si>
    <t>0.00465</t>
  </si>
  <si>
    <t>100u, 6.3v</t>
  </si>
  <si>
    <t>C21</t>
  </si>
  <si>
    <t>CAP ALUM 100UF 10V 20% SMD</t>
  </si>
  <si>
    <t>PCE3867TR-ND</t>
  </si>
  <si>
    <t>CAPACITOR SIZE_C(D5.3)</t>
  </si>
  <si>
    <t>Panasonic Electronic Components</t>
  </si>
  <si>
    <t>EEE-1AA101WR</t>
  </si>
  <si>
    <t>0.07733</t>
  </si>
  <si>
    <t>10uF, 35v</t>
  </si>
  <si>
    <t>C22</t>
  </si>
  <si>
    <t>CAP ALUM 10UF 35V 20% SMD</t>
  </si>
  <si>
    <t>PCE3947TR-ND</t>
  </si>
  <si>
    <t>EEE-1VA100SR</t>
  </si>
  <si>
    <t>0.07875</t>
  </si>
  <si>
    <t>10uF-6V3-20%</t>
  </si>
  <si>
    <t>C25, C40, C61, C70, C77, C78</t>
  </si>
  <si>
    <t>CAP CER 10UF 6.3V 20% X5R 0603</t>
  </si>
  <si>
    <t>33p-50V-5%</t>
  </si>
  <si>
    <t>C49</t>
  </si>
  <si>
    <t>CAP CER 33PF 50V 5% NPO 0402</t>
  </si>
  <si>
    <t>311-1020-1-ND</t>
  </si>
  <si>
    <t>CC0402JRNPO9BN330</t>
  </si>
  <si>
    <t>100u, ceramic</t>
  </si>
  <si>
    <t>C53</t>
  </si>
  <si>
    <t>CAP CER 100UF 10V 20% X5R 1812</t>
  </si>
  <si>
    <t>445-7743-2-ND</t>
  </si>
  <si>
    <t>C1210</t>
  </si>
  <si>
    <t>TDK Corporation</t>
  </si>
  <si>
    <t>C4532X5R1A107M</t>
  </si>
  <si>
    <t>0.55800</t>
  </si>
  <si>
    <t>47p-50V-5%</t>
  </si>
  <si>
    <t>C57, C58, C59, C71, C72</t>
  </si>
  <si>
    <t>CAP CER 47PF 50V 5% NPO 0402</t>
  </si>
  <si>
    <t>311-1021-1-ND</t>
  </si>
  <si>
    <t>CC0402JRNPO9BN470</t>
  </si>
  <si>
    <t>27p-50V-20%</t>
  </si>
  <si>
    <t>C79, C80</t>
  </si>
  <si>
    <t>CAP CER 27PF 50V 5% NPO 0402</t>
  </si>
  <si>
    <t>490-5869-1-ND</t>
  </si>
  <si>
    <t>Murata Electronics North America</t>
  </si>
  <si>
    <t>GRM1555C1H270JA01D</t>
  </si>
  <si>
    <t>LED GREEN</t>
  </si>
  <si>
    <t>LED GREEN CLEAR THIN 0603 SMD</t>
  </si>
  <si>
    <t>160-1446-2-ND</t>
  </si>
  <si>
    <t>LED0603-G</t>
  </si>
  <si>
    <t>Lite-On Inc</t>
  </si>
  <si>
    <t>LTST-C191KGKT</t>
  </si>
  <si>
    <t>0.03780</t>
  </si>
  <si>
    <t>1N4007</t>
  </si>
  <si>
    <t>D4</t>
  </si>
  <si>
    <t>DIODE GEN PURPOSE 1000V 1A SMA</t>
  </si>
  <si>
    <t>641-1018-1-ND</t>
  </si>
  <si>
    <t>DO-214AC (SMA)</t>
  </si>
  <si>
    <t>Comchip Technology</t>
  </si>
  <si>
    <t>CGRA4007-G</t>
  </si>
  <si>
    <t>0.05130</t>
  </si>
  <si>
    <t>B340A</t>
  </si>
  <si>
    <t>D5</t>
  </si>
  <si>
    <t>DIODE SCHOTTKY 40V 3A SMA</t>
  </si>
  <si>
    <t>B340A-E3/61TGITR-ND</t>
  </si>
  <si>
    <t>Vishay General Semiconductor</t>
  </si>
  <si>
    <t>B340A-E3/61T</t>
  </si>
  <si>
    <t>0.15840</t>
  </si>
  <si>
    <t>1N4148</t>
  </si>
  <si>
    <t>D8</t>
  </si>
  <si>
    <t>DIODE SWITCH 75V 200MW SOD323</t>
  </si>
  <si>
    <t>1N4148WS-FDITR-ND</t>
  </si>
  <si>
    <t>SOD323</t>
  </si>
  <si>
    <t>Diodes Inc</t>
  </si>
  <si>
    <t>1N4148WS-7-F</t>
  </si>
  <si>
    <t>0.02933</t>
  </si>
  <si>
    <t>TVS-24V</t>
  </si>
  <si>
    <t>D10</t>
  </si>
  <si>
    <t>DIODE TVS 24V 1500W UNI 5% SMC</t>
  </si>
  <si>
    <t>SMCJ24ALFTR-ND</t>
  </si>
  <si>
    <t>DO-214AB (SMC)</t>
  </si>
  <si>
    <t>SMCJ24A</t>
  </si>
  <si>
    <t>0.24800</t>
  </si>
  <si>
    <t>MINISMDC050F-2</t>
  </si>
  <si>
    <t>F1</t>
  </si>
  <si>
    <t>POLYSWITCH .50A RESET FUSE SMD</t>
  </si>
  <si>
    <t>MINISMDC050FCT-ND</t>
  </si>
  <si>
    <t>PTC1812</t>
  </si>
  <si>
    <t>TE Connectivity</t>
  </si>
  <si>
    <t>0.17304</t>
  </si>
  <si>
    <t>PTS120616V025</t>
  </si>
  <si>
    <t>F2, F3</t>
  </si>
  <si>
    <t>PTC RESETTABLE SMD 1206 16V .25A</t>
  </si>
  <si>
    <t>283-3137-2-ND</t>
  </si>
  <si>
    <t>PTC1206</t>
  </si>
  <si>
    <t>Cooper Bussmann</t>
  </si>
  <si>
    <t>120616V025</t>
  </si>
  <si>
    <t>0.12375</t>
  </si>
  <si>
    <t>Phone Jack</t>
  </si>
  <si>
    <t>J1</t>
  </si>
  <si>
    <t>NA</t>
  </si>
  <si>
    <t>PHONE JACK</t>
  </si>
  <si>
    <t>68uH-20%</t>
  </si>
  <si>
    <t>L1</t>
  </si>
  <si>
    <t>INDUCTOR POWER 68UH SMD</t>
  </si>
  <si>
    <t>ASPI-6045S-680M-TTR-ND</t>
  </si>
  <si>
    <t>68uH-1A</t>
  </si>
  <si>
    <t>Abracon Corporation</t>
  </si>
  <si>
    <t>ASPI-6045S-680M-T</t>
  </si>
  <si>
    <t>0.22500</t>
  </si>
  <si>
    <t>82nH</t>
  </si>
  <si>
    <t>L7, L8</t>
  </si>
  <si>
    <t>INDUCTOR 82NH 150MA 0402</t>
  </si>
  <si>
    <t>490-2634-1-ND</t>
  </si>
  <si>
    <t>R0402</t>
  </si>
  <si>
    <t>LQG15HS82NJ02D</t>
  </si>
  <si>
    <t>Speaker</t>
  </si>
  <si>
    <t>LS1</t>
  </si>
  <si>
    <t>Loudspeaker</t>
  </si>
  <si>
    <t>BUZZER</t>
  </si>
  <si>
    <t>Header 7X2H</t>
  </si>
  <si>
    <t>P4</t>
  </si>
  <si>
    <t>Header, 7-Pin, Dual row, Right Angle</t>
  </si>
  <si>
    <t>HDR_7x2</t>
  </si>
  <si>
    <t>USB-CONNECTOR</t>
  </si>
  <si>
    <t>P6</t>
  </si>
  <si>
    <t>IO CONNECTOR</t>
  </si>
  <si>
    <t>USB MINI B RECEPTACLE-M</t>
  </si>
  <si>
    <t>0.30000</t>
  </si>
  <si>
    <t>Header 4</t>
  </si>
  <si>
    <t>P8</t>
  </si>
  <si>
    <t>Header, 4-Pin</t>
  </si>
  <si>
    <t>BAT_CONNECT</t>
  </si>
  <si>
    <t>SIM CARD HOLDER</t>
  </si>
  <si>
    <t>P10</t>
  </si>
  <si>
    <t>SMA</t>
  </si>
  <si>
    <t>P20, P21</t>
  </si>
  <si>
    <t>ANTENA-SMA</t>
  </si>
  <si>
    <t>0.5</t>
  </si>
  <si>
    <t>Q1</t>
  </si>
  <si>
    <t>SC-43-BCE</t>
  </si>
  <si>
    <t>Q2</t>
  </si>
  <si>
    <t>BSS84</t>
  </si>
  <si>
    <t>Q3</t>
  </si>
  <si>
    <t>MOSFET P-CH 50V 130MA SOT23-3</t>
  </si>
  <si>
    <t>BSS84-FDITR-ND</t>
  </si>
  <si>
    <t>SOT23-3</t>
  </si>
  <si>
    <t>BSS84-7-F</t>
  </si>
  <si>
    <t>0.06000</t>
  </si>
  <si>
    <t>10k-5%</t>
  </si>
  <si>
    <t>R2, R3, R4, R5, R11, R12, R13, R18, R25, R31, R33, R49, R58, R68, R82, R83, R84, R85, R87, R88, R89</t>
  </si>
  <si>
    <t>RES 10K OHM 1/16W 5% 0402 SMD</t>
  </si>
  <si>
    <t>311-10KJRCT-ND</t>
  </si>
  <si>
    <t>RC0402JR-0710KL</t>
  </si>
  <si>
    <t>0.00178</t>
  </si>
  <si>
    <t>4k7-5%</t>
  </si>
  <si>
    <t>R6, R7, R77, R78</t>
  </si>
  <si>
    <t>RES 4.7K OHM 1/16W 5% 0402 SMD</t>
  </si>
  <si>
    <t>311-4.7KJRCT-ND</t>
  </si>
  <si>
    <t>RC0402JR-074K7L</t>
  </si>
  <si>
    <t>1k-5%</t>
  </si>
  <si>
    <t>RES 1.0K OHM 1/16W 5% 0402 SMD</t>
  </si>
  <si>
    <t>311-1.0KJRCT-ND</t>
  </si>
  <si>
    <t>RC0402JR-071KL</t>
  </si>
  <si>
    <t>1k5-5%</t>
  </si>
  <si>
    <t>R14, R16, R45</t>
  </si>
  <si>
    <t>RES 1.5K OHM 1/16W 5% 0402 SMD</t>
  </si>
  <si>
    <t>311-1.5KJRCT-ND</t>
  </si>
  <si>
    <t>RC0402JR-071K5L</t>
  </si>
  <si>
    <t>0.00207</t>
  </si>
  <si>
    <t>10k-1%</t>
  </si>
  <si>
    <t>R19</t>
  </si>
  <si>
    <t>RES 10.0K OHM 1/10W 1% 0402 SMD</t>
  </si>
  <si>
    <t>P10.0KLTR-ND</t>
  </si>
  <si>
    <t>ERJ-2RKF1002X</t>
  </si>
  <si>
    <t>0.00203</t>
  </si>
  <si>
    <t>3.24k-1%</t>
  </si>
  <si>
    <t>R21</t>
  </si>
  <si>
    <t>RES 3.24K OHM 1/10W 1% 0402 SMD</t>
  </si>
  <si>
    <t>P3.24KLTR-ND</t>
  </si>
  <si>
    <t>ERJ-2RKF3241X</t>
  </si>
  <si>
    <t>1k1-5%</t>
  </si>
  <si>
    <t>R43</t>
  </si>
  <si>
    <t>RES 1.1K OHM 1/16W 5% 0402 SMD</t>
  </si>
  <si>
    <t>311-1.1KJRCT-ND</t>
  </si>
  <si>
    <t>RC0402JR-071K1L</t>
  </si>
  <si>
    <t>47k-5%</t>
  </si>
  <si>
    <t>R44</t>
  </si>
  <si>
    <t>RES 47K OHM 1/16W 5% 0402 SMD</t>
  </si>
  <si>
    <t>311-47KJRCT-ND</t>
  </si>
  <si>
    <t>RC0402JR-0747KL</t>
  </si>
  <si>
    <t>100k-5%</t>
  </si>
  <si>
    <t>RES 100K OHM 1/16W 5% 0402 SMD</t>
  </si>
  <si>
    <t>311-100KJRCT-ND</t>
  </si>
  <si>
    <t>RC0402JR-07100KL</t>
  </si>
  <si>
    <t>120-5%</t>
  </si>
  <si>
    <t>R73</t>
  </si>
  <si>
    <t>RES 120 OHM 1/10W 1% 0603 SMD</t>
  </si>
  <si>
    <t>311-120HRTR-ND</t>
  </si>
  <si>
    <t>R0603</t>
  </si>
  <si>
    <t>RC0603FR-07120RL</t>
  </si>
  <si>
    <t>22-5%</t>
  </si>
  <si>
    <t>R97, R98</t>
  </si>
  <si>
    <t>RES 22 OHM 1/16W 5% 0402 SMD</t>
  </si>
  <si>
    <t>311-22JRCT-ND</t>
  </si>
  <si>
    <t>RC0402JR-0722RL</t>
  </si>
  <si>
    <t>0ohm</t>
  </si>
  <si>
    <t>RNC1</t>
  </si>
  <si>
    <t>NC/Slide Switch 5FS1S102M6QE</t>
  </si>
  <si>
    <t>SW1</t>
  </si>
  <si>
    <t>Header, 5-Pin</t>
  </si>
  <si>
    <t>SWITCH-PW-AQ</t>
  </si>
  <si>
    <t>uSD Push-Push Socket</t>
  </si>
  <si>
    <t>U1</t>
  </si>
  <si>
    <t>MICROSD SOCKET CPSDBT5</t>
  </si>
  <si>
    <t>XC6209B332MRN_SOT-25</t>
  </si>
  <si>
    <t>U2, U11</t>
  </si>
  <si>
    <t>SOT23-5</t>
  </si>
  <si>
    <t>ULN2003A/SO</t>
  </si>
  <si>
    <t>U3</t>
  </si>
  <si>
    <t>IC DARL TRANS ARRAY 16-SOIC</t>
  </si>
  <si>
    <t>296-1368-2-ND</t>
  </si>
  <si>
    <t>SO16-150mil</t>
  </si>
  <si>
    <t>Texas Instruments</t>
  </si>
  <si>
    <t>ULN2003ADR</t>
  </si>
  <si>
    <t>0.144</t>
  </si>
  <si>
    <t>STM32F103CBT6TR</t>
  </si>
  <si>
    <t>U4</t>
  </si>
  <si>
    <t>MCU ARM 128K FLASH/TIMER</t>
  </si>
  <si>
    <t>497-6288-ND</t>
  </si>
  <si>
    <t>TQFP-48-P0.5</t>
  </si>
  <si>
    <t>STMicroelectronics</t>
  </si>
  <si>
    <t>MMA7660FC</t>
  </si>
  <si>
    <t>U5</t>
  </si>
  <si>
    <t>ACCELEROMETER 3X3 DGTL 10-DFN</t>
  </si>
  <si>
    <t>MMA7660FCT-ND</t>
  </si>
  <si>
    <t>Freescale Semiconductor</t>
  </si>
  <si>
    <t>MMA7660FCT</t>
  </si>
  <si>
    <t>0.67000</t>
  </si>
  <si>
    <t>TPS54xx</t>
  </si>
  <si>
    <t>U7</t>
  </si>
  <si>
    <t>IC REG BUCK ADJ 1A 8SOIC</t>
  </si>
  <si>
    <t>296-26982-2-ND</t>
  </si>
  <si>
    <t>HSOIOCN</t>
  </si>
  <si>
    <t>TPS5410DR</t>
  </si>
  <si>
    <t>MAX485CSA</t>
  </si>
  <si>
    <t>U8</t>
  </si>
  <si>
    <t>IC TXRX RS485/RS422 LOWPWR 8SOIC</t>
  </si>
  <si>
    <t>MAX485CSA+-ND</t>
  </si>
  <si>
    <t>SO8-150mil</t>
  </si>
  <si>
    <t>Maxim Integrated Products</t>
  </si>
  <si>
    <t>MAX485CSA+</t>
  </si>
  <si>
    <t>MAX3232CSE</t>
  </si>
  <si>
    <t>U9</t>
  </si>
  <si>
    <t>IC DRVR/RCVR MULTCH RS232 16SOIC</t>
  </si>
  <si>
    <t>296-13098-1-ND</t>
  </si>
  <si>
    <t>MAX3232IDR</t>
  </si>
  <si>
    <t>0.51383</t>
  </si>
  <si>
    <t>bq24073</t>
  </si>
  <si>
    <t>U10</t>
  </si>
  <si>
    <t>IC LI-ION CHARGE/PWR MGMT 16-QFN</t>
  </si>
  <si>
    <t>296-23839-1-ND</t>
  </si>
  <si>
    <t>pq24073</t>
  </si>
  <si>
    <t>BQ24073RGTT</t>
  </si>
  <si>
    <t>1.00</t>
  </si>
  <si>
    <t>U12</t>
  </si>
  <si>
    <t>U13</t>
  </si>
  <si>
    <t>SO8-200mil</t>
  </si>
  <si>
    <t>AMBO1315</t>
  </si>
  <si>
    <t>U15</t>
  </si>
  <si>
    <t>GPS-module</t>
  </si>
  <si>
    <t>8.000 MHZ</t>
  </si>
  <si>
    <t>Y1</t>
  </si>
  <si>
    <t>CRYSTAL 8.000 MHZ 18PF SMD</t>
  </si>
  <si>
    <t>887-1452-2-ND</t>
  </si>
  <si>
    <t>SMD CRYSTAL 4 x 2.5</t>
  </si>
  <si>
    <t>TXC CORPORATION</t>
  </si>
  <si>
    <t>7B-8.000MAAJ-T</t>
  </si>
  <si>
    <t>0.39000</t>
  </si>
  <si>
    <t>32768Hz</t>
  </si>
  <si>
    <t>Y2</t>
  </si>
  <si>
    <t>CRYSTAL 32.000 KHZ 12.5PF CYL</t>
  </si>
  <si>
    <t>300-8402-ND</t>
  </si>
  <si>
    <t>Cylindrical crystal - small</t>
  </si>
  <si>
    <t>Citizen Finetech Miyota</t>
  </si>
  <si>
    <t>CFV206-32.000KAZF-UB</t>
  </si>
  <si>
    <t>0.11</t>
  </si>
  <si>
    <t>CC0603MRX5R5BB106</t>
  </si>
  <si>
    <t>0.06176</t>
  </si>
  <si>
    <t>311-1448-1-ND</t>
  </si>
  <si>
    <t>Total</t>
  </si>
  <si>
    <t>AB1315</t>
  </si>
  <si>
    <t>GPS Antenna</t>
  </si>
  <si>
    <t>GSM antenna</t>
  </si>
  <si>
    <t>ANTENA-SMA SMA-R/A-F</t>
  </si>
  <si>
    <t>GPS-module GT101</t>
  </si>
  <si>
    <t>Housing +screw</t>
  </si>
  <si>
    <t>LED RED</t>
  </si>
  <si>
    <t>LED YELLOW</t>
  </si>
  <si>
    <t>D2</t>
  </si>
  <si>
    <t>D29</t>
  </si>
  <si>
    <t>D14</t>
  </si>
  <si>
    <t>LED YELLOW CLEAR THIN 0603 SMD</t>
  </si>
  <si>
    <t>cable + connector</t>
  </si>
  <si>
    <t>ED2992CT-ND</t>
  </si>
  <si>
    <t>On Shore Technology Inc</t>
  </si>
  <si>
    <t>USB-M26FTR</t>
  </si>
  <si>
    <t>160-1447-2-ND</t>
  </si>
  <si>
    <t>LTST-C191KRKT</t>
  </si>
  <si>
    <t>LED SUPER RED CLR THIN 0603 SMD</t>
  </si>
  <si>
    <t>160-1448-2-ND</t>
  </si>
  <si>
    <t>LTST-C191KSKT</t>
  </si>
  <si>
    <t>R63, R67, R93, R94, R95</t>
  </si>
  <si>
    <t>C5, C6, C10, C11, C12, C13, C14, C18, C29, C31, C32, C34, C37, C38, C39, C45, C55, C56, C62, C68, C81, C82, C83, C84, C85, C86, C87, C88, C89, C90, C94, C99</t>
  </si>
  <si>
    <t>CAP CER 0.1UF 16V Y5V 0402, CAP CER 10000PF 16V 10% X7R 0402</t>
  </si>
  <si>
    <t>311-1042-2-ND, 311-1047-1-ND</t>
  </si>
  <si>
    <t>CC0402KRX7R7BB103, CC0402ZRY5V7BB104</t>
  </si>
  <si>
    <t>R09, R9, R10, R24, R28, R35, R71, R86</t>
  </si>
  <si>
    <t>MMBT3904</t>
  </si>
  <si>
    <t>TRANSISTOR NPN GP 40V SOT23</t>
  </si>
  <si>
    <t>MMBT3904TPMSTR-ND</t>
  </si>
  <si>
    <t>Micro Commercial Co</t>
  </si>
  <si>
    <t>MMBT3904-TP</t>
  </si>
  <si>
    <t>MMBT3906</t>
  </si>
  <si>
    <t>TRANS SS PNP 40V 300MW SOT23</t>
  </si>
  <si>
    <t>MMBT3906-TPTR-ND</t>
  </si>
  <si>
    <t>MMBT3906-TP</t>
  </si>
  <si>
    <t>BSS138</t>
  </si>
  <si>
    <t>Q6, Q8, Q9</t>
  </si>
  <si>
    <t>MOSFET N-CH 50V 200MA SOT23-3</t>
  </si>
  <si>
    <t>BSS138-FDICT-ND</t>
  </si>
  <si>
    <t>BSS138-7-F</t>
  </si>
  <si>
    <t>BAT43XV2</t>
  </si>
  <si>
    <t>D7</t>
  </si>
  <si>
    <t>Diode Type SMD</t>
  </si>
  <si>
    <t>BAT43XV2CT-ND</t>
  </si>
  <si>
    <t>SOD-523F</t>
  </si>
  <si>
    <t>Fairchild Semiconductor</t>
  </si>
  <si>
    <t>5V1-300mW</t>
  </si>
  <si>
    <t>DZ1</t>
  </si>
  <si>
    <t>DIODE ZENER 5.1V 300MW SOD523</t>
  </si>
  <si>
    <t>568-6291-2-ND</t>
  </si>
  <si>
    <t>NXP Semiconductors</t>
  </si>
  <si>
    <t>BZX585-B5V1,115</t>
  </si>
  <si>
    <t>W25Q64FVSSIG</t>
  </si>
  <si>
    <t>IC FLASH 64MBIT 104MHZ 8SOIC</t>
  </si>
  <si>
    <t>W25Q64FVSSIG-ND</t>
  </si>
  <si>
    <t>5.5</t>
  </si>
  <si>
    <t>PCB + SMT</t>
  </si>
  <si>
    <t>BG2-E</t>
  </si>
  <si>
    <t>GSM module</t>
  </si>
  <si>
    <t>Cinterion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</si>
</sst>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sz val="8"/>
      <color rgb="FF000000"/>
      <name val="MS Sans Serif"/>
      <family val="2"/>
    </font>
    <font>
      <u/>
      <sz val="11"/>
      <color theme="10"/>
      <name val="Arial"/>
      <family val="2"/>
      <scheme val="minor"/>
    </font>
    <font>
      <b/>
      <sz val="8"/>
      <color rgb="FF00000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quotePrefix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/>
    <xf numFmtId="0" fontId="1" fillId="3" borderId="1" xfId="0" quotePrefix="1" applyFont="1" applyFill="1" applyBorder="1"/>
    <xf numFmtId="0" fontId="1" fillId="3" borderId="1" xfId="0" quotePrefix="1" applyFont="1" applyFill="1" applyBorder="1" applyAlignment="1">
      <alignment vertical="center" wrapText="1"/>
    </xf>
    <xf numFmtId="0" fontId="1" fillId="3" borderId="1" xfId="0" applyFont="1" applyFill="1" applyBorder="1"/>
    <xf numFmtId="0" fontId="1" fillId="3" borderId="1" xfId="0" quotePrefix="1" applyFont="1" applyFill="1" applyBorder="1" applyAlignment="1">
      <alignment vertical="center"/>
    </xf>
    <xf numFmtId="0" fontId="0" fillId="3" borderId="0" xfId="0" applyFill="1"/>
    <xf numFmtId="0" fontId="1" fillId="3" borderId="2" xfId="0" applyFont="1" applyFill="1" applyBorder="1"/>
    <xf numFmtId="0" fontId="0" fillId="3" borderId="0" xfId="0" applyFill="1" applyAlignment="1">
      <alignment vertical="center" wrapText="1"/>
    </xf>
    <xf numFmtId="0" fontId="2" fillId="3" borderId="0" xfId="1" applyFill="1"/>
    <xf numFmtId="0" fontId="1" fillId="4" borderId="1" xfId="0" quotePrefix="1" applyFont="1" applyFill="1" applyBorder="1"/>
    <xf numFmtId="0" fontId="1" fillId="4" borderId="1" xfId="0" quotePrefix="1" applyFont="1" applyFill="1" applyBorder="1" applyAlignment="1">
      <alignment vertical="center" wrapText="1"/>
    </xf>
    <xf numFmtId="0" fontId="1" fillId="4" borderId="1" xfId="0" applyFont="1" applyFill="1" applyBorder="1"/>
    <xf numFmtId="0" fontId="1" fillId="4" borderId="1" xfId="0" quotePrefix="1" applyFont="1" applyFill="1" applyBorder="1" applyAlignment="1">
      <alignment vertical="center"/>
    </xf>
    <xf numFmtId="0" fontId="0" fillId="4" borderId="0" xfId="0" applyFill="1"/>
    <xf numFmtId="0" fontId="1" fillId="5" borderId="1" xfId="0" quotePrefix="1" applyFont="1" applyFill="1" applyBorder="1"/>
    <xf numFmtId="0" fontId="1" fillId="5" borderId="1" xfId="0" quotePrefix="1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quotePrefix="1" applyFont="1" applyFill="1" applyBorder="1" applyAlignment="1">
      <alignment vertical="center"/>
    </xf>
    <xf numFmtId="0" fontId="2" fillId="5" borderId="0" xfId="1" applyFill="1"/>
    <xf numFmtId="0" fontId="0" fillId="5" borderId="0" xfId="0" applyFill="1"/>
    <xf numFmtId="0" fontId="3" fillId="5" borderId="1" xfId="0" quotePrefix="1" applyFont="1" applyFill="1" applyBorder="1"/>
    <xf numFmtId="0" fontId="0" fillId="3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topLeftCell="D36" zoomScaleNormal="100" workbookViewId="0">
      <selection activeCell="J68" sqref="J68"/>
    </sheetView>
  </sheetViews>
  <sheetFormatPr defaultRowHeight="14.25" x14ac:dyDescent="0.2"/>
  <cols>
    <col min="1" max="1" width="23.625" customWidth="1"/>
    <col min="2" max="2" width="34" style="6" customWidth="1"/>
    <col min="3" max="3" width="30.875" bestFit="1" customWidth="1"/>
    <col min="4" max="4" width="20.125" bestFit="1" customWidth="1"/>
    <col min="5" max="5" width="28.25" customWidth="1"/>
    <col min="6" max="6" width="24.625" bestFit="1" customWidth="1"/>
    <col min="7" max="7" width="19.125" bestFit="1" customWidth="1"/>
    <col min="8" max="8" width="9.375" customWidth="1"/>
    <col min="9" max="9" width="7.625" bestFit="1" customWidth="1"/>
    <col min="10" max="10" width="11.875" customWidth="1"/>
  </cols>
  <sheetData>
    <row r="1" spans="1:10" x14ac:dyDescent="0.2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311</v>
      </c>
    </row>
    <row r="2" spans="1:10" s="9" customFormat="1" ht="56.25" customHeight="1" x14ac:dyDescent="0.2">
      <c r="A2" s="7" t="s">
        <v>9</v>
      </c>
      <c r="B2" s="5" t="s">
        <v>334</v>
      </c>
      <c r="C2" s="7" t="s">
        <v>335</v>
      </c>
      <c r="D2" s="7" t="s">
        <v>336</v>
      </c>
      <c r="E2" s="7" t="s">
        <v>10</v>
      </c>
      <c r="F2" s="7" t="s">
        <v>11</v>
      </c>
      <c r="G2" s="7" t="s">
        <v>337</v>
      </c>
      <c r="H2" s="8">
        <v>32</v>
      </c>
      <c r="I2" s="7">
        <v>2.5000000000000001E-3</v>
      </c>
      <c r="J2" s="7">
        <f>H2*I2</f>
        <v>0.08</v>
      </c>
    </row>
    <row r="3" spans="1:10" x14ac:dyDescent="0.2">
      <c r="A3" s="2" t="s">
        <v>13</v>
      </c>
      <c r="B3" s="5" t="s">
        <v>14</v>
      </c>
      <c r="C3" s="2" t="s">
        <v>15</v>
      </c>
      <c r="D3" s="2" t="s">
        <v>16</v>
      </c>
      <c r="E3" s="2" t="s">
        <v>10</v>
      </c>
      <c r="F3" s="2" t="s">
        <v>11</v>
      </c>
      <c r="G3" s="2" t="s">
        <v>17</v>
      </c>
      <c r="H3" s="3">
        <v>5</v>
      </c>
      <c r="I3" s="2" t="s">
        <v>18</v>
      </c>
      <c r="J3" s="7">
        <f t="shared" ref="J3:J22" si="0">H3*I3</f>
        <v>1.3500000000000002E-2</v>
      </c>
    </row>
    <row r="4" spans="1:10" x14ac:dyDescent="0.2">
      <c r="A4" s="2" t="s">
        <v>19</v>
      </c>
      <c r="B4" s="5" t="s">
        <v>20</v>
      </c>
      <c r="C4" s="2" t="s">
        <v>21</v>
      </c>
      <c r="D4" s="2" t="s">
        <v>22</v>
      </c>
      <c r="E4" s="2" t="s">
        <v>23</v>
      </c>
      <c r="F4" s="2" t="s">
        <v>11</v>
      </c>
      <c r="G4" s="2" t="s">
        <v>24</v>
      </c>
      <c r="H4" s="3">
        <v>6</v>
      </c>
      <c r="I4" s="2" t="s">
        <v>25</v>
      </c>
      <c r="J4" s="7">
        <f t="shared" si="0"/>
        <v>2.7899999999999998E-2</v>
      </c>
    </row>
    <row r="5" spans="1:10" x14ac:dyDescent="0.2">
      <c r="A5" s="2" t="s">
        <v>26</v>
      </c>
      <c r="B5" s="5" t="s">
        <v>27</v>
      </c>
      <c r="C5" s="2" t="s">
        <v>28</v>
      </c>
      <c r="D5" s="2" t="s">
        <v>29</v>
      </c>
      <c r="E5" s="2" t="s">
        <v>30</v>
      </c>
      <c r="F5" s="2" t="s">
        <v>31</v>
      </c>
      <c r="G5" s="2" t="s">
        <v>32</v>
      </c>
      <c r="H5" s="3">
        <v>1</v>
      </c>
      <c r="I5" s="2" t="s">
        <v>33</v>
      </c>
      <c r="J5" s="7">
        <f t="shared" si="0"/>
        <v>7.7329999999999996E-2</v>
      </c>
    </row>
    <row r="6" spans="1:10" x14ac:dyDescent="0.2">
      <c r="A6" s="2" t="s">
        <v>34</v>
      </c>
      <c r="B6" s="5" t="s">
        <v>35</v>
      </c>
      <c r="C6" s="2" t="s">
        <v>36</v>
      </c>
      <c r="D6" s="2" t="s">
        <v>37</v>
      </c>
      <c r="E6" s="2" t="s">
        <v>30</v>
      </c>
      <c r="F6" s="2" t="s">
        <v>31</v>
      </c>
      <c r="G6" s="2" t="s">
        <v>38</v>
      </c>
      <c r="H6" s="3">
        <v>1</v>
      </c>
      <c r="I6" s="2" t="s">
        <v>39</v>
      </c>
      <c r="J6" s="7">
        <f t="shared" si="0"/>
        <v>7.8750000000000001E-2</v>
      </c>
    </row>
    <row r="7" spans="1:10" ht="18.75" customHeight="1" x14ac:dyDescent="0.2">
      <c r="A7" s="2" t="s">
        <v>40</v>
      </c>
      <c r="B7" s="5" t="s">
        <v>41</v>
      </c>
      <c r="C7" s="2" t="s">
        <v>42</v>
      </c>
      <c r="D7" s="2" t="s">
        <v>310</v>
      </c>
      <c r="E7" s="2" t="s">
        <v>23</v>
      </c>
      <c r="F7" s="3" t="s">
        <v>11</v>
      </c>
      <c r="G7" s="2" t="s">
        <v>308</v>
      </c>
      <c r="H7" s="3">
        <v>6</v>
      </c>
      <c r="I7" s="2" t="s">
        <v>309</v>
      </c>
      <c r="J7" s="7">
        <f t="shared" si="0"/>
        <v>0.37056</v>
      </c>
    </row>
    <row r="8" spans="1:10" x14ac:dyDescent="0.2">
      <c r="A8" s="2" t="s">
        <v>43</v>
      </c>
      <c r="B8" s="5" t="s">
        <v>44</v>
      </c>
      <c r="C8" s="2" t="s">
        <v>45</v>
      </c>
      <c r="D8" s="2" t="s">
        <v>46</v>
      </c>
      <c r="E8" s="2" t="s">
        <v>10</v>
      </c>
      <c r="F8" s="2" t="s">
        <v>11</v>
      </c>
      <c r="G8" s="2" t="s">
        <v>47</v>
      </c>
      <c r="H8" s="3">
        <v>1</v>
      </c>
      <c r="I8" s="2" t="s">
        <v>18</v>
      </c>
      <c r="J8" s="7">
        <f t="shared" si="0"/>
        <v>2.7000000000000001E-3</v>
      </c>
    </row>
    <row r="9" spans="1:10" x14ac:dyDescent="0.2">
      <c r="A9" s="2" t="s">
        <v>48</v>
      </c>
      <c r="B9" s="5" t="s">
        <v>49</v>
      </c>
      <c r="C9" s="2" t="s">
        <v>50</v>
      </c>
      <c r="D9" s="2" t="s">
        <v>51</v>
      </c>
      <c r="E9" s="2" t="s">
        <v>52</v>
      </c>
      <c r="F9" s="2" t="s">
        <v>53</v>
      </c>
      <c r="G9" s="2" t="s">
        <v>54</v>
      </c>
      <c r="H9" s="3">
        <v>1</v>
      </c>
      <c r="I9" s="2" t="s">
        <v>55</v>
      </c>
      <c r="J9" s="7">
        <f t="shared" si="0"/>
        <v>0.55800000000000005</v>
      </c>
    </row>
    <row r="10" spans="1:10" x14ac:dyDescent="0.2">
      <c r="A10" s="2" t="s">
        <v>56</v>
      </c>
      <c r="B10" s="5" t="s">
        <v>57</v>
      </c>
      <c r="C10" s="2" t="s">
        <v>58</v>
      </c>
      <c r="D10" s="2" t="s">
        <v>59</v>
      </c>
      <c r="E10" s="2" t="s">
        <v>10</v>
      </c>
      <c r="F10" s="2" t="s">
        <v>11</v>
      </c>
      <c r="G10" s="2" t="s">
        <v>60</v>
      </c>
      <c r="H10" s="3">
        <v>5</v>
      </c>
      <c r="I10" s="2" t="s">
        <v>18</v>
      </c>
      <c r="J10" s="7">
        <f t="shared" si="0"/>
        <v>1.3500000000000002E-2</v>
      </c>
    </row>
    <row r="11" spans="1:10" x14ac:dyDescent="0.2">
      <c r="A11" s="2" t="s">
        <v>61</v>
      </c>
      <c r="B11" s="5" t="s">
        <v>62</v>
      </c>
      <c r="C11" s="2" t="s">
        <v>63</v>
      </c>
      <c r="D11" s="2" t="s">
        <v>64</v>
      </c>
      <c r="E11" s="2" t="s">
        <v>10</v>
      </c>
      <c r="F11" s="2" t="s">
        <v>65</v>
      </c>
      <c r="G11" s="2" t="s">
        <v>66</v>
      </c>
      <c r="H11" s="3">
        <v>2</v>
      </c>
      <c r="I11" s="2" t="s">
        <v>18</v>
      </c>
      <c r="J11" s="7">
        <f t="shared" si="0"/>
        <v>5.4000000000000003E-3</v>
      </c>
    </row>
    <row r="12" spans="1:10" x14ac:dyDescent="0.2">
      <c r="A12" s="2" t="s">
        <v>67</v>
      </c>
      <c r="B12" s="5" t="s">
        <v>320</v>
      </c>
      <c r="C12" s="2" t="s">
        <v>68</v>
      </c>
      <c r="D12" s="2" t="s">
        <v>69</v>
      </c>
      <c r="E12" s="2" t="s">
        <v>70</v>
      </c>
      <c r="F12" s="2" t="s">
        <v>71</v>
      </c>
      <c r="G12" s="2" t="s">
        <v>72</v>
      </c>
      <c r="H12" s="3">
        <v>3</v>
      </c>
      <c r="I12" s="2" t="s">
        <v>73</v>
      </c>
      <c r="J12" s="7">
        <f t="shared" si="0"/>
        <v>0.1134</v>
      </c>
    </row>
    <row r="13" spans="1:10" s="30" customFormat="1" x14ac:dyDescent="0.2">
      <c r="A13" s="25" t="s">
        <v>318</v>
      </c>
      <c r="B13" s="26" t="s">
        <v>321</v>
      </c>
      <c r="C13" s="25" t="s">
        <v>330</v>
      </c>
      <c r="D13" s="25" t="s">
        <v>328</v>
      </c>
      <c r="E13" s="25"/>
      <c r="F13" s="25" t="s">
        <v>71</v>
      </c>
      <c r="G13" s="25" t="s">
        <v>329</v>
      </c>
      <c r="H13" s="27">
        <v>3</v>
      </c>
      <c r="I13" s="25" t="s">
        <v>73</v>
      </c>
      <c r="J13" s="28">
        <f t="shared" si="0"/>
        <v>0.1134</v>
      </c>
    </row>
    <row r="14" spans="1:10" s="30" customFormat="1" x14ac:dyDescent="0.2">
      <c r="A14" s="25" t="s">
        <v>319</v>
      </c>
      <c r="B14" s="26" t="s">
        <v>322</v>
      </c>
      <c r="C14" s="25" t="s">
        <v>323</v>
      </c>
      <c r="D14" s="25" t="s">
        <v>331</v>
      </c>
      <c r="E14" s="25"/>
      <c r="F14" s="25" t="s">
        <v>71</v>
      </c>
      <c r="G14" s="25" t="s">
        <v>332</v>
      </c>
      <c r="H14" s="27">
        <v>3</v>
      </c>
      <c r="I14" s="25" t="s">
        <v>73</v>
      </c>
      <c r="J14" s="28">
        <f t="shared" si="0"/>
        <v>0.1134</v>
      </c>
    </row>
    <row r="15" spans="1:10" x14ac:dyDescent="0.2">
      <c r="A15" s="2" t="s">
        <v>74</v>
      </c>
      <c r="B15" s="5" t="s">
        <v>75</v>
      </c>
      <c r="C15" s="2" t="s">
        <v>76</v>
      </c>
      <c r="D15" s="2" t="s">
        <v>77</v>
      </c>
      <c r="E15" s="2" t="s">
        <v>78</v>
      </c>
      <c r="F15" s="2" t="s">
        <v>79</v>
      </c>
      <c r="G15" s="2" t="s">
        <v>80</v>
      </c>
      <c r="H15" s="3">
        <v>1</v>
      </c>
      <c r="I15" s="2" t="s">
        <v>81</v>
      </c>
      <c r="J15" s="7">
        <f t="shared" si="0"/>
        <v>5.1299999999999998E-2</v>
      </c>
    </row>
    <row r="16" spans="1:10" x14ac:dyDescent="0.2">
      <c r="A16" s="2" t="s">
        <v>359</v>
      </c>
      <c r="B16" s="5" t="s">
        <v>360</v>
      </c>
      <c r="C16" s="2" t="s">
        <v>361</v>
      </c>
      <c r="D16" s="2" t="s">
        <v>362</v>
      </c>
      <c r="E16" s="2" t="s">
        <v>93</v>
      </c>
      <c r="F16" s="2" t="s">
        <v>363</v>
      </c>
      <c r="G16" s="2" t="s">
        <v>364</v>
      </c>
      <c r="H16" s="3">
        <v>1</v>
      </c>
      <c r="I16" s="2">
        <v>7.8399999999999997E-2</v>
      </c>
      <c r="J16" s="7">
        <f t="shared" si="0"/>
        <v>7.8399999999999997E-2</v>
      </c>
    </row>
    <row r="17" spans="1:11" x14ac:dyDescent="0.2">
      <c r="A17" s="2" t="s">
        <v>353</v>
      </c>
      <c r="B17" s="5" t="s">
        <v>354</v>
      </c>
      <c r="C17" s="2" t="s">
        <v>355</v>
      </c>
      <c r="D17" s="2" t="s">
        <v>356</v>
      </c>
      <c r="E17" s="2" t="s">
        <v>357</v>
      </c>
      <c r="F17" s="2" t="s">
        <v>358</v>
      </c>
      <c r="G17" s="2" t="s">
        <v>353</v>
      </c>
      <c r="H17" s="3">
        <v>1</v>
      </c>
      <c r="I17" s="2">
        <v>1.822E-2</v>
      </c>
      <c r="J17" s="7">
        <f t="shared" si="0"/>
        <v>1.822E-2</v>
      </c>
    </row>
    <row r="18" spans="1:11" x14ac:dyDescent="0.2">
      <c r="A18" s="2" t="s">
        <v>82</v>
      </c>
      <c r="B18" s="5" t="s">
        <v>83</v>
      </c>
      <c r="C18" s="2" t="s">
        <v>84</v>
      </c>
      <c r="D18" s="2" t="s">
        <v>85</v>
      </c>
      <c r="E18" s="2" t="s">
        <v>78</v>
      </c>
      <c r="F18" s="2" t="s">
        <v>86</v>
      </c>
      <c r="G18" s="2" t="s">
        <v>87</v>
      </c>
      <c r="H18" s="3">
        <v>1</v>
      </c>
      <c r="I18" s="2" t="s">
        <v>88</v>
      </c>
      <c r="J18" s="7">
        <f t="shared" si="0"/>
        <v>0.15840000000000001</v>
      </c>
    </row>
    <row r="19" spans="1:11" x14ac:dyDescent="0.2">
      <c r="A19" s="2" t="s">
        <v>89</v>
      </c>
      <c r="B19" s="5" t="s">
        <v>90</v>
      </c>
      <c r="C19" s="2" t="s">
        <v>91</v>
      </c>
      <c r="D19" s="2" t="s">
        <v>92</v>
      </c>
      <c r="E19" s="2" t="s">
        <v>93</v>
      </c>
      <c r="F19" s="2" t="s">
        <v>94</v>
      </c>
      <c r="G19" s="2" t="s">
        <v>95</v>
      </c>
      <c r="H19" s="3">
        <v>1</v>
      </c>
      <c r="I19" s="2" t="s">
        <v>96</v>
      </c>
      <c r="J19" s="7">
        <f t="shared" si="0"/>
        <v>2.9329999999999998E-2</v>
      </c>
    </row>
    <row r="20" spans="1:11" x14ac:dyDescent="0.2">
      <c r="A20" s="2" t="s">
        <v>97</v>
      </c>
      <c r="B20" s="5" t="s">
        <v>98</v>
      </c>
      <c r="C20" s="2" t="s">
        <v>99</v>
      </c>
      <c r="D20" s="2" t="s">
        <v>100</v>
      </c>
      <c r="E20" s="2" t="s">
        <v>101</v>
      </c>
      <c r="F20" s="2" t="s">
        <v>12</v>
      </c>
      <c r="G20" s="2" t="s">
        <v>102</v>
      </c>
      <c r="H20" s="3">
        <v>1</v>
      </c>
      <c r="I20" s="2" t="s">
        <v>103</v>
      </c>
      <c r="J20" s="7">
        <f t="shared" si="0"/>
        <v>0.248</v>
      </c>
    </row>
    <row r="21" spans="1:11" x14ac:dyDescent="0.2">
      <c r="A21" s="2" t="s">
        <v>104</v>
      </c>
      <c r="B21" s="5" t="s">
        <v>105</v>
      </c>
      <c r="C21" s="2" t="s">
        <v>106</v>
      </c>
      <c r="D21" s="2" t="s">
        <v>107</v>
      </c>
      <c r="E21" s="2" t="s">
        <v>108</v>
      </c>
      <c r="F21" s="2" t="s">
        <v>109</v>
      </c>
      <c r="G21" s="2" t="s">
        <v>104</v>
      </c>
      <c r="H21" s="3">
        <v>1</v>
      </c>
      <c r="I21" s="2" t="s">
        <v>110</v>
      </c>
      <c r="J21" s="7">
        <f t="shared" si="0"/>
        <v>0.17304</v>
      </c>
    </row>
    <row r="22" spans="1:11" x14ac:dyDescent="0.2">
      <c r="A22" s="2" t="s">
        <v>111</v>
      </c>
      <c r="B22" s="5" t="s">
        <v>112</v>
      </c>
      <c r="C22" s="2" t="s">
        <v>113</v>
      </c>
      <c r="D22" s="2" t="s">
        <v>114</v>
      </c>
      <c r="E22" s="2" t="s">
        <v>115</v>
      </c>
      <c r="F22" s="2" t="s">
        <v>116</v>
      </c>
      <c r="G22" s="2" t="s">
        <v>117</v>
      </c>
      <c r="H22" s="3">
        <v>2</v>
      </c>
      <c r="I22" s="2" t="s">
        <v>118</v>
      </c>
      <c r="J22" s="7">
        <f t="shared" si="0"/>
        <v>0.2475</v>
      </c>
    </row>
    <row r="23" spans="1:11" s="16" customFormat="1" x14ac:dyDescent="0.2">
      <c r="A23" s="12" t="s">
        <v>119</v>
      </c>
      <c r="B23" s="13" t="s">
        <v>120</v>
      </c>
      <c r="C23" s="12" t="s">
        <v>121</v>
      </c>
      <c r="D23" s="12" t="s">
        <v>12</v>
      </c>
      <c r="E23" s="12" t="s">
        <v>122</v>
      </c>
      <c r="F23" s="12" t="s">
        <v>12</v>
      </c>
      <c r="G23" s="12" t="s">
        <v>12</v>
      </c>
      <c r="H23" s="14">
        <v>1</v>
      </c>
      <c r="I23" s="12" t="s">
        <v>12</v>
      </c>
      <c r="J23" s="15"/>
    </row>
    <row r="24" spans="1:11" x14ac:dyDescent="0.2">
      <c r="A24" s="2" t="s">
        <v>123</v>
      </c>
      <c r="B24" s="5" t="s">
        <v>124</v>
      </c>
      <c r="C24" s="2" t="s">
        <v>125</v>
      </c>
      <c r="D24" s="2" t="s">
        <v>126</v>
      </c>
      <c r="E24" s="2" t="s">
        <v>127</v>
      </c>
      <c r="F24" s="2" t="s">
        <v>128</v>
      </c>
      <c r="G24" s="2" t="s">
        <v>129</v>
      </c>
      <c r="H24" s="3">
        <v>1</v>
      </c>
      <c r="I24" s="2" t="s">
        <v>130</v>
      </c>
      <c r="J24" s="7">
        <f t="shared" ref="J24:J62" si="1">H24*I24</f>
        <v>0.22500000000000001</v>
      </c>
    </row>
    <row r="25" spans="1:11" x14ac:dyDescent="0.2">
      <c r="A25" s="2" t="s">
        <v>131</v>
      </c>
      <c r="B25" s="5" t="s">
        <v>132</v>
      </c>
      <c r="C25" s="2" t="s">
        <v>133</v>
      </c>
      <c r="D25" s="2" t="s">
        <v>134</v>
      </c>
      <c r="E25" s="2" t="s">
        <v>135</v>
      </c>
      <c r="F25" s="2" t="s">
        <v>65</v>
      </c>
      <c r="G25" s="2" t="s">
        <v>136</v>
      </c>
      <c r="H25" s="3">
        <v>2</v>
      </c>
      <c r="I25" s="2" t="s">
        <v>12</v>
      </c>
      <c r="J25" s="7"/>
    </row>
    <row r="26" spans="1:11" s="16" customFormat="1" x14ac:dyDescent="0.2">
      <c r="A26" s="12" t="s">
        <v>137</v>
      </c>
      <c r="B26" s="13" t="s">
        <v>138</v>
      </c>
      <c r="C26" s="12" t="s">
        <v>139</v>
      </c>
      <c r="D26" s="12" t="s">
        <v>12</v>
      </c>
      <c r="E26" s="12" t="s">
        <v>140</v>
      </c>
      <c r="F26" s="12" t="s">
        <v>12</v>
      </c>
      <c r="G26" s="12" t="s">
        <v>12</v>
      </c>
      <c r="H26" s="14">
        <v>1</v>
      </c>
      <c r="I26" s="12" t="s">
        <v>12</v>
      </c>
      <c r="J26" s="15"/>
      <c r="K26" s="19"/>
    </row>
    <row r="27" spans="1:11" s="16" customFormat="1" x14ac:dyDescent="0.2">
      <c r="A27" s="12" t="s">
        <v>141</v>
      </c>
      <c r="B27" s="13" t="s">
        <v>142</v>
      </c>
      <c r="C27" s="12" t="s">
        <v>143</v>
      </c>
      <c r="D27" s="12" t="s">
        <v>12</v>
      </c>
      <c r="E27" s="12" t="s">
        <v>144</v>
      </c>
      <c r="F27" s="12" t="s">
        <v>12</v>
      </c>
      <c r="G27" s="12" t="s">
        <v>12</v>
      </c>
      <c r="H27" s="14">
        <v>1</v>
      </c>
      <c r="I27" s="12" t="s">
        <v>12</v>
      </c>
      <c r="J27" s="15"/>
    </row>
    <row r="28" spans="1:11" s="24" customFormat="1" x14ac:dyDescent="0.2">
      <c r="A28" s="20" t="s">
        <v>145</v>
      </c>
      <c r="B28" s="21" t="s">
        <v>146</v>
      </c>
      <c r="C28" s="20" t="s">
        <v>147</v>
      </c>
      <c r="D28" s="20" t="s">
        <v>325</v>
      </c>
      <c r="E28" s="20" t="s">
        <v>148</v>
      </c>
      <c r="F28" s="20" t="s">
        <v>326</v>
      </c>
      <c r="G28" s="20" t="s">
        <v>327</v>
      </c>
      <c r="H28" s="22">
        <v>1</v>
      </c>
      <c r="I28" s="20" t="s">
        <v>149</v>
      </c>
      <c r="J28" s="23">
        <f t="shared" si="1"/>
        <v>0.3</v>
      </c>
    </row>
    <row r="29" spans="1:11" s="16" customFormat="1" x14ac:dyDescent="0.2">
      <c r="A29" s="12" t="s">
        <v>150</v>
      </c>
      <c r="B29" s="13" t="s">
        <v>151</v>
      </c>
      <c r="C29" s="12" t="s">
        <v>152</v>
      </c>
      <c r="D29" s="12" t="s">
        <v>12</v>
      </c>
      <c r="E29" s="12" t="s">
        <v>153</v>
      </c>
      <c r="F29" s="12" t="s">
        <v>12</v>
      </c>
      <c r="G29" s="12" t="s">
        <v>12</v>
      </c>
      <c r="H29" s="14">
        <v>1</v>
      </c>
      <c r="I29" s="12" t="s">
        <v>12</v>
      </c>
      <c r="J29" s="15"/>
    </row>
    <row r="30" spans="1:11" s="16" customFormat="1" x14ac:dyDescent="0.2">
      <c r="A30" s="12" t="s">
        <v>154</v>
      </c>
      <c r="B30" s="13" t="s">
        <v>155</v>
      </c>
      <c r="C30" s="12" t="s">
        <v>154</v>
      </c>
      <c r="D30" s="12" t="s">
        <v>12</v>
      </c>
      <c r="E30" s="12" t="s">
        <v>154</v>
      </c>
      <c r="F30" s="12" t="s">
        <v>12</v>
      </c>
      <c r="G30" s="12" t="s">
        <v>12</v>
      </c>
      <c r="H30" s="14">
        <v>1</v>
      </c>
      <c r="I30" s="12">
        <v>0.5</v>
      </c>
      <c r="J30" s="15">
        <v>0.5</v>
      </c>
    </row>
    <row r="31" spans="1:11" s="16" customFormat="1" x14ac:dyDescent="0.2">
      <c r="A31" s="12" t="s">
        <v>156</v>
      </c>
      <c r="B31" s="13" t="s">
        <v>157</v>
      </c>
      <c r="C31" s="12" t="s">
        <v>315</v>
      </c>
      <c r="D31" s="12" t="s">
        <v>12</v>
      </c>
      <c r="E31" s="12" t="s">
        <v>158</v>
      </c>
      <c r="F31" s="12" t="s">
        <v>12</v>
      </c>
      <c r="G31" s="12" t="s">
        <v>12</v>
      </c>
      <c r="H31" s="14">
        <v>2</v>
      </c>
      <c r="I31" s="12" t="s">
        <v>159</v>
      </c>
      <c r="J31" s="15">
        <f t="shared" si="1"/>
        <v>1</v>
      </c>
    </row>
    <row r="32" spans="1:11" s="30" customFormat="1" x14ac:dyDescent="0.2">
      <c r="A32" s="25" t="s">
        <v>339</v>
      </c>
      <c r="B32" s="26" t="s">
        <v>160</v>
      </c>
      <c r="C32" s="25" t="s">
        <v>340</v>
      </c>
      <c r="D32" s="25" t="s">
        <v>341</v>
      </c>
      <c r="E32" s="25" t="s">
        <v>161</v>
      </c>
      <c r="F32" s="25" t="s">
        <v>342</v>
      </c>
      <c r="G32" s="25" t="s">
        <v>343</v>
      </c>
      <c r="H32" s="27">
        <v>1</v>
      </c>
      <c r="I32" s="25">
        <v>2.2950000000000002E-2</v>
      </c>
      <c r="J32" s="28">
        <f t="shared" si="1"/>
        <v>2.2950000000000002E-2</v>
      </c>
      <c r="K32" s="29"/>
    </row>
    <row r="33" spans="1:14" s="30" customFormat="1" x14ac:dyDescent="0.2">
      <c r="A33" s="25" t="s">
        <v>344</v>
      </c>
      <c r="B33" s="26" t="s">
        <v>162</v>
      </c>
      <c r="C33" s="27" t="s">
        <v>345</v>
      </c>
      <c r="D33" s="25" t="s">
        <v>346</v>
      </c>
      <c r="E33" s="25" t="s">
        <v>161</v>
      </c>
      <c r="F33" s="25" t="s">
        <v>342</v>
      </c>
      <c r="G33" s="25" t="s">
        <v>347</v>
      </c>
      <c r="H33" s="27">
        <v>1</v>
      </c>
      <c r="I33" s="25">
        <v>2.2950000000000002E-2</v>
      </c>
      <c r="J33" s="28">
        <f t="shared" si="1"/>
        <v>2.2950000000000002E-2</v>
      </c>
      <c r="K33" s="31"/>
      <c r="N33" s="25"/>
    </row>
    <row r="34" spans="1:14" x14ac:dyDescent="0.2">
      <c r="A34" s="2" t="s">
        <v>163</v>
      </c>
      <c r="B34" s="5" t="s">
        <v>164</v>
      </c>
      <c r="C34" s="2" t="s">
        <v>165</v>
      </c>
      <c r="D34" s="2" t="s">
        <v>166</v>
      </c>
      <c r="E34" s="2" t="s">
        <v>167</v>
      </c>
      <c r="F34" s="2" t="s">
        <v>94</v>
      </c>
      <c r="G34" s="2" t="s">
        <v>168</v>
      </c>
      <c r="H34" s="3">
        <v>1</v>
      </c>
      <c r="I34" s="2" t="s">
        <v>169</v>
      </c>
      <c r="J34" s="7">
        <f t="shared" si="1"/>
        <v>0.06</v>
      </c>
    </row>
    <row r="35" spans="1:14" x14ac:dyDescent="0.2">
      <c r="A35" s="2" t="s">
        <v>348</v>
      </c>
      <c r="B35" s="5" t="s">
        <v>349</v>
      </c>
      <c r="C35" s="2" t="s">
        <v>350</v>
      </c>
      <c r="D35" s="2" t="s">
        <v>351</v>
      </c>
      <c r="E35" s="2" t="s">
        <v>167</v>
      </c>
      <c r="F35" s="2" t="s">
        <v>94</v>
      </c>
      <c r="G35" s="2" t="s">
        <v>352</v>
      </c>
      <c r="H35" s="3">
        <v>3</v>
      </c>
      <c r="I35" s="2">
        <v>6.5750000000000003E-2</v>
      </c>
      <c r="J35" s="7">
        <f t="shared" si="1"/>
        <v>0.19725000000000001</v>
      </c>
    </row>
    <row r="36" spans="1:14" ht="34.5" customHeight="1" x14ac:dyDescent="0.2">
      <c r="A36" s="2" t="s">
        <v>170</v>
      </c>
      <c r="B36" s="5" t="s">
        <v>171</v>
      </c>
      <c r="C36" s="2" t="s">
        <v>172</v>
      </c>
      <c r="D36" s="2" t="s">
        <v>173</v>
      </c>
      <c r="E36" s="2" t="s">
        <v>135</v>
      </c>
      <c r="F36" s="2" t="s">
        <v>11</v>
      </c>
      <c r="G36" s="2" t="s">
        <v>174</v>
      </c>
      <c r="H36" s="3">
        <v>21</v>
      </c>
      <c r="I36" s="2" t="s">
        <v>175</v>
      </c>
      <c r="J36" s="7">
        <f t="shared" si="1"/>
        <v>3.7379999999999997E-2</v>
      </c>
    </row>
    <row r="37" spans="1:14" x14ac:dyDescent="0.2">
      <c r="A37" s="2" t="s">
        <v>176</v>
      </c>
      <c r="B37" s="5" t="s">
        <v>177</v>
      </c>
      <c r="C37" s="2" t="s">
        <v>178</v>
      </c>
      <c r="D37" s="2" t="s">
        <v>179</v>
      </c>
      <c r="E37" s="2" t="s">
        <v>135</v>
      </c>
      <c r="F37" s="2" t="s">
        <v>11</v>
      </c>
      <c r="G37" s="2" t="s">
        <v>180</v>
      </c>
      <c r="H37" s="3">
        <v>4</v>
      </c>
      <c r="I37" s="2" t="s">
        <v>175</v>
      </c>
      <c r="J37" s="7">
        <f t="shared" si="1"/>
        <v>7.1199999999999996E-3</v>
      </c>
    </row>
    <row r="38" spans="1:14" x14ac:dyDescent="0.2">
      <c r="A38" s="2" t="s">
        <v>181</v>
      </c>
      <c r="B38" s="5" t="s">
        <v>338</v>
      </c>
      <c r="C38" s="2" t="s">
        <v>182</v>
      </c>
      <c r="D38" s="2" t="s">
        <v>183</v>
      </c>
      <c r="E38" s="2" t="s">
        <v>135</v>
      </c>
      <c r="F38" s="2" t="s">
        <v>11</v>
      </c>
      <c r="G38" s="2" t="s">
        <v>184</v>
      </c>
      <c r="H38" s="3">
        <v>8</v>
      </c>
      <c r="I38" s="2">
        <v>1.7799999999999999E-3</v>
      </c>
      <c r="J38" s="7">
        <f>I38*H38</f>
        <v>1.4239999999999999E-2</v>
      </c>
    </row>
    <row r="39" spans="1:14" x14ac:dyDescent="0.2">
      <c r="A39" s="2" t="s">
        <v>185</v>
      </c>
      <c r="B39" s="5" t="s">
        <v>186</v>
      </c>
      <c r="C39" s="2" t="s">
        <v>187</v>
      </c>
      <c r="D39" s="2" t="s">
        <v>188</v>
      </c>
      <c r="E39" s="2" t="s">
        <v>135</v>
      </c>
      <c r="F39" s="2" t="s">
        <v>11</v>
      </c>
      <c r="G39" s="2" t="s">
        <v>189</v>
      </c>
      <c r="H39" s="3">
        <v>3</v>
      </c>
      <c r="I39" s="2" t="s">
        <v>190</v>
      </c>
      <c r="J39" s="7">
        <f t="shared" si="1"/>
        <v>6.2099999999999994E-3</v>
      </c>
    </row>
    <row r="40" spans="1:14" x14ac:dyDescent="0.2">
      <c r="A40" s="2" t="s">
        <v>191</v>
      </c>
      <c r="B40" s="5" t="s">
        <v>192</v>
      </c>
      <c r="C40" s="2" t="s">
        <v>193</v>
      </c>
      <c r="D40" s="2" t="s">
        <v>194</v>
      </c>
      <c r="E40" s="2" t="s">
        <v>135</v>
      </c>
      <c r="F40" s="2" t="s">
        <v>31</v>
      </c>
      <c r="G40" s="2" t="s">
        <v>195</v>
      </c>
      <c r="H40" s="3">
        <v>1</v>
      </c>
      <c r="I40" s="2" t="s">
        <v>196</v>
      </c>
      <c r="J40" s="7">
        <f t="shared" si="1"/>
        <v>2.0300000000000001E-3</v>
      </c>
    </row>
    <row r="41" spans="1:14" x14ac:dyDescent="0.2">
      <c r="A41" s="2" t="s">
        <v>197</v>
      </c>
      <c r="B41" s="5" t="s">
        <v>198</v>
      </c>
      <c r="C41" s="2" t="s">
        <v>199</v>
      </c>
      <c r="D41" s="2" t="s">
        <v>200</v>
      </c>
      <c r="E41" s="2" t="s">
        <v>135</v>
      </c>
      <c r="F41" s="2" t="s">
        <v>31</v>
      </c>
      <c r="G41" s="2" t="s">
        <v>201</v>
      </c>
      <c r="H41" s="3">
        <v>1</v>
      </c>
      <c r="I41" s="2" t="s">
        <v>196</v>
      </c>
      <c r="J41" s="7">
        <f t="shared" si="1"/>
        <v>2.0300000000000001E-3</v>
      </c>
    </row>
    <row r="42" spans="1:14" x14ac:dyDescent="0.2">
      <c r="A42" s="2" t="s">
        <v>202</v>
      </c>
      <c r="B42" s="5" t="s">
        <v>203</v>
      </c>
      <c r="C42" s="2" t="s">
        <v>204</v>
      </c>
      <c r="D42" s="2" t="s">
        <v>205</v>
      </c>
      <c r="E42" s="2" t="s">
        <v>135</v>
      </c>
      <c r="F42" s="2" t="s">
        <v>11</v>
      </c>
      <c r="G42" s="2" t="s">
        <v>206</v>
      </c>
      <c r="H42" s="3">
        <v>1</v>
      </c>
      <c r="I42" s="2" t="s">
        <v>190</v>
      </c>
      <c r="J42" s="7">
        <f t="shared" si="1"/>
        <v>2.0699999999999998E-3</v>
      </c>
    </row>
    <row r="43" spans="1:14" x14ac:dyDescent="0.2">
      <c r="A43" s="2" t="s">
        <v>207</v>
      </c>
      <c r="B43" s="5" t="s">
        <v>208</v>
      </c>
      <c r="C43" s="2" t="s">
        <v>209</v>
      </c>
      <c r="D43" s="2" t="s">
        <v>210</v>
      </c>
      <c r="E43" s="2" t="s">
        <v>135</v>
      </c>
      <c r="F43" s="2" t="s">
        <v>11</v>
      </c>
      <c r="G43" s="2" t="s">
        <v>211</v>
      </c>
      <c r="H43" s="3">
        <v>1</v>
      </c>
      <c r="I43" s="2" t="s">
        <v>175</v>
      </c>
      <c r="J43" s="7">
        <f t="shared" si="1"/>
        <v>1.7799999999999999E-3</v>
      </c>
    </row>
    <row r="44" spans="1:14" x14ac:dyDescent="0.2">
      <c r="A44" s="2" t="s">
        <v>212</v>
      </c>
      <c r="B44" s="5" t="s">
        <v>333</v>
      </c>
      <c r="C44" s="2" t="s">
        <v>213</v>
      </c>
      <c r="D44" s="2" t="s">
        <v>214</v>
      </c>
      <c r="E44" s="2" t="s">
        <v>135</v>
      </c>
      <c r="F44" s="2" t="s">
        <v>11</v>
      </c>
      <c r="G44" s="2" t="s">
        <v>215</v>
      </c>
      <c r="H44" s="3">
        <v>5</v>
      </c>
      <c r="I44" s="2">
        <v>1.7099999999999999E-3</v>
      </c>
      <c r="J44" s="7">
        <f t="shared" si="1"/>
        <v>8.5500000000000003E-3</v>
      </c>
    </row>
    <row r="45" spans="1:14" x14ac:dyDescent="0.2">
      <c r="A45" s="2" t="s">
        <v>216</v>
      </c>
      <c r="B45" s="5" t="s">
        <v>217</v>
      </c>
      <c r="C45" s="2" t="s">
        <v>218</v>
      </c>
      <c r="D45" s="2" t="s">
        <v>219</v>
      </c>
      <c r="E45" s="2" t="s">
        <v>220</v>
      </c>
      <c r="F45" s="2" t="s">
        <v>11</v>
      </c>
      <c r="G45" s="2" t="s">
        <v>221</v>
      </c>
      <c r="H45" s="3">
        <v>1</v>
      </c>
      <c r="I45" s="2" t="s">
        <v>190</v>
      </c>
      <c r="J45" s="7">
        <f t="shared" si="1"/>
        <v>2.0699999999999998E-3</v>
      </c>
    </row>
    <row r="46" spans="1:14" x14ac:dyDescent="0.2">
      <c r="A46" s="2" t="s">
        <v>222</v>
      </c>
      <c r="B46" s="5" t="s">
        <v>223</v>
      </c>
      <c r="C46" s="2" t="s">
        <v>224</v>
      </c>
      <c r="D46" s="2" t="s">
        <v>225</v>
      </c>
      <c r="E46" s="2" t="s">
        <v>135</v>
      </c>
      <c r="F46" s="2" t="s">
        <v>11</v>
      </c>
      <c r="G46" s="2" t="s">
        <v>226</v>
      </c>
      <c r="H46" s="3">
        <v>2</v>
      </c>
      <c r="I46" s="2" t="s">
        <v>175</v>
      </c>
      <c r="J46" s="7">
        <f t="shared" si="1"/>
        <v>3.5599999999999998E-3</v>
      </c>
    </row>
    <row r="47" spans="1:14" x14ac:dyDescent="0.2">
      <c r="A47" s="2" t="s">
        <v>227</v>
      </c>
      <c r="B47" s="5" t="s">
        <v>228</v>
      </c>
      <c r="C47" s="2" t="s">
        <v>199</v>
      </c>
      <c r="D47" s="2" t="s">
        <v>200</v>
      </c>
      <c r="E47" s="2" t="s">
        <v>135</v>
      </c>
      <c r="F47" s="2" t="s">
        <v>31</v>
      </c>
      <c r="G47" s="2" t="s">
        <v>201</v>
      </c>
      <c r="H47" s="3">
        <v>1</v>
      </c>
      <c r="I47" s="2" t="s">
        <v>196</v>
      </c>
      <c r="J47" s="7">
        <f t="shared" si="1"/>
        <v>2.0300000000000001E-3</v>
      </c>
    </row>
    <row r="48" spans="1:14" s="16" customFormat="1" x14ac:dyDescent="0.2">
      <c r="A48" s="12" t="s">
        <v>229</v>
      </c>
      <c r="B48" s="13" t="s">
        <v>230</v>
      </c>
      <c r="C48" s="12" t="s">
        <v>231</v>
      </c>
      <c r="D48" s="12" t="s">
        <v>12</v>
      </c>
      <c r="E48" s="12" t="s">
        <v>232</v>
      </c>
      <c r="F48" s="12" t="s">
        <v>12</v>
      </c>
      <c r="G48" s="12" t="s">
        <v>12</v>
      </c>
      <c r="H48" s="14">
        <v>1</v>
      </c>
      <c r="I48" s="12" t="s">
        <v>12</v>
      </c>
      <c r="J48" s="15"/>
    </row>
    <row r="49" spans="1:10" s="16" customFormat="1" x14ac:dyDescent="0.2">
      <c r="A49" s="12" t="s">
        <v>233</v>
      </c>
      <c r="B49" s="13" t="s">
        <v>234</v>
      </c>
      <c r="C49" s="12" t="s">
        <v>235</v>
      </c>
      <c r="D49" s="12" t="s">
        <v>12</v>
      </c>
      <c r="E49" s="12" t="s">
        <v>235</v>
      </c>
      <c r="F49" s="12" t="s">
        <v>12</v>
      </c>
      <c r="G49" s="12" t="s">
        <v>12</v>
      </c>
      <c r="H49" s="14">
        <v>1</v>
      </c>
      <c r="I49" s="12">
        <v>0.4</v>
      </c>
      <c r="J49" s="15">
        <v>0.4</v>
      </c>
    </row>
    <row r="50" spans="1:10" s="16" customFormat="1" x14ac:dyDescent="0.2">
      <c r="A50" s="12" t="s">
        <v>236</v>
      </c>
      <c r="B50" s="13" t="s">
        <v>237</v>
      </c>
      <c r="C50" s="12" t="s">
        <v>236</v>
      </c>
      <c r="D50" s="12" t="s">
        <v>12</v>
      </c>
      <c r="E50" s="12" t="s">
        <v>238</v>
      </c>
      <c r="F50" s="12" t="s">
        <v>12</v>
      </c>
      <c r="G50" s="12" t="s">
        <v>12</v>
      </c>
      <c r="H50" s="14">
        <v>2</v>
      </c>
      <c r="I50" s="12">
        <v>0.1</v>
      </c>
      <c r="J50" s="15">
        <f>I50</f>
        <v>0.1</v>
      </c>
    </row>
    <row r="51" spans="1:10" x14ac:dyDescent="0.2">
      <c r="A51" s="2" t="s">
        <v>239</v>
      </c>
      <c r="B51" s="5" t="s">
        <v>240</v>
      </c>
      <c r="C51" s="2" t="s">
        <v>241</v>
      </c>
      <c r="D51" s="2" t="s">
        <v>242</v>
      </c>
      <c r="E51" s="2" t="s">
        <v>243</v>
      </c>
      <c r="F51" s="2" t="s">
        <v>244</v>
      </c>
      <c r="G51" s="2" t="s">
        <v>245</v>
      </c>
      <c r="H51" s="3">
        <v>1</v>
      </c>
      <c r="I51" s="2" t="s">
        <v>246</v>
      </c>
      <c r="J51" s="7">
        <f t="shared" si="1"/>
        <v>0.14399999999999999</v>
      </c>
    </row>
    <row r="52" spans="1:10" x14ac:dyDescent="0.2">
      <c r="A52" s="2" t="s">
        <v>247</v>
      </c>
      <c r="B52" s="5" t="s">
        <v>248</v>
      </c>
      <c r="C52" s="2" t="s">
        <v>249</v>
      </c>
      <c r="D52" s="2" t="s">
        <v>250</v>
      </c>
      <c r="E52" s="2" t="s">
        <v>251</v>
      </c>
      <c r="F52" s="2" t="s">
        <v>252</v>
      </c>
      <c r="G52" s="2" t="s">
        <v>247</v>
      </c>
      <c r="H52" s="3">
        <v>1</v>
      </c>
      <c r="I52" s="2">
        <v>1.95</v>
      </c>
      <c r="J52" s="7">
        <f t="shared" si="1"/>
        <v>1.95</v>
      </c>
    </row>
    <row r="53" spans="1:10" x14ac:dyDescent="0.2">
      <c r="A53" s="2" t="s">
        <v>253</v>
      </c>
      <c r="B53" s="5" t="s">
        <v>254</v>
      </c>
      <c r="C53" s="2" t="s">
        <v>255</v>
      </c>
      <c r="D53" s="2" t="s">
        <v>256</v>
      </c>
      <c r="E53" s="2" t="s">
        <v>253</v>
      </c>
      <c r="F53" s="2" t="s">
        <v>257</v>
      </c>
      <c r="G53" s="2" t="s">
        <v>258</v>
      </c>
      <c r="H53" s="3">
        <v>1</v>
      </c>
      <c r="I53" s="2" t="s">
        <v>259</v>
      </c>
      <c r="J53" s="7">
        <f t="shared" si="1"/>
        <v>0.67</v>
      </c>
    </row>
    <row r="54" spans="1:10" x14ac:dyDescent="0.2">
      <c r="A54" s="2" t="s">
        <v>260</v>
      </c>
      <c r="B54" s="5" t="s">
        <v>261</v>
      </c>
      <c r="C54" s="2" t="s">
        <v>262</v>
      </c>
      <c r="D54" s="2" t="s">
        <v>263</v>
      </c>
      <c r="E54" s="2" t="s">
        <v>264</v>
      </c>
      <c r="F54" s="2" t="s">
        <v>244</v>
      </c>
      <c r="G54" s="2" t="s">
        <v>265</v>
      </c>
      <c r="H54" s="3">
        <v>1</v>
      </c>
      <c r="I54" s="2">
        <v>0.5</v>
      </c>
      <c r="J54" s="7">
        <f t="shared" si="1"/>
        <v>0.5</v>
      </c>
    </row>
    <row r="55" spans="1:10" x14ac:dyDescent="0.2">
      <c r="A55" s="2" t="s">
        <v>266</v>
      </c>
      <c r="B55" s="5" t="s">
        <v>267</v>
      </c>
      <c r="C55" s="2" t="s">
        <v>268</v>
      </c>
      <c r="D55" s="2" t="s">
        <v>269</v>
      </c>
      <c r="E55" s="2" t="s">
        <v>270</v>
      </c>
      <c r="F55" s="2" t="s">
        <v>271</v>
      </c>
      <c r="G55" s="2" t="s">
        <v>272</v>
      </c>
      <c r="H55" s="3">
        <v>1</v>
      </c>
      <c r="I55" s="2">
        <v>0.3</v>
      </c>
      <c r="J55" s="7">
        <f t="shared" si="1"/>
        <v>0.3</v>
      </c>
    </row>
    <row r="56" spans="1:10" x14ac:dyDescent="0.2">
      <c r="A56" s="2" t="s">
        <v>273</v>
      </c>
      <c r="B56" s="5" t="s">
        <v>274</v>
      </c>
      <c r="C56" s="2" t="s">
        <v>275</v>
      </c>
      <c r="D56" s="2" t="s">
        <v>276</v>
      </c>
      <c r="E56" s="2" t="s">
        <v>243</v>
      </c>
      <c r="F56" s="2" t="s">
        <v>244</v>
      </c>
      <c r="G56" s="2" t="s">
        <v>277</v>
      </c>
      <c r="H56" s="3">
        <v>1</v>
      </c>
      <c r="I56" s="2" t="s">
        <v>278</v>
      </c>
      <c r="J56" s="7">
        <f t="shared" si="1"/>
        <v>0.51383000000000001</v>
      </c>
    </row>
    <row r="57" spans="1:10" x14ac:dyDescent="0.2">
      <c r="A57" s="2" t="s">
        <v>279</v>
      </c>
      <c r="B57" s="5" t="s">
        <v>280</v>
      </c>
      <c r="C57" s="2" t="s">
        <v>281</v>
      </c>
      <c r="D57" s="2" t="s">
        <v>282</v>
      </c>
      <c r="E57" s="2" t="s">
        <v>283</v>
      </c>
      <c r="F57" s="2" t="s">
        <v>244</v>
      </c>
      <c r="G57" s="2" t="s">
        <v>284</v>
      </c>
      <c r="H57" s="3">
        <v>1</v>
      </c>
      <c r="I57" s="2" t="s">
        <v>285</v>
      </c>
      <c r="J57" s="7">
        <f t="shared" si="1"/>
        <v>1</v>
      </c>
    </row>
    <row r="58" spans="1:10" x14ac:dyDescent="0.2">
      <c r="A58" s="2" t="s">
        <v>370</v>
      </c>
      <c r="B58" s="5" t="s">
        <v>286</v>
      </c>
      <c r="C58" s="2" t="s">
        <v>371</v>
      </c>
      <c r="D58" s="2" t="s">
        <v>12</v>
      </c>
      <c r="E58" s="2" t="s">
        <v>372</v>
      </c>
      <c r="F58" s="2"/>
      <c r="G58" s="2" t="s">
        <v>372</v>
      </c>
      <c r="H58" s="3">
        <v>1</v>
      </c>
      <c r="I58" s="2">
        <v>12.8</v>
      </c>
      <c r="J58" s="7">
        <f>I58*H58</f>
        <v>12.8</v>
      </c>
    </row>
    <row r="59" spans="1:10" s="30" customFormat="1" x14ac:dyDescent="0.2">
      <c r="A59" s="25" t="s">
        <v>365</v>
      </c>
      <c r="B59" s="26" t="s">
        <v>287</v>
      </c>
      <c r="C59" s="25" t="s">
        <v>366</v>
      </c>
      <c r="D59" s="25" t="s">
        <v>367</v>
      </c>
      <c r="E59" s="25" t="s">
        <v>288</v>
      </c>
      <c r="F59" s="25"/>
      <c r="G59" s="25" t="s">
        <v>365</v>
      </c>
      <c r="H59" s="27">
        <v>1</v>
      </c>
      <c r="I59" s="25">
        <v>1.39392</v>
      </c>
      <c r="J59" s="28"/>
    </row>
    <row r="60" spans="1:10" x14ac:dyDescent="0.2">
      <c r="A60" s="2" t="s">
        <v>289</v>
      </c>
      <c r="B60" s="5" t="s">
        <v>290</v>
      </c>
      <c r="C60" s="3" t="s">
        <v>316</v>
      </c>
      <c r="D60" s="2" t="s">
        <v>12</v>
      </c>
      <c r="E60" s="2" t="s">
        <v>291</v>
      </c>
      <c r="F60" s="2"/>
      <c r="G60" s="2" t="s">
        <v>312</v>
      </c>
      <c r="H60" s="3">
        <v>1</v>
      </c>
      <c r="I60" s="2" t="s">
        <v>368</v>
      </c>
      <c r="J60" s="7" t="str">
        <f>I60</f>
        <v>5.5</v>
      </c>
    </row>
    <row r="61" spans="1:10" x14ac:dyDescent="0.2">
      <c r="A61" s="2" t="s">
        <v>292</v>
      </c>
      <c r="B61" s="5" t="s">
        <v>293</v>
      </c>
      <c r="C61" s="2" t="s">
        <v>294</v>
      </c>
      <c r="D61" s="2" t="s">
        <v>295</v>
      </c>
      <c r="E61" s="2" t="s">
        <v>296</v>
      </c>
      <c r="F61" s="2" t="s">
        <v>297</v>
      </c>
      <c r="G61" s="2" t="s">
        <v>298</v>
      </c>
      <c r="H61" s="3">
        <v>1</v>
      </c>
      <c r="I61" s="2" t="s">
        <v>299</v>
      </c>
      <c r="J61" s="7">
        <f t="shared" si="1"/>
        <v>0.39</v>
      </c>
    </row>
    <row r="62" spans="1:10" x14ac:dyDescent="0.2">
      <c r="A62" s="2" t="s">
        <v>300</v>
      </c>
      <c r="B62" s="5" t="s">
        <v>301</v>
      </c>
      <c r="C62" s="2" t="s">
        <v>302</v>
      </c>
      <c r="D62" s="2" t="s">
        <v>303</v>
      </c>
      <c r="E62" s="2" t="s">
        <v>304</v>
      </c>
      <c r="F62" s="2" t="s">
        <v>305</v>
      </c>
      <c r="G62" s="2" t="s">
        <v>306</v>
      </c>
      <c r="H62" s="3">
        <v>1</v>
      </c>
      <c r="I62" s="2" t="s">
        <v>307</v>
      </c>
      <c r="J62" s="7">
        <f t="shared" si="1"/>
        <v>0.11</v>
      </c>
    </row>
    <row r="63" spans="1:10" s="16" customFormat="1" x14ac:dyDescent="0.2">
      <c r="A63" s="17" t="s">
        <v>313</v>
      </c>
      <c r="B63" s="18"/>
      <c r="J63" s="16">
        <v>3</v>
      </c>
    </row>
    <row r="64" spans="1:10" s="16" customFormat="1" x14ac:dyDescent="0.2">
      <c r="A64" s="17" t="s">
        <v>314</v>
      </c>
      <c r="B64" s="18"/>
      <c r="J64" s="16">
        <v>1</v>
      </c>
    </row>
    <row r="65" spans="1:10" s="16" customFormat="1" x14ac:dyDescent="0.2">
      <c r="A65" s="17" t="s">
        <v>369</v>
      </c>
      <c r="B65" s="18"/>
      <c r="J65" s="16">
        <v>3</v>
      </c>
    </row>
    <row r="66" spans="1:10" x14ac:dyDescent="0.2">
      <c r="A66" s="11" t="s">
        <v>317</v>
      </c>
      <c r="J66" s="32">
        <v>4</v>
      </c>
    </row>
    <row r="67" spans="1:10" s="16" customFormat="1" x14ac:dyDescent="0.2">
      <c r="A67" s="17" t="s">
        <v>324</v>
      </c>
      <c r="B67" s="18"/>
      <c r="J67" s="16">
        <v>1</v>
      </c>
    </row>
    <row r="68" spans="1:10" x14ac:dyDescent="0.2">
      <c r="J68" s="16">
        <f>SUM(J2:J67)</f>
        <v>35.867080000000001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AMBO_moto_tracker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BLUE-MOON</dc:creator>
  <cp:lastModifiedBy>Hai Nguyen Van</cp:lastModifiedBy>
  <dcterms:created xsi:type="dcterms:W3CDTF">2013-03-18T04:14:47Z</dcterms:created>
  <dcterms:modified xsi:type="dcterms:W3CDTF">2016-02-28T16:34:50Z</dcterms:modified>
</cp:coreProperties>
</file>