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7440" windowHeight="11535"/>
  </bookViews>
  <sheets>
    <sheet name="Pianificazione multiperiodo" sheetId="6" r:id="rId1"/>
  </sheets>
  <definedNames>
    <definedName name="solver_adj" localSheetId="0" hidden="1">'Pianificazione multiperiodo'!$C$11:$F$11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'Pianificazione multiperiodo'!$C$13:$F$13</definedName>
    <definedName name="solver_lhs2" localSheetId="0" hidden="1">'Pianificazione multiperiodo'!$C$11:$F$11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'Pianificazione multiperiodo'!$H$16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'Pianificazione multiperiodo'!$C$7:$F$7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45621"/>
</workbook>
</file>

<file path=xl/calcChain.xml><?xml version="1.0" encoding="utf-8"?>
<calcChain xmlns="http://schemas.openxmlformats.org/spreadsheetml/2006/main">
  <c r="C12" i="6" l="1"/>
  <c r="D12" i="6"/>
  <c r="E12" i="6"/>
  <c r="H12" i="6" s="1"/>
  <c r="F12" i="6"/>
  <c r="C13" i="6"/>
  <c r="D13" i="6"/>
  <c r="E13" i="6"/>
  <c r="F13" i="6" s="1"/>
  <c r="F14" i="6" s="1"/>
  <c r="C14" i="6"/>
  <c r="D14" i="6"/>
  <c r="E14" i="6"/>
  <c r="H14" i="6" l="1"/>
  <c r="H16" i="6" s="1"/>
</calcChain>
</file>

<file path=xl/sharedStrings.xml><?xml version="1.0" encoding="utf-8"?>
<sst xmlns="http://schemas.openxmlformats.org/spreadsheetml/2006/main" count="14" uniqueCount="14">
  <si>
    <t>Costo tot.</t>
  </si>
  <si>
    <t>Settembre</t>
  </si>
  <si>
    <t>Agosto</t>
  </si>
  <si>
    <t>Luglio</t>
  </si>
  <si>
    <t>Giugno</t>
  </si>
  <si>
    <t>Mesi</t>
  </si>
  <si>
    <t>Domanda (ton)</t>
  </si>
  <si>
    <t>Capacità (ton)</t>
  </si>
  <si>
    <t>Prezzo ingredienti (€/ton)</t>
  </si>
  <si>
    <t>Costo giacenza (€/ton)</t>
  </si>
  <si>
    <t>Quantità (ton)</t>
  </si>
  <si>
    <t>Costo di produzione (€)</t>
  </si>
  <si>
    <t>Giacenza (ton)</t>
  </si>
  <si>
    <t>Costo giacenza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</si>
</sst>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410]\ * #,##0.00_-;\-[$€-410]\ * #,##0.00_-;_-[$€-410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6"/>
  <sheetViews>
    <sheetView tabSelected="1" topLeftCell="A4" workbookViewId="0">
      <selection activeCell="B37" sqref="B37"/>
    </sheetView>
  </sheetViews>
  <sheetFormatPr defaultRowHeight="15" x14ac:dyDescent="0.25"/>
  <cols>
    <col min="1" max="1" width="24.28515625" style="3" bestFit="1" customWidth="1"/>
    <col min="2" max="2" width="9.140625" style="3" customWidth="1"/>
    <col min="3" max="3" width="9.42578125" style="1" bestFit="1" customWidth="1"/>
    <col min="4" max="4" width="10.5703125" style="1" bestFit="1" customWidth="1"/>
    <col min="5" max="5" width="9.42578125" style="1" bestFit="1" customWidth="1"/>
    <col min="6" max="6" width="10.42578125" style="1" bestFit="1" customWidth="1"/>
    <col min="7" max="7" width="9.85546875" bestFit="1" customWidth="1"/>
    <col min="8" max="8" width="13.140625" bestFit="1" customWidth="1"/>
  </cols>
  <sheetData>
    <row r="5" spans="1:8" x14ac:dyDescent="0.25">
      <c r="A5" s="8" t="s">
        <v>5</v>
      </c>
      <c r="B5" s="2"/>
      <c r="C5" s="2" t="s">
        <v>4</v>
      </c>
      <c r="D5" s="2" t="s">
        <v>3</v>
      </c>
      <c r="E5" s="2" t="s">
        <v>2</v>
      </c>
      <c r="F5" s="2" t="s">
        <v>1</v>
      </c>
    </row>
    <row r="6" spans="1:8" x14ac:dyDescent="0.25">
      <c r="A6" s="3" t="s">
        <v>6</v>
      </c>
      <c r="C6" s="1">
        <v>200</v>
      </c>
      <c r="D6" s="1">
        <v>300</v>
      </c>
      <c r="E6" s="1">
        <v>500</v>
      </c>
      <c r="F6" s="1">
        <v>400</v>
      </c>
    </row>
    <row r="7" spans="1:8" x14ac:dyDescent="0.25">
      <c r="A7" s="3" t="s">
        <v>7</v>
      </c>
      <c r="C7" s="1">
        <v>400</v>
      </c>
      <c r="D7" s="1">
        <v>500</v>
      </c>
      <c r="E7" s="1">
        <v>300</v>
      </c>
      <c r="F7" s="1">
        <v>500</v>
      </c>
    </row>
    <row r="8" spans="1:8" x14ac:dyDescent="0.25">
      <c r="A8" s="3" t="s">
        <v>8</v>
      </c>
      <c r="C8" s="1">
        <v>34</v>
      </c>
      <c r="D8" s="1">
        <v>36</v>
      </c>
      <c r="E8" s="1">
        <v>32</v>
      </c>
      <c r="F8" s="1">
        <v>38</v>
      </c>
    </row>
    <row r="9" spans="1:8" x14ac:dyDescent="0.25">
      <c r="A9" s="3" t="s">
        <v>9</v>
      </c>
      <c r="C9" s="1">
        <v>2000</v>
      </c>
      <c r="D9" s="1">
        <v>3000</v>
      </c>
      <c r="E9" s="1">
        <v>2000</v>
      </c>
      <c r="F9" s="1">
        <v>3000</v>
      </c>
    </row>
    <row r="11" spans="1:8" x14ac:dyDescent="0.25">
      <c r="A11" s="3" t="s">
        <v>10</v>
      </c>
      <c r="C11" s="9">
        <v>200.00000002357592</v>
      </c>
      <c r="D11" s="9">
        <v>500</v>
      </c>
      <c r="E11" s="9">
        <v>300</v>
      </c>
      <c r="F11" s="9">
        <v>400.00000000036289</v>
      </c>
    </row>
    <row r="12" spans="1:8" x14ac:dyDescent="0.25">
      <c r="A12" s="3" t="s">
        <v>11</v>
      </c>
      <c r="C12" s="4">
        <f>C11*C8</f>
        <v>6800.0000008015813</v>
      </c>
      <c r="D12" s="4">
        <f>D11*D8</f>
        <v>18000</v>
      </c>
      <c r="E12" s="4">
        <f>E11*E8</f>
        <v>9600</v>
      </c>
      <c r="F12" s="4">
        <f>F11*F8</f>
        <v>15200.00000001379</v>
      </c>
      <c r="H12" s="10">
        <f>SUM(C12:F12)</f>
        <v>49600.000000815366</v>
      </c>
    </row>
    <row r="13" spans="1:8" x14ac:dyDescent="0.25">
      <c r="A13" s="3" t="s">
        <v>12</v>
      </c>
      <c r="B13" s="7">
        <v>0</v>
      </c>
      <c r="C13" s="6">
        <f>C11-C6+B13</f>
        <v>2.3575921659357846E-8</v>
      </c>
      <c r="D13" s="6">
        <f>D11-D6+C13</f>
        <v>200.00000002357592</v>
      </c>
      <c r="E13" s="6">
        <f>E11-E6+D13</f>
        <v>2.3575921659357846E-8</v>
      </c>
      <c r="F13" s="6">
        <f>F11-F6+E13</f>
        <v>2.3938810045365244E-8</v>
      </c>
      <c r="H13" s="11"/>
    </row>
    <row r="14" spans="1:8" x14ac:dyDescent="0.25">
      <c r="A14" s="3" t="s">
        <v>13</v>
      </c>
      <c r="C14" s="6">
        <f>C13*C9</f>
        <v>4.7151843318715692E-5</v>
      </c>
      <c r="D14" s="6">
        <f>D13*D9</f>
        <v>600000.00007072778</v>
      </c>
      <c r="E14" s="6">
        <f>E13*E9</f>
        <v>4.7151843318715692E-5</v>
      </c>
      <c r="F14" s="6">
        <f>F13*F9</f>
        <v>7.1816430136095732E-5</v>
      </c>
      <c r="H14" s="10">
        <f>SUM(C14:F14)</f>
        <v>600000.00023684779</v>
      </c>
    </row>
    <row r="15" spans="1:8" x14ac:dyDescent="0.25">
      <c r="H15" s="11"/>
    </row>
    <row r="16" spans="1:8" x14ac:dyDescent="0.25">
      <c r="G16" s="5" t="s">
        <v>0</v>
      </c>
      <c r="H16" s="12">
        <f>SUM(H12,H14)</f>
        <v>649600.00023766316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Pianificazione multiperiodo</vt:lpstr>
    </vt:vector>
  </TitlesOfParts>
  <Company>Università degli Studi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righini</dc:creator>
  <cp:lastModifiedBy>Giovanni</cp:lastModifiedBy>
  <dcterms:created xsi:type="dcterms:W3CDTF">2011-03-14T13:04:20Z</dcterms:created>
  <dcterms:modified xsi:type="dcterms:W3CDTF">2020-04-01T17:32:34Z</dcterms:modified>
</cp:coreProperties>
</file>