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7440" windowHeight="11535"/>
  </bookViews>
  <sheets>
    <sheet name="Idrocarburi" sheetId="5" r:id="rId1"/>
  </sheets>
  <definedNames>
    <definedName name="solver_adj" localSheetId="0" hidden="1">Idrocarburi!$C$5:$E$8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Idrocarburi!$F$5:$F$8</definedName>
    <definedName name="solver_lhs2" localSheetId="0" hidden="1">Idrocarburi!$C$5:$E$8</definedName>
    <definedName name="solver_lhs3" localSheetId="0" hidden="1">Idrocarburi!$C$5:$E$8</definedName>
    <definedName name="solver_lhs4" localSheetId="0" hidden="1">Idrocarburi!$C$9:$E$9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Idrocarburi!$H$2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Idrocarburi!$G$5:$G$8</definedName>
    <definedName name="solver_rhs2" localSheetId="0" hidden="1">Idrocarburi!$H$13:$J$16</definedName>
    <definedName name="solver_rhs3" localSheetId="0" hidden="1">Idrocarburi!$H$19:$J$22</definedName>
    <definedName name="solver_rhs4" localSheetId="0" hidden="1">Idrocarburi!$C$10:$E$10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5621"/>
</workbook>
</file>

<file path=xl/calcChain.xml><?xml version="1.0" encoding="utf-8"?>
<calcChain xmlns="http://schemas.openxmlformats.org/spreadsheetml/2006/main">
  <c r="F5" i="5" l="1"/>
  <c r="F6" i="5"/>
  <c r="H9" i="5" s="1"/>
  <c r="F7" i="5"/>
  <c r="F8" i="5"/>
  <c r="C9" i="5"/>
  <c r="F2" i="5" s="1"/>
  <c r="H2" i="5" s="1"/>
  <c r="D9" i="5"/>
  <c r="I15" i="5" s="1"/>
  <c r="E9" i="5"/>
  <c r="J14" i="5" s="1"/>
  <c r="H13" i="5"/>
  <c r="I13" i="5"/>
  <c r="J13" i="5"/>
  <c r="I14" i="5"/>
  <c r="H15" i="5"/>
  <c r="H16" i="5"/>
  <c r="I16" i="5"/>
  <c r="H19" i="5"/>
  <c r="I19" i="5"/>
  <c r="J19" i="5"/>
  <c r="I20" i="5"/>
  <c r="H21" i="5"/>
  <c r="H22" i="5"/>
  <c r="I22" i="5"/>
  <c r="J21" i="5" l="1"/>
  <c r="J15" i="5"/>
  <c r="J22" i="5"/>
  <c r="I21" i="5"/>
  <c r="H20" i="5"/>
  <c r="J16" i="5"/>
  <c r="H14" i="5"/>
  <c r="J20" i="5"/>
</calcChain>
</file>

<file path=xl/sharedStrings.xml><?xml version="1.0" encoding="utf-8"?>
<sst xmlns="http://schemas.openxmlformats.org/spreadsheetml/2006/main" count="48" uniqueCount="18">
  <si>
    <t>A</t>
  </si>
  <si>
    <t>B</t>
  </si>
  <si>
    <t>C</t>
  </si>
  <si>
    <t>D</t>
  </si>
  <si>
    <t>Verde</t>
  </si>
  <si>
    <t>Normale</t>
  </si>
  <si>
    <t>Super</t>
  </si>
  <si>
    <t>Profitti (€)</t>
  </si>
  <si>
    <t>Produzione (b)</t>
  </si>
  <si>
    <t>Ricavi unit. (€/b)</t>
  </si>
  <si>
    <t>Ricavi (€)</t>
  </si>
  <si>
    <t>Prezzi (€/b)</t>
  </si>
  <si>
    <t>Disponibilità (b)</t>
  </si>
  <si>
    <t>Consumi (b)</t>
  </si>
  <si>
    <t>Q.tà usate (b)</t>
  </si>
  <si>
    <t>Limiti inf.</t>
  </si>
  <si>
    <t>Limiti sup.</t>
  </si>
  <si>
    <t>Costi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</si>
</sst>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1" applyNumberFormat="1" applyFont="1" applyAlignment="1">
      <alignment horizontal="center"/>
    </xf>
    <xf numFmtId="9" fontId="7" fillId="0" borderId="0" xfId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29" sqref="B29"/>
    </sheetView>
  </sheetViews>
  <sheetFormatPr defaultRowHeight="15" x14ac:dyDescent="0.25"/>
  <cols>
    <col min="2" max="2" width="15.7109375" bestFit="1" customWidth="1"/>
    <col min="6" max="6" width="11.7109375" bestFit="1" customWidth="1"/>
    <col min="7" max="7" width="16.5703125" bestFit="1" customWidth="1"/>
    <col min="8" max="8" width="11.140625" bestFit="1" customWidth="1"/>
  </cols>
  <sheetData>
    <row r="1" spans="1:10" x14ac:dyDescent="0.25">
      <c r="F1" s="3" t="s">
        <v>10</v>
      </c>
      <c r="H1" s="3" t="s">
        <v>7</v>
      </c>
    </row>
    <row r="2" spans="1:10" x14ac:dyDescent="0.25">
      <c r="B2" s="1" t="s">
        <v>9</v>
      </c>
      <c r="C2" s="12">
        <v>5.5</v>
      </c>
      <c r="D2" s="12">
        <v>4.5</v>
      </c>
      <c r="E2" s="12">
        <v>3.5</v>
      </c>
      <c r="F2" s="6">
        <f>SUMPRODUCT(C2:E2,C9:E9)</f>
        <v>44166.6666666686</v>
      </c>
      <c r="H2" s="11">
        <f>F2-H9</f>
        <v>7166.6666666795863</v>
      </c>
    </row>
    <row r="3" spans="1:10" x14ac:dyDescent="0.25">
      <c r="A3" s="10"/>
    </row>
    <row r="4" spans="1:10" x14ac:dyDescent="0.25">
      <c r="B4" s="1" t="s">
        <v>14</v>
      </c>
      <c r="C4" s="1" t="s">
        <v>6</v>
      </c>
      <c r="D4" s="1" t="s">
        <v>5</v>
      </c>
      <c r="E4" s="1" t="s">
        <v>4</v>
      </c>
      <c r="F4" s="1" t="s">
        <v>13</v>
      </c>
      <c r="G4" s="1" t="s">
        <v>12</v>
      </c>
      <c r="H4" s="1" t="s">
        <v>11</v>
      </c>
    </row>
    <row r="5" spans="1:10" x14ac:dyDescent="0.25">
      <c r="B5" s="1" t="s">
        <v>0</v>
      </c>
      <c r="C5" s="13">
        <v>366.6666666697937</v>
      </c>
      <c r="D5" s="13">
        <v>2633.3333333288519</v>
      </c>
      <c r="E5" s="13">
        <v>2.4715518520679325E-9</v>
      </c>
      <c r="F5" s="9">
        <f>SUM(C5:E5)</f>
        <v>3000.0000000011173</v>
      </c>
      <c r="G5" s="7">
        <v>3000</v>
      </c>
      <c r="H5" s="8">
        <v>3</v>
      </c>
    </row>
    <row r="6" spans="1:10" x14ac:dyDescent="0.25">
      <c r="B6" s="1" t="s">
        <v>1</v>
      </c>
      <c r="C6" s="13">
        <v>1466.6666666723456</v>
      </c>
      <c r="D6" s="13">
        <v>533.33333332647771</v>
      </c>
      <c r="E6" s="13">
        <v>-3.091971123581061E-14</v>
      </c>
      <c r="F6" s="9">
        <f>SUM(C6:E6)</f>
        <v>1999.9999999988233</v>
      </c>
      <c r="G6" s="7">
        <v>2000</v>
      </c>
      <c r="H6" s="8">
        <v>6</v>
      </c>
      <c r="J6" s="3"/>
    </row>
    <row r="7" spans="1:10" x14ac:dyDescent="0.25">
      <c r="B7" s="1" t="s">
        <v>2</v>
      </c>
      <c r="C7" s="13">
        <v>1833.3333333393625</v>
      </c>
      <c r="D7" s="13">
        <v>2166.6666666575561</v>
      </c>
      <c r="E7" s="13">
        <v>2.5681856641313061E-10</v>
      </c>
      <c r="F7" s="9">
        <f>SUM(C7:E7)</f>
        <v>3999.9999999971756</v>
      </c>
      <c r="G7" s="7">
        <v>4000</v>
      </c>
      <c r="H7" s="8">
        <v>4</v>
      </c>
    </row>
    <row r="8" spans="1:10" x14ac:dyDescent="0.25">
      <c r="B8" s="1" t="s">
        <v>3</v>
      </c>
      <c r="C8" s="13">
        <v>-1.3357370765340241E-14</v>
      </c>
      <c r="D8" s="13">
        <v>0</v>
      </c>
      <c r="E8" s="13">
        <v>8.0257045453890896E-10</v>
      </c>
      <c r="F8" s="9">
        <f>SUM(C8:E8)</f>
        <v>8.0255709716814363E-10</v>
      </c>
      <c r="G8" s="7">
        <v>1000</v>
      </c>
      <c r="H8" s="8">
        <v>5</v>
      </c>
    </row>
    <row r="9" spans="1:10" x14ac:dyDescent="0.25">
      <c r="B9" s="1" t="s">
        <v>8</v>
      </c>
      <c r="C9" s="9">
        <f>SUM(C5:C8)</f>
        <v>3666.6666666815017</v>
      </c>
      <c r="D9" s="9">
        <f>SUM(D5:D8)</f>
        <v>5333.3333333128858</v>
      </c>
      <c r="E9" s="9">
        <f>SUM(E5:E8)</f>
        <v>3.5309099533087362E-9</v>
      </c>
      <c r="F9" s="2"/>
      <c r="G9" s="7"/>
      <c r="H9" s="6">
        <f>SUMPRODUCT(H5:H8,F5:F8)</f>
        <v>36999.999999989013</v>
      </c>
      <c r="I9" s="3" t="s">
        <v>17</v>
      </c>
    </row>
    <row r="10" spans="1:10" x14ac:dyDescent="0.25">
      <c r="B10" s="1"/>
      <c r="C10" s="8"/>
      <c r="D10" s="8"/>
      <c r="E10" s="8"/>
      <c r="F10" s="2"/>
      <c r="G10" s="7"/>
      <c r="H10" s="6"/>
      <c r="I10" s="3"/>
    </row>
    <row r="12" spans="1:10" x14ac:dyDescent="0.25">
      <c r="B12" s="1" t="s">
        <v>15</v>
      </c>
      <c r="C12" s="1" t="s">
        <v>6</v>
      </c>
      <c r="D12" s="1" t="s">
        <v>5</v>
      </c>
      <c r="E12" s="1" t="s">
        <v>4</v>
      </c>
      <c r="G12" s="1" t="s">
        <v>15</v>
      </c>
      <c r="H12" s="1" t="s">
        <v>6</v>
      </c>
      <c r="I12" s="1" t="s">
        <v>5</v>
      </c>
      <c r="J12" s="1" t="s">
        <v>4</v>
      </c>
    </row>
    <row r="13" spans="1:10" x14ac:dyDescent="0.25">
      <c r="B13" s="1" t="s">
        <v>0</v>
      </c>
      <c r="C13" s="5">
        <v>0</v>
      </c>
      <c r="D13" s="5">
        <v>0</v>
      </c>
      <c r="E13" s="5">
        <v>0</v>
      </c>
      <c r="G13" s="1" t="s">
        <v>0</v>
      </c>
      <c r="H13" s="4">
        <f t="shared" ref="H13:J16" si="0">C13*C$9</f>
        <v>0</v>
      </c>
      <c r="I13" s="4">
        <f t="shared" si="0"/>
        <v>0</v>
      </c>
      <c r="J13" s="4">
        <f t="shared" si="0"/>
        <v>0</v>
      </c>
    </row>
    <row r="14" spans="1:10" x14ac:dyDescent="0.25">
      <c r="B14" s="1" t="s">
        <v>1</v>
      </c>
      <c r="C14" s="5">
        <v>0.4</v>
      </c>
      <c r="D14" s="5">
        <v>0.1</v>
      </c>
      <c r="E14" s="5">
        <v>0</v>
      </c>
      <c r="G14" s="1" t="s">
        <v>1</v>
      </c>
      <c r="H14" s="4">
        <f t="shared" si="0"/>
        <v>1466.6666666726007</v>
      </c>
      <c r="I14" s="4">
        <f t="shared" si="0"/>
        <v>533.3333333312886</v>
      </c>
      <c r="J14" s="4">
        <f t="shared" si="0"/>
        <v>0</v>
      </c>
    </row>
    <row r="15" spans="1:10" x14ac:dyDescent="0.25">
      <c r="B15" s="1" t="s">
        <v>2</v>
      </c>
      <c r="C15" s="5">
        <v>0</v>
      </c>
      <c r="D15" s="5">
        <v>0</v>
      </c>
      <c r="E15" s="5">
        <v>0</v>
      </c>
      <c r="G15" s="1" t="s">
        <v>2</v>
      </c>
      <c r="H15" s="4">
        <f t="shared" si="0"/>
        <v>0</v>
      </c>
      <c r="I15" s="4">
        <f t="shared" si="0"/>
        <v>0</v>
      </c>
      <c r="J15" s="4">
        <f t="shared" si="0"/>
        <v>0</v>
      </c>
    </row>
    <row r="16" spans="1:10" x14ac:dyDescent="0.25">
      <c r="B16" s="1" t="s">
        <v>3</v>
      </c>
      <c r="C16" s="5">
        <v>0</v>
      </c>
      <c r="D16" s="5">
        <v>0</v>
      </c>
      <c r="E16" s="5">
        <v>0</v>
      </c>
      <c r="G16" s="1" t="s">
        <v>3</v>
      </c>
      <c r="H16" s="4">
        <f t="shared" si="0"/>
        <v>0</v>
      </c>
      <c r="I16" s="4">
        <f t="shared" si="0"/>
        <v>0</v>
      </c>
      <c r="J16" s="4">
        <f t="shared" si="0"/>
        <v>0</v>
      </c>
    </row>
    <row r="18" spans="2:10" x14ac:dyDescent="0.25">
      <c r="B18" s="1" t="s">
        <v>16</v>
      </c>
      <c r="C18" s="1" t="s">
        <v>6</v>
      </c>
      <c r="D18" s="1" t="s">
        <v>5</v>
      </c>
      <c r="E18" s="1" t="s">
        <v>4</v>
      </c>
      <c r="G18" s="1" t="s">
        <v>16</v>
      </c>
      <c r="H18" s="1" t="s">
        <v>6</v>
      </c>
      <c r="I18" s="1" t="s">
        <v>5</v>
      </c>
      <c r="J18" s="1" t="s">
        <v>4</v>
      </c>
    </row>
    <row r="19" spans="2:10" x14ac:dyDescent="0.25">
      <c r="B19" s="1" t="s">
        <v>0</v>
      </c>
      <c r="C19" s="5">
        <v>0.3</v>
      </c>
      <c r="D19" s="5">
        <v>0.5</v>
      </c>
      <c r="E19" s="5">
        <v>0.7</v>
      </c>
      <c r="G19" s="1" t="s">
        <v>0</v>
      </c>
      <c r="H19" s="4">
        <f t="shared" ref="H19:J22" si="1">C19*C$9</f>
        <v>1100.0000000044504</v>
      </c>
      <c r="I19" s="4">
        <f t="shared" si="1"/>
        <v>2666.6666666564429</v>
      </c>
      <c r="J19" s="4">
        <f t="shared" si="1"/>
        <v>2.4716369673161152E-9</v>
      </c>
    </row>
    <row r="20" spans="2:10" x14ac:dyDescent="0.25">
      <c r="B20" s="1" t="s">
        <v>1</v>
      </c>
      <c r="C20" s="5">
        <v>1</v>
      </c>
      <c r="D20" s="5">
        <v>1</v>
      </c>
      <c r="E20" s="5">
        <v>1</v>
      </c>
      <c r="G20" s="1" t="s">
        <v>1</v>
      </c>
      <c r="H20" s="4">
        <f t="shared" si="1"/>
        <v>3666.6666666815017</v>
      </c>
      <c r="I20" s="4">
        <f t="shared" si="1"/>
        <v>5333.3333333128858</v>
      </c>
      <c r="J20" s="4">
        <f t="shared" si="1"/>
        <v>3.5309099533087362E-9</v>
      </c>
    </row>
    <row r="21" spans="2:10" x14ac:dyDescent="0.25">
      <c r="B21" s="1" t="s">
        <v>2</v>
      </c>
      <c r="C21" s="5">
        <v>0.5</v>
      </c>
      <c r="D21" s="5">
        <v>1</v>
      </c>
      <c r="E21" s="5">
        <v>1</v>
      </c>
      <c r="G21" s="1" t="s">
        <v>2</v>
      </c>
      <c r="H21" s="4">
        <f t="shared" si="1"/>
        <v>1833.3333333407509</v>
      </c>
      <c r="I21" s="4">
        <f t="shared" si="1"/>
        <v>5333.3333333128858</v>
      </c>
      <c r="J21" s="4">
        <f t="shared" si="1"/>
        <v>3.5309099533087362E-9</v>
      </c>
    </row>
    <row r="22" spans="2:10" x14ac:dyDescent="0.25">
      <c r="B22" s="1" t="s">
        <v>3</v>
      </c>
      <c r="C22" s="5">
        <v>1</v>
      </c>
      <c r="D22" s="5">
        <v>1</v>
      </c>
      <c r="E22" s="5">
        <v>1</v>
      </c>
      <c r="G22" s="1" t="s">
        <v>3</v>
      </c>
      <c r="H22" s="4">
        <f t="shared" si="1"/>
        <v>3666.6666666815017</v>
      </c>
      <c r="I22" s="4">
        <f t="shared" si="1"/>
        <v>5333.3333333128858</v>
      </c>
      <c r="J22" s="4">
        <f t="shared" si="1"/>
        <v>3.5309099533087362E-9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Idrocarburi</vt:lpstr>
    </vt:vector>
  </TitlesOfParts>
  <Company>Università degli Studi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righini</dc:creator>
  <cp:lastModifiedBy>Giovanni</cp:lastModifiedBy>
  <dcterms:created xsi:type="dcterms:W3CDTF">2011-03-14T13:04:20Z</dcterms:created>
  <dcterms:modified xsi:type="dcterms:W3CDTF">2020-04-01T17:29:42Z</dcterms:modified>
</cp:coreProperties>
</file>