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S TOOL DX\EXCEL FILES\"/>
    </mc:Choice>
  </mc:AlternateContent>
  <bookViews>
    <workbookView xWindow="-120" yWindow="-120" windowWidth="29040" windowHeight="15840"/>
  </bookViews>
  <sheets>
    <sheet name="Totals" sheetId="3" r:id="rId1"/>
    <sheet name="Details" sheetId="2" r:id="rId2"/>
  </sheets>
  <definedNames>
    <definedName name="RiskDate" localSheetId="0">Totals!$E$1</definedName>
    <definedName name="IRR_NII_Change" localSheetId="0">Totals!$D$3</definedName>
    <definedName name="Days_per_Year" localSheetId="0">Totals!$B$7</definedName>
    <definedName name="Int_rate_Shock" localSheetId="0">Totals!$C$7</definedName>
  </definedNames>
  <calcPr/>
</workbook>
</file>

<file path=xl/calcChain.xml><?xml version="1.0" encoding="utf-8"?>
<calcChain xmlns="http://schemas.openxmlformats.org/spreadsheetml/2006/main">
  <c i="3" l="1" r="D3"/>
  <c r="J22"/>
  <c r="H22"/>
  <c r="G22"/>
  <c r="E22"/>
  <c r="D22"/>
  <c r="B22"/>
  <c r="I21"/>
  <c r="I20"/>
  <c r="I19"/>
  <c r="I18"/>
  <c r="I17"/>
  <c r="I16"/>
  <c r="I15"/>
  <c r="I14"/>
  <c r="I13"/>
  <c r="I12"/>
  <c r="I11"/>
  <c r="J21"/>
  <c r="J20"/>
  <c r="J19"/>
  <c r="J18"/>
  <c r="J17"/>
  <c r="J16"/>
  <c r="J15"/>
  <c r="J14"/>
  <c r="J13"/>
  <c r="J12"/>
  <c r="J11"/>
  <c r="H21"/>
  <c r="H20"/>
  <c r="H19"/>
  <c r="H18"/>
  <c r="H17"/>
  <c r="H16"/>
  <c r="H15"/>
  <c r="H14"/>
  <c r="H13"/>
  <c r="H12"/>
  <c r="H11"/>
  <c r="F21"/>
  <c r="F20"/>
  <c r="F19"/>
  <c r="F18"/>
  <c r="F17"/>
  <c r="F16"/>
  <c r="F15"/>
  <c r="F14"/>
  <c r="F13"/>
  <c r="F12"/>
  <c r="F11"/>
  <c r="G21"/>
  <c r="G20"/>
  <c r="G19"/>
  <c r="G18"/>
  <c r="G17"/>
  <c r="G16"/>
  <c r="G15"/>
  <c r="G14"/>
  <c r="G13"/>
  <c r="G12"/>
  <c r="G11"/>
  <c r="E21"/>
  <c r="E20"/>
  <c r="E19"/>
  <c r="E18"/>
  <c r="E17"/>
  <c r="E16"/>
  <c r="E15"/>
  <c r="E14"/>
  <c r="E13"/>
  <c r="E12"/>
  <c r="E11"/>
  <c r="C21"/>
  <c r="C20"/>
  <c r="C19"/>
  <c r="C18"/>
  <c r="C17"/>
  <c r="C16"/>
  <c r="C15"/>
  <c r="C14"/>
  <c r="C13"/>
  <c r="C12"/>
  <c r="C11"/>
  <c r="D21"/>
  <c r="D20"/>
  <c r="D19"/>
  <c r="D18"/>
  <c r="D17"/>
  <c r="D16"/>
  <c r="D15"/>
  <c r="D14"/>
  <c r="D13"/>
  <c r="D12"/>
  <c r="D11"/>
  <c r="B21"/>
  <c r="B20"/>
  <c r="B19"/>
  <c r="B18"/>
  <c r="B17"/>
  <c r="B16"/>
  <c r="B15"/>
  <c r="B14"/>
  <c r="B13"/>
  <c r="B12"/>
  <c r="B11"/>
  <c i="2" r="U880"/>
  <c r="U879"/>
  <c r="U878"/>
  <c r="U877"/>
  <c r="U876"/>
  <c r="U875"/>
  <c r="U874"/>
  <c r="U873"/>
  <c r="U872"/>
  <c r="U871"/>
  <c r="U870"/>
  <c r="U869"/>
  <c r="U868"/>
  <c r="U867"/>
  <c r="U866"/>
  <c r="U865"/>
  <c r="U864"/>
  <c r="U863"/>
  <c r="U862"/>
  <c r="U861"/>
  <c r="U860"/>
  <c r="U859"/>
  <c r="U858"/>
  <c r="U857"/>
  <c r="U856"/>
  <c r="U855"/>
  <c r="U854"/>
  <c r="U853"/>
  <c r="U852"/>
  <c r="U851"/>
  <c r="U850"/>
  <c r="U849"/>
  <c r="U848"/>
  <c r="U847"/>
  <c r="U846"/>
  <c r="U845"/>
  <c r="U844"/>
  <c r="U843"/>
  <c r="U842"/>
  <c r="U841"/>
  <c r="U840"/>
  <c r="U839"/>
  <c r="U838"/>
  <c r="U837"/>
  <c r="U836"/>
  <c r="U835"/>
  <c r="U834"/>
  <c r="U833"/>
  <c r="U832"/>
  <c r="U831"/>
  <c r="U830"/>
  <c r="U829"/>
  <c r="U828"/>
  <c r="U827"/>
  <c r="U826"/>
  <c r="U825"/>
  <c r="U824"/>
  <c r="U823"/>
  <c r="U822"/>
  <c r="U821"/>
  <c r="U820"/>
  <c r="U819"/>
  <c r="U818"/>
  <c r="U817"/>
  <c r="U816"/>
  <c r="U815"/>
  <c r="U814"/>
  <c r="U813"/>
  <c r="U812"/>
  <c r="U811"/>
  <c r="U810"/>
  <c r="U809"/>
  <c r="U808"/>
  <c r="U807"/>
  <c r="U806"/>
  <c r="U805"/>
  <c r="U804"/>
  <c r="U803"/>
  <c r="U802"/>
  <c r="U801"/>
  <c r="U800"/>
  <c r="U799"/>
  <c r="U798"/>
  <c r="U797"/>
  <c r="U796"/>
  <c r="U795"/>
  <c r="U794"/>
  <c r="U793"/>
  <c r="U792"/>
  <c r="U791"/>
  <c r="U790"/>
  <c r="U789"/>
  <c r="U788"/>
  <c r="U787"/>
  <c r="U786"/>
  <c r="U785"/>
  <c r="U784"/>
  <c r="U783"/>
  <c r="U782"/>
  <c r="U781"/>
  <c r="U780"/>
  <c r="U779"/>
  <c r="U778"/>
  <c r="U777"/>
  <c r="U776"/>
  <c r="U775"/>
  <c r="U774"/>
  <c r="U773"/>
  <c r="U772"/>
  <c r="U771"/>
  <c r="U770"/>
  <c r="U769"/>
  <c r="U768"/>
  <c r="U767"/>
  <c r="U766"/>
  <c r="U765"/>
  <c r="U764"/>
  <c r="U763"/>
  <c r="U762"/>
  <c r="U761"/>
  <c r="U760"/>
  <c r="U759"/>
  <c r="U758"/>
  <c r="U757"/>
  <c r="U756"/>
  <c r="U755"/>
  <c r="U754"/>
  <c r="U753"/>
  <c r="U752"/>
  <c r="U751"/>
  <c r="U750"/>
  <c r="U749"/>
  <c r="U748"/>
  <c r="U747"/>
  <c r="U746"/>
  <c r="U745"/>
  <c r="U744"/>
  <c r="U743"/>
  <c r="U742"/>
  <c r="U741"/>
  <c r="U740"/>
  <c r="U739"/>
  <c r="U738"/>
  <c r="U737"/>
  <c r="U736"/>
  <c r="U735"/>
  <c r="U734"/>
  <c r="U733"/>
  <c r="U732"/>
  <c r="U731"/>
  <c r="U730"/>
  <c r="U729"/>
  <c r="U728"/>
  <c r="U727"/>
  <c r="U726"/>
  <c r="U725"/>
  <c r="U724"/>
  <c r="U723"/>
  <c r="U722"/>
  <c r="U721"/>
  <c r="U720"/>
  <c r="U719"/>
  <c r="U718"/>
  <c r="U717"/>
  <c r="U716"/>
  <c r="U715"/>
  <c r="U714"/>
  <c r="U713"/>
  <c r="U712"/>
  <c r="U711"/>
  <c r="U710"/>
  <c r="U709"/>
  <c r="U708"/>
  <c r="U707"/>
  <c r="U706"/>
  <c r="U705"/>
  <c r="U704"/>
  <c r="U703"/>
  <c r="U702"/>
  <c r="U701"/>
  <c r="U700"/>
  <c r="U699"/>
  <c r="U698"/>
  <c r="U697"/>
  <c r="U696"/>
  <c r="U695"/>
  <c r="U694"/>
  <c r="U693"/>
  <c r="U692"/>
  <c r="U691"/>
  <c r="U690"/>
  <c r="U689"/>
  <c r="U688"/>
  <c r="U687"/>
  <c r="U686"/>
  <c r="U685"/>
  <c r="U684"/>
  <c r="U683"/>
  <c r="U682"/>
  <c r="U681"/>
  <c r="U680"/>
  <c r="U679"/>
  <c r="U678"/>
  <c r="U677"/>
  <c r="U676"/>
  <c r="U675"/>
  <c r="U674"/>
  <c r="U673"/>
  <c r="U672"/>
  <c r="U671"/>
  <c r="U670"/>
  <c r="U669"/>
  <c r="U668"/>
  <c r="U667"/>
  <c r="U666"/>
  <c r="U665"/>
  <c r="U664"/>
  <c r="U663"/>
  <c r="U662"/>
  <c r="U661"/>
  <c r="U660"/>
  <c r="U659"/>
  <c r="U658"/>
  <c r="U657"/>
  <c r="U656"/>
  <c r="U655"/>
  <c r="U654"/>
  <c r="U653"/>
  <c r="U652"/>
  <c r="U651"/>
  <c r="U650"/>
  <c r="U649"/>
  <c r="U648"/>
  <c r="U647"/>
  <c r="U646"/>
  <c r="U645"/>
  <c r="U644"/>
  <c r="U643"/>
  <c r="U642"/>
  <c r="U641"/>
  <c r="U640"/>
  <c r="U639"/>
  <c r="U638"/>
  <c r="U637"/>
  <c r="U636"/>
  <c r="U635"/>
  <c r="U634"/>
  <c r="U633"/>
  <c r="U632"/>
  <c r="U631"/>
  <c r="U630"/>
  <c r="U629"/>
  <c r="U628"/>
  <c r="U627"/>
  <c r="U626"/>
  <c r="U625"/>
  <c r="U624"/>
  <c r="U623"/>
  <c r="U622"/>
  <c r="U621"/>
  <c r="U620"/>
  <c r="U619"/>
  <c r="U618"/>
  <c r="U617"/>
  <c r="U616"/>
  <c r="U615"/>
  <c r="U614"/>
  <c r="U613"/>
  <c r="U612"/>
  <c r="U611"/>
  <c r="U610"/>
  <c r="U609"/>
  <c r="U608"/>
  <c r="U607"/>
  <c r="U606"/>
  <c r="U605"/>
  <c r="U604"/>
  <c r="U603"/>
  <c r="U602"/>
  <c r="U601"/>
  <c r="U600"/>
  <c r="U599"/>
  <c r="U598"/>
  <c r="U597"/>
  <c r="U596"/>
  <c r="U595"/>
  <c r="U594"/>
  <c r="U593"/>
  <c r="U592"/>
  <c r="U591"/>
  <c r="U590"/>
  <c r="U589"/>
  <c r="U588"/>
  <c r="U587"/>
  <c r="U586"/>
  <c r="U585"/>
  <c r="U584"/>
  <c r="U583"/>
  <c r="U582"/>
  <c r="U581"/>
  <c r="U580"/>
  <c r="U579"/>
  <c r="U578"/>
  <c r="U577"/>
  <c r="U576"/>
  <c r="U575"/>
  <c r="U574"/>
  <c r="U573"/>
  <c r="U572"/>
  <c r="U571"/>
  <c r="U570"/>
  <c r="U569"/>
  <c r="U568"/>
  <c r="U567"/>
  <c r="U566"/>
  <c r="U565"/>
  <c r="U564"/>
  <c r="U563"/>
  <c r="U562"/>
  <c r="U561"/>
  <c r="U560"/>
  <c r="U559"/>
  <c r="U558"/>
  <c r="U557"/>
  <c r="U556"/>
  <c r="U555"/>
  <c r="U554"/>
  <c r="U553"/>
  <c r="U552"/>
  <c r="U551"/>
  <c r="U550"/>
  <c r="U549"/>
  <c r="U548"/>
  <c r="U547"/>
  <c r="U546"/>
  <c r="U545"/>
  <c r="U544"/>
  <c r="U543"/>
  <c r="U542"/>
  <c r="U541"/>
  <c r="U540"/>
  <c r="U539"/>
  <c r="U538"/>
  <c r="U537"/>
  <c r="U536"/>
  <c r="U535"/>
  <c r="U534"/>
  <c r="U533"/>
  <c r="U532"/>
  <c r="U531"/>
  <c r="U530"/>
  <c r="U529"/>
  <c r="U528"/>
  <c r="U527"/>
  <c r="U526"/>
  <c r="U525"/>
  <c r="U524"/>
  <c r="U523"/>
  <c r="U522"/>
  <c r="U521"/>
  <c r="U520"/>
  <c r="U519"/>
  <c r="U518"/>
  <c r="U517"/>
  <c r="U516"/>
  <c r="U515"/>
  <c r="U514"/>
  <c r="U513"/>
  <c r="U512"/>
  <c r="U511"/>
  <c r="U510"/>
  <c r="U509"/>
  <c r="U508"/>
  <c r="U507"/>
  <c r="U506"/>
  <c r="U505"/>
  <c r="U504"/>
  <c r="U503"/>
  <c r="U502"/>
  <c r="U501"/>
  <c r="U500"/>
  <c r="U499"/>
  <c r="U498"/>
  <c r="U497"/>
  <c r="U496"/>
  <c r="U495"/>
  <c r="U494"/>
  <c r="U493"/>
  <c r="U492"/>
  <c r="U491"/>
  <c r="U490"/>
  <c r="U489"/>
  <c r="U488"/>
  <c r="U487"/>
  <c r="U486"/>
  <c r="U485"/>
  <c r="U484"/>
  <c r="U483"/>
  <c r="U482"/>
  <c r="U481"/>
  <c r="U480"/>
  <c r="U479"/>
  <c r="U478"/>
  <c r="U477"/>
  <c r="U476"/>
  <c r="U475"/>
  <c r="U474"/>
  <c r="U473"/>
  <c r="U472"/>
  <c r="U471"/>
  <c r="U470"/>
  <c r="U469"/>
  <c r="U468"/>
  <c r="U467"/>
  <c r="U466"/>
  <c r="U465"/>
  <c r="U464"/>
  <c r="U463"/>
  <c r="U462"/>
  <c r="U461"/>
  <c r="U460"/>
  <c r="U459"/>
  <c r="U458"/>
  <c r="U457"/>
  <c r="U456"/>
  <c r="U455"/>
  <c r="U454"/>
  <c r="U453"/>
  <c r="U452"/>
  <c r="U451"/>
  <c r="U450"/>
  <c r="U449"/>
  <c r="U448"/>
  <c r="U447"/>
  <c r="U446"/>
  <c r="U445"/>
  <c r="U444"/>
  <c r="U443"/>
  <c r="U442"/>
  <c r="U441"/>
  <c r="U440"/>
  <c r="U439"/>
  <c r="U438"/>
  <c r="U437"/>
  <c r="U436"/>
  <c r="U435"/>
  <c r="U434"/>
  <c r="U433"/>
  <c r="U432"/>
  <c r="U431"/>
  <c r="U430"/>
  <c r="U429"/>
  <c r="U428"/>
  <c r="U427"/>
  <c r="U426"/>
  <c r="U425"/>
  <c r="U424"/>
  <c r="U423"/>
  <c r="U422"/>
  <c r="U421"/>
  <c r="U420"/>
  <c r="U419"/>
  <c r="U418"/>
  <c r="U417"/>
  <c r="U416"/>
  <c r="U415"/>
  <c r="U414"/>
  <c r="U413"/>
  <c r="U412"/>
  <c r="U411"/>
  <c r="U410"/>
  <c r="U409"/>
  <c r="U408"/>
  <c r="U407"/>
  <c r="U406"/>
  <c r="U405"/>
  <c r="U404"/>
  <c r="U403"/>
  <c r="U402"/>
  <c r="U401"/>
  <c r="U400"/>
  <c r="U399"/>
  <c r="U398"/>
  <c r="U397"/>
  <c r="U396"/>
  <c r="U395"/>
  <c r="U394"/>
  <c r="U393"/>
  <c r="U392"/>
  <c r="U391"/>
  <c r="U390"/>
  <c r="U389"/>
  <c r="U388"/>
  <c r="U387"/>
  <c r="U386"/>
  <c r="U385"/>
  <c r="U384"/>
  <c r="U383"/>
  <c r="U382"/>
  <c r="U381"/>
  <c r="U380"/>
  <c r="U379"/>
  <c r="U378"/>
  <c r="U377"/>
  <c r="U376"/>
  <c r="U375"/>
  <c r="U374"/>
  <c r="U373"/>
  <c r="U372"/>
  <c r="U371"/>
  <c r="U370"/>
  <c r="U369"/>
  <c r="U368"/>
  <c r="U367"/>
  <c r="U366"/>
  <c r="U365"/>
  <c r="U364"/>
  <c r="U363"/>
  <c r="U362"/>
  <c r="U361"/>
  <c r="U360"/>
  <c r="U359"/>
  <c r="U358"/>
  <c r="U357"/>
  <c r="U356"/>
  <c r="U355"/>
  <c r="U354"/>
  <c r="U353"/>
  <c r="U352"/>
  <c r="U351"/>
  <c r="U350"/>
  <c r="U349"/>
  <c r="U348"/>
  <c r="U347"/>
  <c r="U346"/>
  <c r="U345"/>
  <c r="U344"/>
  <c r="U343"/>
  <c r="U342"/>
  <c r="U341"/>
  <c r="U340"/>
  <c r="U339"/>
  <c r="U338"/>
  <c r="U337"/>
  <c r="U336"/>
  <c r="U335"/>
  <c r="U334"/>
  <c r="U333"/>
  <c r="U332"/>
  <c r="U331"/>
  <c r="U330"/>
  <c r="U329"/>
  <c r="U328"/>
  <c r="U327"/>
  <c r="U326"/>
  <c r="U325"/>
  <c r="U324"/>
  <c r="U323"/>
  <c r="U322"/>
  <c r="U321"/>
  <c r="U320"/>
  <c r="U319"/>
  <c r="U318"/>
  <c r="U317"/>
  <c r="U316"/>
  <c r="U315"/>
  <c r="U314"/>
  <c r="U313"/>
  <c r="U312"/>
  <c r="U311"/>
  <c r="U310"/>
  <c r="U309"/>
  <c r="U308"/>
  <c r="U307"/>
  <c r="U306"/>
  <c r="U305"/>
  <c r="U304"/>
  <c r="U303"/>
  <c r="U302"/>
  <c r="U301"/>
  <c r="U300"/>
  <c r="U299"/>
  <c r="U298"/>
  <c r="U297"/>
  <c r="U296"/>
  <c r="U295"/>
  <c r="U294"/>
  <c r="U293"/>
  <c r="U292"/>
  <c r="U291"/>
  <c r="U290"/>
  <c r="U289"/>
  <c r="U288"/>
  <c r="U287"/>
  <c r="U286"/>
  <c r="U285"/>
  <c r="U284"/>
  <c r="U283"/>
  <c r="U282"/>
  <c r="U281"/>
  <c r="U280"/>
  <c r="U279"/>
  <c r="U278"/>
  <c r="U277"/>
  <c r="U276"/>
  <c r="U275"/>
  <c r="U274"/>
  <c r="U273"/>
  <c r="U272"/>
  <c r="U271"/>
  <c r="U270"/>
  <c r="U269"/>
  <c r="U268"/>
  <c r="U267"/>
  <c r="U266"/>
  <c r="U265"/>
  <c r="U264"/>
  <c r="U263"/>
  <c r="U262"/>
  <c r="U261"/>
  <c r="U260"/>
  <c r="U259"/>
  <c r="U258"/>
  <c r="U257"/>
  <c r="U256"/>
  <c r="U255"/>
  <c r="U254"/>
  <c r="U253"/>
  <c r="U252"/>
  <c r="U251"/>
  <c r="U250"/>
  <c r="U249"/>
  <c r="U248"/>
  <c r="U247"/>
  <c r="U246"/>
  <c r="U245"/>
  <c r="U244"/>
  <c r="U243"/>
  <c r="U242"/>
  <c r="U241"/>
  <c r="U240"/>
  <c r="U239"/>
  <c r="U238"/>
  <c r="U237"/>
  <c r="U236"/>
  <c r="U235"/>
  <c r="U234"/>
  <c r="U233"/>
  <c r="U232"/>
  <c r="U231"/>
  <c r="U230"/>
  <c r="U229"/>
  <c r="U228"/>
  <c r="U227"/>
  <c r="U226"/>
  <c r="U225"/>
  <c r="U224"/>
  <c r="U223"/>
  <c r="U222"/>
  <c r="U221"/>
  <c r="U220"/>
  <c r="U219"/>
  <c r="U218"/>
  <c r="U217"/>
  <c r="U216"/>
  <c r="U215"/>
  <c r="U214"/>
  <c r="U213"/>
  <c r="U212"/>
  <c r="U211"/>
  <c r="U210"/>
  <c r="U209"/>
  <c r="U208"/>
  <c r="U207"/>
  <c r="U206"/>
  <c r="U205"/>
  <c r="U204"/>
  <c r="U203"/>
  <c r="U202"/>
  <c r="U201"/>
  <c r="U200"/>
  <c r="U199"/>
  <c r="U198"/>
  <c r="U197"/>
  <c r="U196"/>
  <c r="U195"/>
  <c r="U194"/>
  <c r="U193"/>
  <c r="U192"/>
  <c r="U191"/>
  <c r="U190"/>
  <c r="U189"/>
  <c r="U188"/>
  <c r="U187"/>
  <c r="U186"/>
  <c r="U185"/>
  <c r="U184"/>
  <c r="U183"/>
  <c r="U182"/>
  <c r="U181"/>
  <c r="U180"/>
  <c r="U179"/>
  <c r="U178"/>
  <c r="U177"/>
  <c r="U176"/>
  <c r="U175"/>
  <c r="U174"/>
  <c r="U173"/>
  <c r="U172"/>
  <c r="U171"/>
  <c r="U170"/>
  <c r="U169"/>
  <c r="U168"/>
  <c r="U167"/>
  <c r="U166"/>
  <c r="U165"/>
  <c r="U164"/>
  <c r="U163"/>
  <c r="U162"/>
  <c r="U161"/>
  <c r="U160"/>
  <c r="U159"/>
  <c r="U158"/>
  <c r="U157"/>
  <c r="U156"/>
  <c r="U155"/>
  <c r="U154"/>
  <c r="U153"/>
  <c r="U152"/>
  <c r="U151"/>
  <c r="U150"/>
  <c r="U149"/>
  <c r="U148"/>
  <c r="U147"/>
  <c r="U146"/>
  <c r="U145"/>
  <c r="U144"/>
  <c r="U143"/>
  <c r="U142"/>
  <c r="U141"/>
  <c r="U140"/>
  <c r="U139"/>
  <c r="U138"/>
  <c r="U137"/>
  <c r="U136"/>
  <c r="U135"/>
  <c r="U134"/>
  <c r="U133"/>
  <c r="U132"/>
  <c r="U131"/>
  <c r="U130"/>
  <c r="U129"/>
  <c r="U128"/>
  <c r="U127"/>
  <c r="U126"/>
  <c r="U125"/>
  <c r="U124"/>
  <c r="U123"/>
  <c r="U122"/>
  <c r="U121"/>
  <c r="U120"/>
  <c r="U119"/>
  <c r="U118"/>
  <c r="U117"/>
  <c r="U116"/>
  <c r="U115"/>
  <c r="U114"/>
  <c r="U113"/>
  <c r="U112"/>
  <c r="U111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T880"/>
  <c r="T879"/>
  <c r="T878"/>
  <c r="T877"/>
  <c r="T876"/>
  <c r="T875"/>
  <c r="T874"/>
  <c r="T873"/>
  <c r="T872"/>
  <c r="T871"/>
  <c r="T870"/>
  <c r="T869"/>
  <c r="T868"/>
  <c r="T867"/>
  <c r="T866"/>
  <c r="T865"/>
  <c r="T864"/>
  <c r="T863"/>
  <c r="T862"/>
  <c r="T861"/>
  <c r="T860"/>
  <c r="T859"/>
  <c r="T858"/>
  <c r="T857"/>
  <c r="T856"/>
  <c r="T855"/>
  <c r="T854"/>
  <c r="T853"/>
  <c r="T852"/>
  <c r="T851"/>
  <c r="T850"/>
  <c r="T849"/>
  <c r="T848"/>
  <c r="T847"/>
  <c r="T846"/>
  <c r="T845"/>
  <c r="T844"/>
  <c r="T843"/>
  <c r="T842"/>
  <c r="T841"/>
  <c r="T840"/>
  <c r="T839"/>
  <c r="T838"/>
  <c r="T837"/>
  <c r="T836"/>
  <c r="T835"/>
  <c r="T834"/>
  <c r="T833"/>
  <c r="T832"/>
  <c r="T831"/>
  <c r="T830"/>
  <c r="T829"/>
  <c r="T828"/>
  <c r="T827"/>
  <c r="T826"/>
  <c r="T825"/>
  <c r="T824"/>
  <c r="T823"/>
  <c r="T822"/>
  <c r="T821"/>
  <c r="T820"/>
  <c r="T819"/>
  <c r="T818"/>
  <c r="T817"/>
  <c r="T816"/>
  <c r="T815"/>
  <c r="T814"/>
  <c r="T813"/>
  <c r="T812"/>
  <c r="T811"/>
  <c r="T810"/>
  <c r="T809"/>
  <c r="T808"/>
  <c r="T807"/>
  <c r="T806"/>
  <c r="T805"/>
  <c r="T804"/>
  <c r="T803"/>
  <c r="T802"/>
  <c r="T801"/>
  <c r="T800"/>
  <c r="T799"/>
  <c r="T798"/>
  <c r="T797"/>
  <c r="T796"/>
  <c r="T795"/>
  <c r="T794"/>
  <c r="T793"/>
  <c r="T792"/>
  <c r="T791"/>
  <c r="T790"/>
  <c r="T789"/>
  <c r="T788"/>
  <c r="T787"/>
  <c r="T786"/>
  <c r="T785"/>
  <c r="T784"/>
  <c r="T783"/>
  <c r="T782"/>
  <c r="T781"/>
  <c r="T780"/>
  <c r="T779"/>
  <c r="T778"/>
  <c r="T777"/>
  <c r="T776"/>
  <c r="T775"/>
  <c r="T774"/>
  <c r="T773"/>
  <c r="T772"/>
  <c r="T771"/>
  <c r="T770"/>
  <c r="T769"/>
  <c r="T768"/>
  <c r="T767"/>
  <c r="T766"/>
  <c r="T765"/>
  <c r="T764"/>
  <c r="T763"/>
  <c r="T762"/>
  <c r="T761"/>
  <c r="T760"/>
  <c r="T759"/>
  <c r="T758"/>
  <c r="T757"/>
  <c r="T756"/>
  <c r="T755"/>
  <c r="T754"/>
  <c r="T753"/>
  <c r="T752"/>
  <c r="T751"/>
  <c r="T750"/>
  <c r="T749"/>
  <c r="T748"/>
  <c r="T747"/>
  <c r="T746"/>
  <c r="T745"/>
  <c r="T744"/>
  <c r="T743"/>
  <c r="T742"/>
  <c r="T741"/>
  <c r="T740"/>
  <c r="T739"/>
  <c r="T738"/>
  <c r="T737"/>
  <c r="T736"/>
  <c r="T735"/>
  <c r="T734"/>
  <c r="T733"/>
  <c r="T732"/>
  <c r="T731"/>
  <c r="T730"/>
  <c r="T729"/>
  <c r="T728"/>
  <c r="T727"/>
  <c r="T726"/>
  <c r="T725"/>
  <c r="T724"/>
  <c r="T723"/>
  <c r="T722"/>
  <c r="T721"/>
  <c r="T720"/>
  <c r="T719"/>
  <c r="T718"/>
  <c r="T717"/>
  <c r="T716"/>
  <c r="T715"/>
  <c r="T714"/>
  <c r="T713"/>
  <c r="T712"/>
  <c r="T711"/>
  <c r="T710"/>
  <c r="T709"/>
  <c r="T708"/>
  <c r="T707"/>
  <c r="T706"/>
  <c r="T705"/>
  <c r="T704"/>
  <c r="T703"/>
  <c r="T702"/>
  <c r="T701"/>
  <c r="T700"/>
  <c r="T699"/>
  <c r="T698"/>
  <c r="T697"/>
  <c r="T696"/>
  <c r="T695"/>
  <c r="T694"/>
  <c r="T693"/>
  <c r="T692"/>
  <c r="T691"/>
  <c r="T690"/>
  <c r="T689"/>
  <c r="T688"/>
  <c r="T687"/>
  <c r="T686"/>
  <c r="T685"/>
  <c r="T684"/>
  <c r="T683"/>
  <c r="T682"/>
  <c r="T681"/>
  <c r="T680"/>
  <c r="T679"/>
  <c r="T678"/>
  <c r="T677"/>
  <c r="T676"/>
  <c r="T675"/>
  <c r="T674"/>
  <c r="T673"/>
  <c r="T672"/>
  <c r="T671"/>
  <c r="T670"/>
  <c r="T669"/>
  <c r="T668"/>
  <c r="T667"/>
  <c r="T666"/>
  <c r="T665"/>
  <c r="T664"/>
  <c r="T663"/>
  <c r="T662"/>
  <c r="T661"/>
  <c r="T660"/>
  <c r="T659"/>
  <c r="T658"/>
  <c r="T657"/>
  <c r="T656"/>
  <c r="T655"/>
  <c r="T654"/>
  <c r="T653"/>
  <c r="T652"/>
  <c r="T651"/>
  <c r="T650"/>
  <c r="T649"/>
  <c r="T648"/>
  <c r="T647"/>
  <c r="T646"/>
  <c r="T645"/>
  <c r="T644"/>
  <c r="T643"/>
  <c r="T642"/>
  <c r="T641"/>
  <c r="T640"/>
  <c r="T639"/>
  <c r="T638"/>
  <c r="T637"/>
  <c r="T636"/>
  <c r="T635"/>
  <c r="T634"/>
  <c r="T633"/>
  <c r="T632"/>
  <c r="T631"/>
  <c r="T630"/>
  <c r="T629"/>
  <c r="T628"/>
  <c r="T627"/>
  <c r="T626"/>
  <c r="T625"/>
  <c r="T624"/>
  <c r="T623"/>
  <c r="T622"/>
  <c r="T621"/>
  <c r="T620"/>
  <c r="T619"/>
  <c r="T618"/>
  <c r="T617"/>
  <c r="T616"/>
  <c r="T615"/>
  <c r="T614"/>
  <c r="T613"/>
  <c r="T612"/>
  <c r="T611"/>
  <c r="T610"/>
  <c r="T609"/>
  <c r="T608"/>
  <c r="T607"/>
  <c r="T606"/>
  <c r="T605"/>
  <c r="T604"/>
  <c r="T603"/>
  <c r="T602"/>
  <c r="T601"/>
  <c r="T600"/>
  <c r="T599"/>
  <c r="T598"/>
  <c r="T597"/>
  <c r="T596"/>
  <c r="T595"/>
  <c r="T594"/>
  <c r="T593"/>
  <c r="T592"/>
  <c r="T591"/>
  <c r="T590"/>
  <c r="T589"/>
  <c r="T588"/>
  <c r="T587"/>
  <c r="T586"/>
  <c r="T585"/>
  <c r="T584"/>
  <c r="T583"/>
  <c r="T582"/>
  <c r="T581"/>
  <c r="T580"/>
  <c r="T579"/>
  <c r="T578"/>
  <c r="T577"/>
  <c r="T576"/>
  <c r="T575"/>
  <c r="T574"/>
  <c r="T573"/>
  <c r="T572"/>
  <c r="T571"/>
  <c r="T570"/>
  <c r="T569"/>
  <c r="T568"/>
  <c r="T567"/>
  <c r="T566"/>
  <c r="T565"/>
  <c r="T564"/>
  <c r="T563"/>
  <c r="T562"/>
  <c r="T561"/>
  <c r="T560"/>
  <c r="T559"/>
  <c r="T558"/>
  <c r="T557"/>
  <c r="T556"/>
  <c r="T555"/>
  <c r="T554"/>
  <c r="T553"/>
  <c r="T552"/>
  <c r="T551"/>
  <c r="T550"/>
  <c r="T549"/>
  <c r="T548"/>
  <c r="T547"/>
  <c r="T546"/>
  <c r="T545"/>
  <c r="T544"/>
  <c r="T543"/>
  <c r="T542"/>
  <c r="T541"/>
  <c r="T540"/>
  <c r="T539"/>
  <c r="T538"/>
  <c r="T537"/>
  <c r="T536"/>
  <c r="T535"/>
  <c r="T534"/>
  <c r="T533"/>
  <c r="T532"/>
  <c r="T531"/>
  <c r="T530"/>
  <c r="T529"/>
  <c r="T528"/>
  <c r="T527"/>
  <c r="T526"/>
  <c r="T525"/>
  <c r="T524"/>
  <c r="T523"/>
  <c r="T522"/>
  <c r="T521"/>
  <c r="T520"/>
  <c r="T519"/>
  <c r="T518"/>
  <c r="T517"/>
  <c r="T516"/>
  <c r="T515"/>
  <c r="T514"/>
  <c r="T513"/>
  <c r="T512"/>
  <c r="T511"/>
  <c r="T510"/>
  <c r="T509"/>
  <c r="T508"/>
  <c r="T507"/>
  <c r="T506"/>
  <c r="T505"/>
  <c r="T504"/>
  <c r="T503"/>
  <c r="T502"/>
  <c r="T501"/>
  <c r="T500"/>
  <c r="T499"/>
  <c r="T498"/>
  <c r="T497"/>
  <c r="T496"/>
  <c r="T495"/>
  <c r="T494"/>
  <c r="T493"/>
  <c r="T492"/>
  <c r="T491"/>
  <c r="T490"/>
  <c r="T489"/>
  <c r="T488"/>
  <c r="T487"/>
  <c r="T486"/>
  <c r="T485"/>
  <c r="T484"/>
  <c r="T483"/>
  <c r="T482"/>
  <c r="T481"/>
  <c r="T480"/>
  <c r="T479"/>
  <c r="T478"/>
  <c r="T477"/>
  <c r="T476"/>
  <c r="T475"/>
  <c r="T474"/>
  <c r="T473"/>
  <c r="T472"/>
  <c r="T471"/>
  <c r="T470"/>
  <c r="T469"/>
  <c r="T468"/>
  <c r="T467"/>
  <c r="T466"/>
  <c r="T465"/>
  <c r="T464"/>
  <c r="T463"/>
  <c r="T462"/>
  <c r="T461"/>
  <c r="T460"/>
  <c r="T459"/>
  <c r="T458"/>
  <c r="T457"/>
  <c r="T456"/>
  <c r="T455"/>
  <c r="T454"/>
  <c r="T453"/>
  <c r="T452"/>
  <c r="T451"/>
  <c r="T450"/>
  <c r="T449"/>
  <c r="T448"/>
  <c r="T447"/>
  <c r="T446"/>
  <c r="T445"/>
  <c r="T444"/>
  <c r="T443"/>
  <c r="T442"/>
  <c r="T441"/>
  <c r="T440"/>
  <c r="T439"/>
  <c r="T438"/>
  <c r="T437"/>
  <c r="T436"/>
  <c r="T435"/>
  <c r="T434"/>
  <c r="T433"/>
  <c r="T432"/>
  <c r="T431"/>
  <c r="T430"/>
  <c r="T429"/>
  <c r="T428"/>
  <c r="T427"/>
  <c r="T426"/>
  <c r="T425"/>
  <c r="T424"/>
  <c r="T423"/>
  <c r="T422"/>
  <c r="T421"/>
  <c r="T420"/>
  <c r="T419"/>
  <c r="T418"/>
  <c r="T417"/>
  <c r="T416"/>
  <c r="T415"/>
  <c r="T414"/>
  <c r="T413"/>
  <c r="T412"/>
  <c r="T411"/>
  <c r="T410"/>
  <c r="T409"/>
  <c r="T408"/>
  <c r="T407"/>
  <c r="T406"/>
  <c r="T405"/>
  <c r="T404"/>
  <c r="T403"/>
  <c r="T402"/>
  <c r="T401"/>
  <c r="T400"/>
  <c r="T399"/>
  <c r="T398"/>
  <c r="T397"/>
  <c r="T396"/>
  <c r="T395"/>
  <c r="T394"/>
  <c r="T393"/>
  <c r="T392"/>
  <c r="T391"/>
  <c r="T390"/>
  <c r="T389"/>
  <c r="T388"/>
  <c r="T387"/>
  <c r="T386"/>
  <c r="T385"/>
  <c r="T384"/>
  <c r="T383"/>
  <c r="T382"/>
  <c r="T381"/>
  <c r="T380"/>
  <c r="T379"/>
  <c r="T378"/>
  <c r="T377"/>
  <c r="T376"/>
  <c r="T375"/>
  <c r="T374"/>
  <c r="T373"/>
  <c r="T372"/>
  <c r="T371"/>
  <c r="T370"/>
  <c r="T369"/>
  <c r="T368"/>
  <c r="T367"/>
  <c r="T366"/>
  <c r="T365"/>
  <c r="T364"/>
  <c r="T363"/>
  <c r="T362"/>
  <c r="T361"/>
  <c r="T360"/>
  <c r="T359"/>
  <c r="T358"/>
  <c r="T357"/>
  <c r="T356"/>
  <c r="T355"/>
  <c r="T354"/>
  <c r="T353"/>
  <c r="T352"/>
  <c r="T351"/>
  <c r="T350"/>
  <c r="T349"/>
  <c r="T348"/>
  <c r="T347"/>
  <c r="T346"/>
  <c r="T345"/>
  <c r="T344"/>
  <c r="T343"/>
  <c r="T342"/>
  <c r="T341"/>
  <c r="T340"/>
  <c r="T339"/>
  <c r="T338"/>
  <c r="T337"/>
  <c r="T336"/>
  <c r="T335"/>
  <c r="T334"/>
  <c r="T333"/>
  <c r="T332"/>
  <c r="T331"/>
  <c r="T330"/>
  <c r="T329"/>
  <c r="T328"/>
  <c r="T327"/>
  <c r="T326"/>
  <c r="T325"/>
  <c r="T324"/>
  <c r="T323"/>
  <c r="T322"/>
  <c r="T321"/>
  <c r="T320"/>
  <c r="T319"/>
  <c r="T318"/>
  <c r="T317"/>
  <c r="T316"/>
  <c r="T315"/>
  <c r="T314"/>
  <c r="T313"/>
  <c r="T312"/>
  <c r="T311"/>
  <c r="T310"/>
  <c r="T309"/>
  <c r="T308"/>
  <c r="T307"/>
  <c r="T306"/>
  <c r="T305"/>
  <c r="T304"/>
  <c r="T303"/>
  <c r="T302"/>
  <c r="T301"/>
  <c r="T300"/>
  <c r="T299"/>
  <c r="T298"/>
  <c r="T297"/>
  <c r="T296"/>
  <c r="T295"/>
  <c r="T294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3"/>
  <c r="T272"/>
  <c r="T271"/>
  <c r="T270"/>
  <c r="T269"/>
  <c r="T268"/>
  <c r="T267"/>
  <c r="T266"/>
  <c r="T265"/>
  <c r="T264"/>
  <c r="T263"/>
  <c r="T262"/>
  <c r="T261"/>
  <c r="T260"/>
  <c r="T259"/>
  <c r="T258"/>
  <c r="T257"/>
  <c r="T256"/>
  <c r="T255"/>
  <c r="T254"/>
  <c r="T253"/>
  <c r="T252"/>
  <c r="T251"/>
  <c r="T250"/>
  <c r="T249"/>
  <c r="T248"/>
  <c r="T247"/>
  <c r="T246"/>
  <c r="T245"/>
  <c r="T244"/>
  <c r="T243"/>
  <c r="T242"/>
  <c r="T241"/>
  <c r="T240"/>
  <c r="T239"/>
  <c r="T238"/>
  <c r="T237"/>
  <c r="T236"/>
  <c r="T235"/>
  <c r="T234"/>
  <c r="T233"/>
  <c r="T232"/>
  <c r="T231"/>
  <c r="T230"/>
  <c r="T229"/>
  <c r="T228"/>
  <c r="T227"/>
  <c r="T226"/>
  <c r="T225"/>
  <c r="T224"/>
  <c r="T223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200"/>
  <c r="T199"/>
  <c r="T198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9"/>
  <c r="T178"/>
  <c r="T177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9"/>
  <c r="T158"/>
  <c r="T157"/>
  <c r="T156"/>
  <c r="T155"/>
  <c r="T154"/>
  <c r="T153"/>
  <c r="T152"/>
  <c r="T151"/>
  <c r="T150"/>
  <c r="T149"/>
  <c r="T148"/>
  <c r="T147"/>
  <c r="T146"/>
  <c r="T145"/>
  <c r="T144"/>
  <c r="T143"/>
  <c r="T142"/>
  <c r="T141"/>
  <c r="T140"/>
  <c r="T139"/>
  <c r="T138"/>
  <c r="T137"/>
  <c r="T136"/>
  <c r="T135"/>
  <c r="T134"/>
  <c r="T133"/>
  <c r="T132"/>
  <c r="T131"/>
  <c r="T130"/>
  <c r="T129"/>
  <c r="T128"/>
  <c r="T127"/>
  <c r="T126"/>
  <c r="T125"/>
  <c r="T124"/>
  <c r="T123"/>
  <c r="T122"/>
  <c r="T121"/>
  <c r="T120"/>
  <c r="T119"/>
  <c r="T118"/>
  <c r="T117"/>
  <c r="T116"/>
  <c r="T115"/>
  <c r="T114"/>
  <c r="T113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T3"/>
  <c r="N880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9"/>
  <c r="N858"/>
  <c r="N857"/>
  <c r="N856"/>
  <c r="N855"/>
  <c r="N854"/>
  <c r="N853"/>
  <c r="N852"/>
  <c r="N851"/>
  <c r="N850"/>
  <c r="N849"/>
  <c r="N848"/>
  <c r="N847"/>
  <c r="N846"/>
  <c r="N845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6"/>
  <c r="N795"/>
  <c r="N794"/>
  <c r="N793"/>
  <c r="N792"/>
  <c r="N791"/>
  <c r="N790"/>
  <c r="N789"/>
  <c r="N788"/>
  <c r="N787"/>
  <c r="N786"/>
  <c r="N785"/>
  <c r="N784"/>
  <c r="N783"/>
  <c r="N782"/>
  <c r="N781"/>
  <c r="N780"/>
  <c r="N779"/>
  <c r="N778"/>
  <c r="N777"/>
  <c r="N776"/>
  <c r="N775"/>
  <c r="N774"/>
  <c r="N773"/>
  <c r="N772"/>
  <c r="N771"/>
  <c r="N770"/>
  <c r="N769"/>
  <c r="N768"/>
  <c r="N767"/>
  <c r="N766"/>
  <c r="N765"/>
  <c r="N764"/>
  <c r="N763"/>
  <c r="N762"/>
  <c r="N761"/>
  <c r="N760"/>
  <c r="N759"/>
  <c r="N758"/>
  <c r="N757"/>
  <c r="N756"/>
  <c r="N755"/>
  <c r="N754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8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5"/>
  <c r="N584"/>
  <c r="N583"/>
  <c r="N582"/>
  <c r="N581"/>
  <c r="N580"/>
  <c r="N579"/>
  <c r="N578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60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1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8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8"/>
  <c r="N407"/>
  <c r="N406"/>
  <c r="N405"/>
  <c r="N404"/>
  <c r="N403"/>
  <c r="N402"/>
  <c r="N401"/>
  <c r="N400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8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4"/>
  <c r="N343"/>
  <c r="N342"/>
  <c r="N341"/>
  <c r="N340"/>
  <c r="N339"/>
  <c r="N338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2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6"/>
  <c r="N255"/>
  <c r="N254"/>
  <c r="N253"/>
  <c r="N252"/>
  <c r="N251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1"/>
  <c r="N170"/>
  <c r="N169"/>
  <c r="N168"/>
  <c r="N167"/>
  <c r="N166"/>
  <c r="N165"/>
  <c r="N164"/>
  <c r="N163"/>
  <c r="N162"/>
  <c r="N161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40"/>
  <c r="N139"/>
  <c r="N138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9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N3"/>
</calcChain>
</file>

<file path=xl/sharedStrings.xml><?xml version="1.0" encoding="utf-8"?>
<sst xmlns="http://schemas.openxmlformats.org/spreadsheetml/2006/main">
  <si>
    <t>Interest Rate Risk (Net Interest income) calculation on Business Date:</t>
  </si>
  <si>
    <t>Interest Rate Risk (NII Method):</t>
  </si>
  <si>
    <t>Parameters for the IRR NII calculation</t>
  </si>
  <si>
    <t>Days per Year</t>
  </si>
  <si>
    <t>Int.rate Shock</t>
  </si>
  <si>
    <t>Buckets</t>
  </si>
  <si>
    <t>Inflow</t>
  </si>
  <si>
    <t>Outflow</t>
  </si>
  <si>
    <t>Net</t>
  </si>
  <si>
    <t>Period</t>
  </si>
  <si>
    <t>Cash Flow (EUR) - IN</t>
  </si>
  <si>
    <t>Avg.Term in Days - IN</t>
  </si>
  <si>
    <t>NII Change (+200bps) - IN</t>
  </si>
  <si>
    <t>Cash Flow (EUR) - OUT</t>
  </si>
  <si>
    <t>Avg.Term in Days - OUT</t>
  </si>
  <si>
    <t>NII Change (+200bps) - OUT</t>
  </si>
  <si>
    <t>Cash Flow (EUR) - NET</t>
  </si>
  <si>
    <t>Avg.Term in Days - NET</t>
  </si>
  <si>
    <t>NII Change (+200bps) - NET</t>
  </si>
  <si>
    <t>ON</t>
  </si>
  <si>
    <t>ON till 1M</t>
  </si>
  <si>
    <t>1M till 3M</t>
  </si>
  <si>
    <t>3M till 6M</t>
  </si>
  <si>
    <t>6M till 9M</t>
  </si>
  <si>
    <t>9M till 1Y</t>
  </si>
  <si>
    <t>1Y till 1,5Y</t>
  </si>
  <si>
    <t>1,5Y till 2Y</t>
  </si>
  <si>
    <t>2Y till 3Y</t>
  </si>
  <si>
    <t>3Y till 4Y</t>
  </si>
  <si>
    <t>4Y till 5Y</t>
  </si>
  <si>
    <t>TOTAL</t>
  </si>
  <si>
    <t>Interest Rate Risk Details - NII calculation on Business Date:</t>
  </si>
  <si>
    <t>PERIOD</t>
  </si>
  <si>
    <t>PeriodNr</t>
  </si>
  <si>
    <t>InOutFlow</t>
  </si>
  <si>
    <t>Type</t>
  </si>
  <si>
    <t>Contract Type</t>
  </si>
  <si>
    <t>ProductType</t>
  </si>
  <si>
    <t>GLMaster / Account Type</t>
  </si>
  <si>
    <t>ClientNr</t>
  </si>
  <si>
    <t>Contract/Account</t>
  </si>
  <si>
    <t>Counterparty/Issuer</t>
  </si>
  <si>
    <t>StartDate</t>
  </si>
  <si>
    <t>Next EventType</t>
  </si>
  <si>
    <t>Next EventDate</t>
  </si>
  <si>
    <t>DaysToEventDate</t>
  </si>
  <si>
    <t>MonthsToEventDate</t>
  </si>
  <si>
    <t>Final Maturity Date</t>
  </si>
  <si>
    <t>CCY</t>
  </si>
  <si>
    <t>Cash Flow (Orig.CCY)</t>
  </si>
  <si>
    <t>Cash Flow (EUR)</t>
  </si>
  <si>
    <t>WeightingFactor</t>
  </si>
  <si>
    <t>IRR_NII_Change</t>
  </si>
  <si>
    <t>IN</t>
  </si>
  <si>
    <t>Assets</t>
  </si>
  <si>
    <t>IB</t>
  </si>
  <si>
    <t>H5401002</t>
  </si>
  <si>
    <t>013891000003464462</t>
  </si>
  <si>
    <t>1039201854</t>
  </si>
  <si>
    <t>CREDIT SUISSE ZUERICH</t>
  </si>
  <si>
    <t>MA</t>
  </si>
  <si>
    <t>CHF</t>
  </si>
  <si>
    <t>OUT</t>
  </si>
  <si>
    <t>Liabilities</t>
  </si>
  <si>
    <t>002</t>
  </si>
  <si>
    <t>00133164</t>
  </si>
  <si>
    <t>H5101013</t>
  </si>
  <si>
    <t>694891000003465165</t>
  </si>
  <si>
    <t>0039312157</t>
  </si>
  <si>
    <t>SUNNY INDUSTRIAL SYSTEM GMBH</t>
  </si>
  <si>
    <t>IS</t>
  </si>
  <si>
    <t>00133170</t>
  </si>
  <si>
    <t>H5101007</t>
  </si>
  <si>
    <t>196890000000126101</t>
  </si>
  <si>
    <t>1500110047</t>
  </si>
  <si>
    <t>CCB HONG KONG BRANCH</t>
  </si>
  <si>
    <t>EUR</t>
  </si>
  <si>
    <t>00133166</t>
  </si>
  <si>
    <t>H5101003</t>
  </si>
  <si>
    <t>416891000003465131</t>
  </si>
  <si>
    <t>8030248500</t>
  </si>
  <si>
    <t>BANK OF JINING CO. LTD</t>
  </si>
  <si>
    <t>267891000003464562</t>
  </si>
  <si>
    <t>0000312556</t>
  </si>
  <si>
    <t>IPS GROUP BV</t>
  </si>
  <si>
    <t>267891000003464547</t>
  </si>
  <si>
    <t>8037250000</t>
  </si>
  <si>
    <t>FUDA TECH (EUROPE) GMBH</t>
  </si>
  <si>
    <t>707891000003464250</t>
  </si>
  <si>
    <t>8035650000</t>
  </si>
  <si>
    <t>M UND C STAR GMBH</t>
  </si>
  <si>
    <t>842831000373460443</t>
  </si>
  <si>
    <t>8000001161</t>
  </si>
  <si>
    <t>MDL SYSTEMS GMBH</t>
  </si>
  <si>
    <t>101851000553296211</t>
  </si>
  <si>
    <t>8000001226</t>
  </si>
  <si>
    <t>BESCORE ENERGIE GMBH</t>
  </si>
  <si>
    <t>020891000003464860</t>
  </si>
  <si>
    <t>8036521000</t>
  </si>
  <si>
    <t>DENWAY LUXEMBOURG HOLDING 1 S.A.R.L.</t>
  </si>
  <si>
    <t>631871000010251508</t>
  </si>
  <si>
    <t>8000000830</t>
  </si>
  <si>
    <t>TELLING GERMANY GMBH</t>
  </si>
  <si>
    <t>524840490720691524</t>
  </si>
  <si>
    <t>8035417500</t>
  </si>
  <si>
    <t>CHINA CONSTRUCTION BANK TORONTO BRANCH</t>
  </si>
  <si>
    <t>553811000003980222</t>
  </si>
  <si>
    <t>8000000149</t>
  </si>
  <si>
    <t>BOHAI AUTOMOTIVE INTERNATIONAL GMBH</t>
  </si>
  <si>
    <t>381891000003464932</t>
  </si>
  <si>
    <t>8036441000</t>
  </si>
  <si>
    <t>DA CHENG WAN LI TECHNOLOGIE GMBH</t>
  </si>
  <si>
    <t>282891000003465018</t>
  </si>
  <si>
    <t>8000000377</t>
  </si>
  <si>
    <t>SCHWING GMBH</t>
  </si>
  <si>
    <t>149891000003464630</t>
  </si>
  <si>
    <t>8035878500</t>
  </si>
  <si>
    <t>CHINA CONSTRUCTION BANK (EUROPE) S.A. SUCURSAL EN ESPANA.</t>
  </si>
  <si>
    <t>674841000108360023</t>
  </si>
  <si>
    <t>8000001022</t>
  </si>
  <si>
    <t>BOE TECHNOLOGY EUROPE GMBH</t>
  </si>
  <si>
    <t>118861000004255431</t>
  </si>
  <si>
    <t>8000000212</t>
  </si>
  <si>
    <t>WWT GMBH</t>
  </si>
  <si>
    <t>560891000003465265</t>
  </si>
  <si>
    <t>8036837000</t>
  </si>
  <si>
    <t>TERNAER GMBH</t>
  </si>
  <si>
    <t>380840471958409380</t>
  </si>
  <si>
    <t>8034771500</t>
  </si>
  <si>
    <t>CHINA CONSTRUCTION BANK CORPORATION MACAU BRANCH</t>
  </si>
  <si>
    <t>000821000236137515</t>
  </si>
  <si>
    <t>8000001056</t>
  </si>
  <si>
    <t>XCMG EUROPEAN SALES AND SERVICES GMBH</t>
  </si>
  <si>
    <t>596891000003465125</t>
  </si>
  <si>
    <t>8036552000</t>
  </si>
  <si>
    <t>QPLAY GMBH</t>
  </si>
  <si>
    <t>688891000003464232</t>
  </si>
  <si>
    <t>0000312880</t>
  </si>
  <si>
    <t>DEGSON GERMANY GMBH</t>
  </si>
  <si>
    <t>737891000003465275</t>
  </si>
  <si>
    <t>0000311464</t>
  </si>
  <si>
    <t>PEC+S DEUTSCHLAND GMBH</t>
  </si>
  <si>
    <t>330861000730258605</t>
  </si>
  <si>
    <t>8000001268</t>
  </si>
  <si>
    <t>SUNWODA ELECTRIC VEHICLE BATTERY GERMANY GMBH I.GR</t>
  </si>
  <si>
    <t>391871000011022066</t>
  </si>
  <si>
    <t>8000000911</t>
  </si>
  <si>
    <t>HEXIN GMBH</t>
  </si>
  <si>
    <t>844891000003464059</t>
  </si>
  <si>
    <t>0000311159</t>
  </si>
  <si>
    <t>NAVITRANS GMBH</t>
  </si>
  <si>
    <t>120891000003464951</t>
  </si>
  <si>
    <t>8036951000</t>
  </si>
  <si>
    <t>TRAVEL GEAR BRAND MANAGEMENT GMBH</t>
  </si>
  <si>
    <t>120891000003464256</t>
  </si>
  <si>
    <t>8037072000</t>
  </si>
  <si>
    <t>MAGENGINE GMBH</t>
  </si>
  <si>
    <t>816891000003465253</t>
  </si>
  <si>
    <t>0000312433</t>
  </si>
  <si>
    <t>FAHRZEUGTECHNIK JUERGENS</t>
  </si>
  <si>
    <t>237850494022013237</t>
  </si>
  <si>
    <t>1010201410</t>
  </si>
  <si>
    <t>COMMERZBANK AG</t>
  </si>
  <si>
    <t>503871000006102087</t>
  </si>
  <si>
    <t>1010201300</t>
  </si>
  <si>
    <t>HYPOVEREINSBANK-WTS</t>
  </si>
  <si>
    <t>166861000004886905</t>
  </si>
  <si>
    <t>8000000351</t>
  </si>
  <si>
    <t>UNILUMIN GERMANY GMBH</t>
  </si>
  <si>
    <t>019831000004801953</t>
  </si>
  <si>
    <t>8000000335</t>
  </si>
  <si>
    <t>KALENBURG GETRAENKE GMBH</t>
  </si>
  <si>
    <t>284841000004862381</t>
  </si>
  <si>
    <t>8000000343</t>
  </si>
  <si>
    <t>DEUTSCH WENTING INTERNATIONAL GMBH</t>
  </si>
  <si>
    <t>924891000002753525</t>
  </si>
  <si>
    <t>8030561000</t>
  </si>
  <si>
    <t>XS HOLDING GMBH</t>
  </si>
  <si>
    <t>993891000003465186</t>
  </si>
  <si>
    <t>1500110032</t>
  </si>
  <si>
    <t>CHINA CONSTRUCTION BANK SINGAPORE</t>
  </si>
  <si>
    <t>471871000012228694</t>
  </si>
  <si>
    <t>8000000961</t>
  </si>
  <si>
    <t>DE WELL (GERMANY) GMBH</t>
  </si>
  <si>
    <t>383891000003372224</t>
  </si>
  <si>
    <t>8030255501</t>
  </si>
  <si>
    <t>BANK OF QUANZHOU</t>
  </si>
  <si>
    <t>975891000003464670</t>
  </si>
  <si>
    <t>8036407000</t>
  </si>
  <si>
    <t>DEEDU INTERNATIONALE BILDUNG GMBH</t>
  </si>
  <si>
    <t>793810443536209793</t>
  </si>
  <si>
    <t>8033963500</t>
  </si>
  <si>
    <t>CHINA CONSTRUCTION BANK CORPORATION LUXEMBOURG BRANCH</t>
  </si>
  <si>
    <t>138891000003464062</t>
  </si>
  <si>
    <t>8036823000</t>
  </si>
  <si>
    <t>KIDSROOM.DE GMBH+CO.KG</t>
  </si>
  <si>
    <t>015870439043230015</t>
  </si>
  <si>
    <t>8034598501</t>
  </si>
  <si>
    <t>CHINA CONSTRUCTION BANK CORP LTD., TAIPEI BRANCH</t>
  </si>
  <si>
    <t>725891000003464815</t>
  </si>
  <si>
    <t>0000312359</t>
  </si>
  <si>
    <t>CODESYS GMBH</t>
  </si>
  <si>
    <t>810891000003464251</t>
  </si>
  <si>
    <t>1500110028</t>
  </si>
  <si>
    <t>CHINA CONSTRUCTION BANK SEOUL</t>
  </si>
  <si>
    <t>849810438443864849</t>
  </si>
  <si>
    <t>8033950500</t>
  </si>
  <si>
    <t>CHINA CONSTRUCTION BANK (EUROPE) S.A.</t>
  </si>
  <si>
    <t>014891000003465173</t>
  </si>
  <si>
    <t>8037135000</t>
  </si>
  <si>
    <t>MAVERICK VALVES B.V.</t>
  </si>
  <si>
    <t>997891000003464655</t>
  </si>
  <si>
    <t>0000312575</t>
  </si>
  <si>
    <t>XCMG EUROPE GMBH</t>
  </si>
  <si>
    <t>804891000003464738</t>
  </si>
  <si>
    <t>8036535000</t>
  </si>
  <si>
    <t>DEREK GMBH</t>
  </si>
  <si>
    <t>498891000003464921</t>
  </si>
  <si>
    <t>0000312293</t>
  </si>
  <si>
    <t>DAKO AG</t>
  </si>
  <si>
    <t>927871000008066574</t>
  </si>
  <si>
    <t>8000000694</t>
  </si>
  <si>
    <t>CCB ASTANA</t>
  </si>
  <si>
    <t>421891000003464141</t>
  </si>
  <si>
    <t>1006201716</t>
  </si>
  <si>
    <t>CITIBANK NA LONDON</t>
  </si>
  <si>
    <t>GBP</t>
  </si>
  <si>
    <t>H5401004</t>
  </si>
  <si>
    <t>915891000003464959</t>
  </si>
  <si>
    <t>1072200802</t>
  </si>
  <si>
    <t>HKD</t>
  </si>
  <si>
    <t>051831000012850145</t>
  </si>
  <si>
    <t>8000000995</t>
  </si>
  <si>
    <t>FORCETARK TECHNIK GMBH</t>
  </si>
  <si>
    <t>841821000140427352</t>
  </si>
  <si>
    <t>8000001030</t>
  </si>
  <si>
    <t>TONDA CARGO GMBH</t>
  </si>
  <si>
    <t>172841000004247222</t>
  </si>
  <si>
    <t>8000000254</t>
  </si>
  <si>
    <t>CHINA CONSTRUCTION BANK CORPORATION NEW ZEALAND BRANCH</t>
  </si>
  <si>
    <t>752891000003464459</t>
  </si>
  <si>
    <t>1500110009</t>
  </si>
  <si>
    <t>CCB JOHANNESBURG LORO</t>
  </si>
  <si>
    <t>923811000618868662</t>
  </si>
  <si>
    <t>8000001250</t>
  </si>
  <si>
    <t>TFL BATTERY GMBH</t>
  </si>
  <si>
    <t>468891000003464933</t>
  </si>
  <si>
    <t>1073202876</t>
  </si>
  <si>
    <t>MUFG BANK UFJ</t>
  </si>
  <si>
    <t>JPY</t>
  </si>
  <si>
    <t>1010201400</t>
  </si>
  <si>
    <t>540890000010045519</t>
  </si>
  <si>
    <t>1500110070</t>
  </si>
  <si>
    <t>CCB SYDNEY BRANCH</t>
  </si>
  <si>
    <t>829891000003464038</t>
  </si>
  <si>
    <t>8035664000</t>
  </si>
  <si>
    <t>LIPPERLAND GMBH</t>
  </si>
  <si>
    <t>898821000010827313</t>
  </si>
  <si>
    <t>8000000880</t>
  </si>
  <si>
    <t>JICI GMBH I. L.</t>
  </si>
  <si>
    <t>608811000370323308</t>
  </si>
  <si>
    <t>8000001153</t>
  </si>
  <si>
    <t>ULICA SOLAR GMBH</t>
  </si>
  <si>
    <t>809891000002745255</t>
  </si>
  <si>
    <t>8035807000</t>
  </si>
  <si>
    <t>CHINA CONSTRUCTION BANK (EUROPE) S.A. AMSTERDAM BRANCH</t>
  </si>
  <si>
    <t>531891000003464987</t>
  </si>
  <si>
    <t>8035678000</t>
  </si>
  <si>
    <t>LEOBEO GMBH</t>
  </si>
  <si>
    <t>840801000009632710</t>
  </si>
  <si>
    <t>8000000733</t>
  </si>
  <si>
    <t>CCTCL WILHELMSHAVEN LOGISTICS-HUB GMBH I. GR.</t>
  </si>
  <si>
    <t>720871000608893612</t>
  </si>
  <si>
    <t>8000001242</t>
  </si>
  <si>
    <t>JF SCM GMBH</t>
  </si>
  <si>
    <t>795831000005252980</t>
  </si>
  <si>
    <t>8000000424</t>
  </si>
  <si>
    <t>SINO-GERMAN UNITED AG</t>
  </si>
  <si>
    <t>CNY</t>
  </si>
  <si>
    <t>1072200500</t>
  </si>
  <si>
    <t>8000001276</t>
  </si>
  <si>
    <t>352801000005275187</t>
  </si>
  <si>
    <t>8000000440</t>
  </si>
  <si>
    <t>SINO-GERMAN ECOPARK HANDELS- UND BERATUNGS GMBH</t>
  </si>
  <si>
    <t>8311460201</t>
  </si>
  <si>
    <t>H5401003</t>
  </si>
  <si>
    <t>550890000000103736</t>
  </si>
  <si>
    <t>1072200532</t>
  </si>
  <si>
    <t>CCB SHENZHEN</t>
  </si>
  <si>
    <t>8312150200</t>
  </si>
  <si>
    <t>431891000003464885</t>
  </si>
  <si>
    <t>8000000521</t>
  </si>
  <si>
    <t>FUBA AUTOMOTIVE ELECTRONICS GMBH</t>
  </si>
  <si>
    <t>H5401007</t>
  </si>
  <si>
    <t>885891000003464049</t>
  </si>
  <si>
    <t>1072200798</t>
  </si>
  <si>
    <t>CCB (ASIA) CORP. LTD. HK</t>
  </si>
  <si>
    <t>8000000246</t>
  </si>
  <si>
    <t>972890000000395681</t>
  </si>
  <si>
    <t>1072200536</t>
  </si>
  <si>
    <t>CCB XIAMEN BRANCH</t>
  </si>
  <si>
    <t>960891000003465116</t>
  </si>
  <si>
    <t>1072200800</t>
  </si>
  <si>
    <t>CHINA CONSTRUCTION BANK CORP. LONDON BRANCH</t>
  </si>
  <si>
    <t>396891000003464786</t>
  </si>
  <si>
    <t>1072200533</t>
  </si>
  <si>
    <t>CCB SHANGHAI BRANCH SHY</t>
  </si>
  <si>
    <t>8037070200</t>
  </si>
  <si>
    <t>396891000003464920</t>
  </si>
  <si>
    <t>8036788000</t>
  </si>
  <si>
    <t>QM SINO-EUROPEAN HOLDING GMBH</t>
  </si>
  <si>
    <t>8000000466</t>
  </si>
  <si>
    <t>779891000003464752</t>
  </si>
  <si>
    <t>8037170000</t>
  </si>
  <si>
    <t>LINDEN SINO-EUROPA HANDELS + SERVICE GMBH</t>
  </si>
  <si>
    <t>968891000002760438</t>
  </si>
  <si>
    <t>8036319500</t>
  </si>
  <si>
    <t>CCB (EUROPE) S.A. MILAN</t>
  </si>
  <si>
    <t>442821000007954974</t>
  </si>
  <si>
    <t>8000000636</t>
  </si>
  <si>
    <t>FUDA ALLOY MATERIALS EUROPE GMBH I.L.</t>
  </si>
  <si>
    <t>469851000005445541</t>
  </si>
  <si>
    <t>8000000513</t>
  </si>
  <si>
    <t>SENFENG CNC LASER GERMANY GMBH</t>
  </si>
  <si>
    <t>048891000003464602</t>
  </si>
  <si>
    <t>8036256500</t>
  </si>
  <si>
    <t>CCB CHILE BRANCH</t>
  </si>
  <si>
    <t>963891000003464472</t>
  </si>
  <si>
    <t>1500110085</t>
  </si>
  <si>
    <t>CCB HO CHI MINH CITY BRANCH</t>
  </si>
  <si>
    <t>552801000003901911</t>
  </si>
  <si>
    <t>8000000131</t>
  </si>
  <si>
    <t>VOKE TECHNOLOGY GERMANY GMBH</t>
  </si>
  <si>
    <t>857891000003464156</t>
  </si>
  <si>
    <t>8035403500</t>
  </si>
  <si>
    <t>CHINA CONSTRUCTION BANK (NEW ZEALAND) LTD.</t>
  </si>
  <si>
    <t>038861000003872598</t>
  </si>
  <si>
    <t>8000000076</t>
  </si>
  <si>
    <t>BAOTOU TIANHE MAGNETE TECHNIK AG ZWEIGNIEDERLASSUNG DEUTSCHLAND</t>
  </si>
  <si>
    <t>821891000003464821</t>
  </si>
  <si>
    <t>1500101033</t>
  </si>
  <si>
    <t>NANCHANG RURAL COMMERCIAL BANK CO., LTD</t>
  </si>
  <si>
    <t>285891000003464019</t>
  </si>
  <si>
    <t>8036757000</t>
  </si>
  <si>
    <t>FLUITRONICS GMBH,KREFELD GERMANY</t>
  </si>
  <si>
    <t>394821000008531505</t>
  </si>
  <si>
    <t>8000000806</t>
  </si>
  <si>
    <t>XCMG EUROPE PURCHASING CENTRE GMBH</t>
  </si>
  <si>
    <t>364891000003464555</t>
  </si>
  <si>
    <t>8036934000</t>
  </si>
  <si>
    <t>LY HANDELS UND LOGISTIK GMBH</t>
  </si>
  <si>
    <t>320801000000411127</t>
  </si>
  <si>
    <t>8000000953</t>
  </si>
  <si>
    <t>CHINA CONSTRUCTION BANK (EUROPE) S.A. PARIS BRANCH</t>
  </si>
  <si>
    <t>830861000010574266</t>
  </si>
  <si>
    <t>8000000864</t>
  </si>
  <si>
    <t>MULAN TRANSPORTATION GMBH</t>
  </si>
  <si>
    <t>285850448995298285</t>
  </si>
  <si>
    <t>1500110013</t>
  </si>
  <si>
    <t>CHINA CONSTRUCTION BANK TOKYO</t>
  </si>
  <si>
    <t>783871000010469309</t>
  </si>
  <si>
    <t>8000000848</t>
  </si>
  <si>
    <t>AOFEI DATA GERMANY GMBH</t>
  </si>
  <si>
    <t>798891000003464287</t>
  </si>
  <si>
    <t>8036791000</t>
  </si>
  <si>
    <t>ARVOS GMBH</t>
  </si>
  <si>
    <t>767891000003464900</t>
  </si>
  <si>
    <t>8036650000</t>
  </si>
  <si>
    <t>DOCA GMBH</t>
  </si>
  <si>
    <t>700841000004673680</t>
  </si>
  <si>
    <t>8000000288</t>
  </si>
  <si>
    <t>WAKUN GMBH</t>
  </si>
  <si>
    <t>547831000003966258</t>
  </si>
  <si>
    <t>8000000173</t>
  </si>
  <si>
    <t>MOORGEN DEUTSCHLAND GMBH</t>
  </si>
  <si>
    <t>231891000003464771</t>
  </si>
  <si>
    <t>8036583000</t>
  </si>
  <si>
    <t>AAA ENERGY EFFICIENCY SOLUTIONS GMBH</t>
  </si>
  <si>
    <t>768801000013555190</t>
  </si>
  <si>
    <t>8000001006</t>
  </si>
  <si>
    <t>TYRONS STANDARD GMBH</t>
  </si>
  <si>
    <t>8035385500</t>
  </si>
  <si>
    <t>8000000432</t>
  </si>
  <si>
    <t>074891000003465220</t>
  </si>
  <si>
    <t>0000311750</t>
  </si>
  <si>
    <t>FRANKFURT ENERGY HOLDING GMBH</t>
  </si>
  <si>
    <t>911871000003900641</t>
  </si>
  <si>
    <t>8000000115</t>
  </si>
  <si>
    <t>LEOBERSDORFER MASCHINEN-FABRIK GMBH</t>
  </si>
  <si>
    <t>779891000003464704</t>
  </si>
  <si>
    <t>8037149000</t>
  </si>
  <si>
    <t>GLSYS GEBAEUDE LUEFTUNG SYSTEM GMBH</t>
  </si>
  <si>
    <t>082891000003465207</t>
  </si>
  <si>
    <t>8034696000</t>
  </si>
  <si>
    <t>EULE INTERNATIONAL GMBH</t>
  </si>
  <si>
    <t>066891000003465148</t>
  </si>
  <si>
    <t>8036056000</t>
  </si>
  <si>
    <t>AZOYA INTERNATIONAL (EUROPE) GMBH</t>
  </si>
  <si>
    <t>947831000003536317</t>
  </si>
  <si>
    <t>8000000026</t>
  </si>
  <si>
    <t>TIMIC MEDIZINTECHNIK GMBH</t>
  </si>
  <si>
    <t>451811000245660537</t>
  </si>
  <si>
    <t>8000001064</t>
  </si>
  <si>
    <t>BHA GMBH</t>
  </si>
  <si>
    <t>338821000010615565</t>
  </si>
  <si>
    <t>8000000872</t>
  </si>
  <si>
    <t>NANO MINERAL CASTING GMBH</t>
  </si>
  <si>
    <t>382861000001644521</t>
  </si>
  <si>
    <t>8036500500</t>
  </si>
  <si>
    <t>CHINA CONSTRUCTION BANK (MALAYSIA) BERHAD</t>
  </si>
  <si>
    <t>845890000003598890</t>
  </si>
  <si>
    <t>1500110066</t>
  </si>
  <si>
    <t>CCB NEW YORK BRANCH</t>
  </si>
  <si>
    <t>910891000003464007</t>
  </si>
  <si>
    <t>0000312010</t>
  </si>
  <si>
    <t>SHANGHAI CHAORI SOLAR ENERGY (GERMANY) GMBH</t>
  </si>
  <si>
    <t>235891000003464404</t>
  </si>
  <si>
    <t>0000311840</t>
  </si>
  <si>
    <t>GOLDWIND WINDENERGY GMBH</t>
  </si>
  <si>
    <t>1072200803</t>
  </si>
  <si>
    <t>016841000417584220</t>
  </si>
  <si>
    <t>8000001195</t>
  </si>
  <si>
    <t>SANTROLL ELEKTROTECHNOLOGIE GERMANY GMBH</t>
  </si>
  <si>
    <t>710861000007214569</t>
  </si>
  <si>
    <t>8000000709</t>
  </si>
  <si>
    <t>CCB LABUAN BRANCH MALAYSIA</t>
  </si>
  <si>
    <t>678861000006648980</t>
  </si>
  <si>
    <t>8000000571</t>
  </si>
  <si>
    <t>HENGTONG ENERGYLINK GMBH</t>
  </si>
  <si>
    <t>080891000003464845</t>
  </si>
  <si>
    <t>8030530000</t>
  </si>
  <si>
    <t>HS MODULES MANAGEMENT GMBH</t>
  </si>
  <si>
    <t>574891000003464147</t>
  </si>
  <si>
    <t>1501101012</t>
  </si>
  <si>
    <t>FUJIAN HAIXIA BANK CO. LTD.</t>
  </si>
  <si>
    <t>373890000000126430</t>
  </si>
  <si>
    <t>8030057500</t>
  </si>
  <si>
    <t>XIAMEN BANK</t>
  </si>
  <si>
    <t>453851000000413125</t>
  </si>
  <si>
    <t>8036079500</t>
  </si>
  <si>
    <t>CCB ZUERICH BRANCH</t>
  </si>
  <si>
    <t>00133168</t>
  </si>
  <si>
    <t>H5101005</t>
  </si>
  <si>
    <t>901890000004923832</t>
  </si>
  <si>
    <t>1500100007</t>
  </si>
  <si>
    <t>CHINA CONSTRUCTION BANK H.O.</t>
  </si>
  <si>
    <t>1010201009</t>
  </si>
  <si>
    <t>354821000005162581</t>
  </si>
  <si>
    <t>1010201100</t>
  </si>
  <si>
    <t>CLEARSTREAM BANKING S.A.</t>
  </si>
  <si>
    <t>460841000010032518</t>
  </si>
  <si>
    <t>8000001284</t>
  </si>
  <si>
    <t>CCB (EUROPE)S.A. HUNGARY BRANCH</t>
  </si>
  <si>
    <t>145811000001194294</t>
  </si>
  <si>
    <t>8036176500</t>
  </si>
  <si>
    <t>CHINA CONSTRUCTION BANK DIFC BRANCH</t>
  </si>
  <si>
    <t>743891000003464705</t>
  </si>
  <si>
    <t>8037312000</t>
  </si>
  <si>
    <t>PRET EUROPE GMBH</t>
  </si>
  <si>
    <t>302861000001135485</t>
  </si>
  <si>
    <t>8032499500</t>
  </si>
  <si>
    <t>CHINA CONSTRUCTION BANK (RUSSIA) LIMITED</t>
  </si>
  <si>
    <t>121891000003464015</t>
  </si>
  <si>
    <t>1500110090</t>
  </si>
  <si>
    <t>CCB (ASIA) CORP. LTD HK</t>
  </si>
  <si>
    <t>573891000003464517</t>
  </si>
  <si>
    <t>8030162000</t>
  </si>
  <si>
    <t>FOREVER CAPITAL AG</t>
  </si>
  <si>
    <t>894861000004653828</t>
  </si>
  <si>
    <t>8000000270</t>
  </si>
  <si>
    <t>SUPERFUEHRUNG PRAEZISIONSWERKSTOFFE DEUTSCHLAND GMBH</t>
  </si>
  <si>
    <t>H5401001</t>
  </si>
  <si>
    <t>287891000003464413</t>
  </si>
  <si>
    <t>9000902011</t>
  </si>
  <si>
    <t>DEUTSCHE BUNDESBANK FIL.FFM.</t>
  </si>
  <si>
    <t>0000312151</t>
  </si>
  <si>
    <t>365851000004683502</t>
  </si>
  <si>
    <t>8000000301</t>
  </si>
  <si>
    <t>OASIS VALVE GMBH</t>
  </si>
  <si>
    <t>307891000003464435</t>
  </si>
  <si>
    <t>8034443000</t>
  </si>
  <si>
    <t>GLARETEC GMBH</t>
  </si>
  <si>
    <t>235871000518351635</t>
  </si>
  <si>
    <t>8000001200</t>
  </si>
  <si>
    <t>SHANGHAI ELECTRIC POWER CO. LTD. (FRANKFURT AM MAIN)</t>
  </si>
  <si>
    <t>406891000003464040</t>
  </si>
  <si>
    <t>8030367000</t>
  </si>
  <si>
    <t>DALIAN AUTO TECH GMBH</t>
  </si>
  <si>
    <t>313811000003887429</t>
  </si>
  <si>
    <t>8000000092</t>
  </si>
  <si>
    <t>ROOYIE GMBH</t>
  </si>
  <si>
    <t>8035695000</t>
  </si>
  <si>
    <t>618821000011234534</t>
  </si>
  <si>
    <t>8000000929</t>
  </si>
  <si>
    <t>ECCOM NETWORK (EUROPE) GMBH</t>
  </si>
  <si>
    <t>484871000319023014</t>
  </si>
  <si>
    <t>8000001111</t>
  </si>
  <si>
    <t>VOLANTUR INTERACTIVE GMBH</t>
  </si>
  <si>
    <t>532841000004908686</t>
  </si>
  <si>
    <t>8000000393</t>
  </si>
  <si>
    <t>CEB INTERNATIONAL GMBH</t>
  </si>
  <si>
    <t>SECUR</t>
  </si>
  <si>
    <t>FI</t>
  </si>
  <si>
    <t>OS-GOV</t>
  </si>
  <si>
    <t>690891000003464820</t>
  </si>
  <si>
    <t>4000140</t>
  </si>
  <si>
    <t>REPUBLIC OF ITALY</t>
  </si>
  <si>
    <t>282801000835328975</t>
  </si>
  <si>
    <t>8000001292</t>
  </si>
  <si>
    <t>FLEXGART ELECTRONIC GMBH I.G.</t>
  </si>
  <si>
    <t>548841000010202073</t>
  </si>
  <si>
    <t>8000000791</t>
  </si>
  <si>
    <t>KINTI GMBH</t>
  </si>
  <si>
    <t>482891000003464190</t>
  </si>
  <si>
    <t>8037166000</t>
  </si>
  <si>
    <t>NATESSEN GMBH</t>
  </si>
  <si>
    <t>141891000003465042</t>
  </si>
  <si>
    <t>8030208000</t>
  </si>
  <si>
    <t>HS MODULES HOLDING GMBH &amp; CO.KG</t>
  </si>
  <si>
    <t>973851000004053282</t>
  </si>
  <si>
    <t>8000000181</t>
  </si>
  <si>
    <t>AOKAILA TRADING GMBH</t>
  </si>
  <si>
    <t>8000000775</t>
  </si>
  <si>
    <t>USD</t>
  </si>
  <si>
    <t>8000000018</t>
  </si>
  <si>
    <t>0040311158</t>
  </si>
  <si>
    <t>8000000107</t>
  </si>
  <si>
    <t>8000000979</t>
  </si>
  <si>
    <t>8000000628</t>
  </si>
  <si>
    <t>1540100006</t>
  </si>
  <si>
    <t>8000000238</t>
  </si>
  <si>
    <t>8000000725</t>
  </si>
  <si>
    <t>0040312292</t>
  </si>
  <si>
    <t>8034442100</t>
  </si>
  <si>
    <t>8030207100</t>
  </si>
  <si>
    <t>8000000767</t>
  </si>
  <si>
    <t>1010201150</t>
  </si>
  <si>
    <t>8000000937</t>
  </si>
  <si>
    <t>0040312150</t>
  </si>
  <si>
    <t>8000000903</t>
  </si>
  <si>
    <t>0040312432</t>
  </si>
  <si>
    <t>8000001048</t>
  </si>
  <si>
    <t>8000001103</t>
  </si>
  <si>
    <t>8000000369</t>
  </si>
  <si>
    <t>8037134100</t>
  </si>
  <si>
    <t>856891000003465039</t>
  </si>
  <si>
    <t>1040200836</t>
  </si>
  <si>
    <t>8000000717</t>
  </si>
  <si>
    <t>8000001137</t>
  </si>
  <si>
    <t>8000000458</t>
  </si>
  <si>
    <t>106891000003465120</t>
  </si>
  <si>
    <t>1040201256</t>
  </si>
  <si>
    <t>CITIBANK NA NEW YORK</t>
  </si>
  <si>
    <t>DLD</t>
  </si>
  <si>
    <t>DD</t>
  </si>
  <si>
    <t>F-BRANCH</t>
  </si>
  <si>
    <t>928890000009943671</t>
  </si>
  <si>
    <t>2016552</t>
  </si>
  <si>
    <t>CCB JOHANNESBURG</t>
  </si>
  <si>
    <t>D-SOBNK</t>
  </si>
  <si>
    <t>494861000009840084</t>
  </si>
  <si>
    <t>2016511</t>
  </si>
  <si>
    <t>INDUSTRIAL AND COMMERCIAL BANK OD CHINA LIMITED, DOHA BRANCH</t>
  </si>
  <si>
    <t>D-OTHBNK</t>
  </si>
  <si>
    <t>756891000003464071</t>
  </si>
  <si>
    <t>2016535</t>
  </si>
  <si>
    <t>SHENZHEN DEVELOPMENT BANK</t>
  </si>
  <si>
    <t>2016540</t>
  </si>
  <si>
    <t>2016531</t>
  </si>
  <si>
    <t>675891000003464915</t>
  </si>
  <si>
    <t>2016518</t>
  </si>
  <si>
    <t>CHINA MERCHANTS BANK LUXEMBOURG</t>
  </si>
  <si>
    <t>2016530</t>
  </si>
  <si>
    <t>2016517</t>
  </si>
  <si>
    <t>012</t>
  </si>
  <si>
    <t>00132382</t>
  </si>
  <si>
    <t>H5201013</t>
  </si>
  <si>
    <t>548891000003464283</t>
  </si>
  <si>
    <t>67810000000787</t>
  </si>
  <si>
    <t>MAHLE GMBH</t>
  </si>
  <si>
    <t>LD</t>
  </si>
  <si>
    <t>2016536</t>
  </si>
  <si>
    <t>2016538</t>
  </si>
  <si>
    <t>Long Positions</t>
  </si>
  <si>
    <t>FXD</t>
  </si>
  <si>
    <t>FF</t>
  </si>
  <si>
    <t>F-BANK</t>
  </si>
  <si>
    <t>3026688</t>
  </si>
  <si>
    <t>873891000003380728</t>
  </si>
  <si>
    <t>2016545</t>
  </si>
  <si>
    <t>BANK OF COMMUNICATIONS SINGAPORE</t>
  </si>
  <si>
    <t>520891000003464735</t>
  </si>
  <si>
    <t>2016544</t>
  </si>
  <si>
    <t>CHINA CITIC BANK INTERNATIONAL LIMITED SINGAPORE BRANCH</t>
  </si>
  <si>
    <t>597850494021584597</t>
  </si>
  <si>
    <t>3026672</t>
  </si>
  <si>
    <t>BNP PARIBAS PARIS</t>
  </si>
  <si>
    <t>200891000003465157</t>
  </si>
  <si>
    <t>3026642</t>
  </si>
  <si>
    <t>DZ BANK AG FRANKFURT/M.</t>
  </si>
  <si>
    <t>D-HO</t>
  </si>
  <si>
    <t>689891000003464863</t>
  </si>
  <si>
    <t>2016516</t>
  </si>
  <si>
    <t>Short Positions</t>
  </si>
  <si>
    <t>3026676</t>
  </si>
  <si>
    <t>3026684</t>
  </si>
  <si>
    <t>2016501</t>
  </si>
  <si>
    <t>2016489</t>
  </si>
  <si>
    <t>3026678</t>
  </si>
  <si>
    <t>F-NBNK-FIN</t>
  </si>
  <si>
    <t>208861000615918858</t>
  </si>
  <si>
    <t>2016512</t>
  </si>
  <si>
    <t>OESTERREICHISCHE BUNDESFINANZIERUNGSAGENTUR GMBH AUSTRIAN TREASURY</t>
  </si>
  <si>
    <t>3026686</t>
  </si>
  <si>
    <t>3026636</t>
  </si>
  <si>
    <t>3026682</t>
  </si>
  <si>
    <t>292891000003464998</t>
  </si>
  <si>
    <t>67810000001348</t>
  </si>
  <si>
    <t>ZF FRIEDRICHSHAFEN AG</t>
  </si>
  <si>
    <t>3026693</t>
  </si>
  <si>
    <t>2016526</t>
  </si>
  <si>
    <t>245891000003464631</t>
  </si>
  <si>
    <t>67810000000806</t>
  </si>
  <si>
    <t>AT &amp; S AUSTRIA TECHNOLOGIE &amp; SYSTEMTECHNIK AG</t>
  </si>
  <si>
    <t>3026711</t>
  </si>
  <si>
    <t>523821000193444208</t>
  </si>
  <si>
    <t>67810000001301</t>
  </si>
  <si>
    <t>BINDER BETEILIGUNGS AG</t>
  </si>
  <si>
    <t>932841000007502427</t>
  </si>
  <si>
    <t>67810000001236</t>
  </si>
  <si>
    <t>FRAPORT AG FRANKFURT AIRPORT SERVICES WORLDWIDE</t>
  </si>
  <si>
    <t>2016504</t>
  </si>
  <si>
    <t>3026668</t>
  </si>
  <si>
    <t>83890000002788356</t>
  </si>
  <si>
    <t>67810000001349</t>
  </si>
  <si>
    <t>ROBERT BOSCH GMBH</t>
  </si>
  <si>
    <t>3026658</t>
  </si>
  <si>
    <t>D-POLYBNK</t>
  </si>
  <si>
    <t>571891000003464944</t>
  </si>
  <si>
    <t>2016290</t>
  </si>
  <si>
    <t>CHINA DEVELOPMENT BANK CORP.,HK BRANCH</t>
  </si>
  <si>
    <t>3026612</t>
  </si>
  <si>
    <t>3026610</t>
  </si>
  <si>
    <t>H5201015</t>
  </si>
  <si>
    <t>818821000005477743</t>
  </si>
  <si>
    <t>67810000001376</t>
  </si>
  <si>
    <t>LOGICOR FINANCING S.A.R.L.</t>
  </si>
  <si>
    <t>67810000001391</t>
  </si>
  <si>
    <t>2016521</t>
  </si>
  <si>
    <t>67810000001386</t>
  </si>
  <si>
    <t>2016524</t>
  </si>
  <si>
    <t>SWAP</t>
  </si>
  <si>
    <t>IR</t>
  </si>
  <si>
    <t>IRSFXP</t>
  </si>
  <si>
    <t>6000016</t>
  </si>
  <si>
    <t>67810000001411</t>
  </si>
  <si>
    <t>2016522</t>
  </si>
  <si>
    <t>3026707</t>
  </si>
  <si>
    <t>2016506</t>
  </si>
  <si>
    <t>67810000001408</t>
  </si>
  <si>
    <t>67810000001407</t>
  </si>
  <si>
    <t>67810000001397</t>
  </si>
  <si>
    <t>67810000001385</t>
  </si>
  <si>
    <t>431891000003464020</t>
  </si>
  <si>
    <t>3026648</t>
  </si>
  <si>
    <t>ZUERCHER KANTONALBANK, ZUERICH</t>
  </si>
  <si>
    <t>3026493</t>
  </si>
  <si>
    <t>902861000004692817</t>
  </si>
  <si>
    <t>2016318</t>
  </si>
  <si>
    <t>AGRICULTURAL BANK OF CHINA MACAU BRANCH</t>
  </si>
  <si>
    <t>613891000003465221</t>
  </si>
  <si>
    <t>2016473</t>
  </si>
  <si>
    <t>ICBC (ASIA) LTD. HONG KONG</t>
  </si>
  <si>
    <t>857891000003465235</t>
  </si>
  <si>
    <t>2016351</t>
  </si>
  <si>
    <t>CHINA EVERBRIGHT BANK HONGKONG</t>
  </si>
  <si>
    <t>754891000003464585</t>
  </si>
  <si>
    <t>3026495</t>
  </si>
  <si>
    <t>CREDIT AGRICOLE CIB HO</t>
  </si>
  <si>
    <t>3026455</t>
  </si>
  <si>
    <t>3026491</t>
  </si>
  <si>
    <t>2016317</t>
  </si>
  <si>
    <t>3026691</t>
  </si>
  <si>
    <t>770891000003464589</t>
  </si>
  <si>
    <t>2016539</t>
  </si>
  <si>
    <t>PING AN BANK COMPANY LTD,CHINA(SHANGHAI)PILOT TRADE ZONE BR.</t>
  </si>
  <si>
    <t>2016532</t>
  </si>
  <si>
    <t>2016550</t>
  </si>
  <si>
    <t>3026662</t>
  </si>
  <si>
    <t>2016546</t>
  </si>
  <si>
    <t>2016498</t>
  </si>
  <si>
    <t>2016548</t>
  </si>
  <si>
    <t>2016537</t>
  </si>
  <si>
    <t>3026644</t>
  </si>
  <si>
    <t>3026695</t>
  </si>
  <si>
    <t>3026646</t>
  </si>
  <si>
    <t>072801000010482746</t>
  </si>
  <si>
    <t>67810000000985</t>
  </si>
  <si>
    <t>ASKLEPIOS KLINIKEN GMBH&amp;CO.KGAA</t>
  </si>
  <si>
    <t>H5201051</t>
  </si>
  <si>
    <t>930821000000454159</t>
  </si>
  <si>
    <t>67810000000889</t>
  </si>
  <si>
    <t>BMW FINANCE N.V.</t>
  </si>
  <si>
    <t>290891000002753547</t>
  </si>
  <si>
    <t>2016525</t>
  </si>
  <si>
    <t>COMMERCIAL BANK OF KUWAIT SAK</t>
  </si>
  <si>
    <t>4000086</t>
  </si>
  <si>
    <t>67810000001351</t>
  </si>
  <si>
    <t>3026674</t>
  </si>
  <si>
    <t>3026709</t>
  </si>
  <si>
    <t>3026664</t>
  </si>
  <si>
    <t>3026699</t>
  </si>
  <si>
    <t>3026656</t>
  </si>
  <si>
    <t>3026697</t>
  </si>
  <si>
    <t>3026660</t>
  </si>
  <si>
    <t>3026680</t>
  </si>
  <si>
    <t>3026705</t>
  </si>
  <si>
    <t>3026670</t>
  </si>
  <si>
    <t>H5201052</t>
  </si>
  <si>
    <t>280801000007646947</t>
  </si>
  <si>
    <t>67810000000805</t>
  </si>
  <si>
    <t>HOYER GMBH INT.FACHSPEDITION</t>
  </si>
  <si>
    <t>3026703</t>
  </si>
  <si>
    <t>3026638</t>
  </si>
  <si>
    <t>3026514</t>
  </si>
  <si>
    <t>D-BRANCH</t>
  </si>
  <si>
    <t>289891000003464078</t>
  </si>
  <si>
    <t>2016507</t>
  </si>
  <si>
    <t>CCB SHANGHAI FREE TRADE BRANCH</t>
  </si>
  <si>
    <t>3026701</t>
  </si>
  <si>
    <t>3026650</t>
  </si>
  <si>
    <t>3026614</t>
  </si>
  <si>
    <t>2016533</t>
  </si>
  <si>
    <t>2016551</t>
  </si>
  <si>
    <t>2016523</t>
  </si>
  <si>
    <t>2016528</t>
  </si>
  <si>
    <t>464891000001236526</t>
  </si>
  <si>
    <t>2016527</t>
  </si>
  <si>
    <t>ICBC DUBAI BRANCH</t>
  </si>
  <si>
    <t>283831000004119881</t>
  </si>
  <si>
    <t>2016547</t>
  </si>
  <si>
    <t>BANK OF CHINA LIMITED LUXEMBOURG BRANCH</t>
  </si>
  <si>
    <t>3026666</t>
  </si>
  <si>
    <t>600891000003465243</t>
  </si>
  <si>
    <t>2016520</t>
  </si>
  <si>
    <t>NATIONAL BANK OF KUWAIT, SINGAPORE BRANCH</t>
  </si>
  <si>
    <t>3026640</t>
  </si>
  <si>
    <t>742891000001509768</t>
  </si>
  <si>
    <t>2016510</t>
  </si>
  <si>
    <t>AGRICULTURAL BANK OF CHINA DIFC BRANCH</t>
  </si>
  <si>
    <t>2016474</t>
  </si>
  <si>
    <t>054891000003465027</t>
  </si>
  <si>
    <t>2016320</t>
  </si>
  <si>
    <t>WING LUNG BANK LTD HONG KONG</t>
  </si>
  <si>
    <t>2016475</t>
  </si>
  <si>
    <t>207891000001532038</t>
  </si>
  <si>
    <t>2016499</t>
  </si>
  <si>
    <t>ICBC SEOUL BRANCH</t>
  </si>
  <si>
    <t>2016505</t>
  </si>
  <si>
    <t>2016542</t>
  </si>
  <si>
    <t>2016534</t>
  </si>
  <si>
    <t>606891000003464212</t>
  </si>
  <si>
    <t>2016549</t>
  </si>
  <si>
    <t>DAH SING BANK HONG ONG</t>
  </si>
  <si>
    <t>2016497</t>
  </si>
  <si>
    <t>2016494</t>
  </si>
  <si>
    <t>2016529</t>
  </si>
  <si>
    <t>842891000003464410</t>
  </si>
  <si>
    <t>2016519</t>
  </si>
  <si>
    <t>GULF BANK KUWAIT</t>
  </si>
  <si>
    <t>2016541</t>
  </si>
  <si>
    <t>022</t>
  </si>
  <si>
    <t>00132311</t>
  </si>
  <si>
    <t>H5201001</t>
  </si>
  <si>
    <t>745890000000803523</t>
  </si>
  <si>
    <t>67810000001409</t>
  </si>
  <si>
    <t>CCB GUIZHOU</t>
  </si>
  <si>
    <t>663890000002635959</t>
  </si>
  <si>
    <t>67810000001389</t>
  </si>
  <si>
    <t>CCB SHANDONG BRANCH</t>
  </si>
  <si>
    <t>2015705</t>
  </si>
  <si>
    <t>225811000002984047</t>
  </si>
  <si>
    <t>67810000000974</t>
  </si>
  <si>
    <t>TRIONISTA TOPCO GMBH</t>
  </si>
  <si>
    <t>509811000193171512</t>
  </si>
  <si>
    <t>67810000001305</t>
  </si>
  <si>
    <t>AXPO INTERNATIONAL S.A.</t>
  </si>
  <si>
    <t>894891000003465001</t>
  </si>
  <si>
    <t>67810000000822</t>
  </si>
  <si>
    <t>LEICA CAMERA AG</t>
  </si>
  <si>
    <t>2016216</t>
  </si>
  <si>
    <t>H5201004</t>
  </si>
  <si>
    <t>711871000011208909</t>
  </si>
  <si>
    <t>67810000001287</t>
  </si>
  <si>
    <t>LIDL GREAT BRITAIN LTD</t>
  </si>
  <si>
    <t>754821000007926400</t>
  </si>
  <si>
    <t>4000115</t>
  </si>
  <si>
    <t>HSBC BANK PLC LONDON</t>
  </si>
  <si>
    <t>032</t>
  </si>
  <si>
    <t>00133460</t>
  </si>
  <si>
    <t>94978033400200000000000056</t>
  </si>
  <si>
    <t>380841000008040440</t>
  </si>
  <si>
    <t>67810000000832</t>
  </si>
  <si>
    <t>LENZING AKTIENGESELLSCHAFT</t>
  </si>
  <si>
    <t>183871000010735683</t>
  </si>
  <si>
    <t>67810000000990</t>
  </si>
  <si>
    <t>EDEKA ZENTRALE STIFTUNG &amp; CO.KG</t>
  </si>
  <si>
    <t>4000116</t>
  </si>
  <si>
    <t>AFS INTEREST B.V.</t>
  </si>
  <si>
    <t>253841000409761814</t>
  </si>
  <si>
    <t>67810000001367</t>
  </si>
  <si>
    <t>MVM ENERGETIKA ZRT.</t>
  </si>
  <si>
    <t>974851000249031437</t>
  </si>
  <si>
    <t>67810000001322</t>
  </si>
  <si>
    <t>SILTRONICS AG</t>
  </si>
  <si>
    <t>94978033400200000000000058</t>
  </si>
  <si>
    <t>411891000003463983</t>
  </si>
  <si>
    <t>67810000000555</t>
  </si>
  <si>
    <t>LEONI AG</t>
  </si>
  <si>
    <t>548891000003464439</t>
  </si>
  <si>
    <t>67810000000587</t>
  </si>
  <si>
    <t>VOLKSWAGEN FINANCIAL SERVICES AG</t>
  </si>
  <si>
    <t>427851000265984591</t>
  </si>
  <si>
    <t>67810000001324</t>
  </si>
  <si>
    <t>ÖBB-PERSONENVERKEHR AG</t>
  </si>
  <si>
    <t>F-POLYBNK</t>
  </si>
  <si>
    <t>575871000005821287</t>
  </si>
  <si>
    <t>2016130</t>
  </si>
  <si>
    <t>INTERNATIONAL FINANCE CORPORATION (IFC) - P2</t>
  </si>
  <si>
    <t>678110036740001</t>
  </si>
  <si>
    <t>94978033400200000000000055</t>
  </si>
  <si>
    <t>044</t>
  </si>
  <si>
    <t>00132706</t>
  </si>
  <si>
    <t>H5201034</t>
  </si>
  <si>
    <t>551890000000223706</t>
  </si>
  <si>
    <t>67810000001388</t>
  </si>
  <si>
    <t>CCB TIANJIN BRANCH</t>
  </si>
  <si>
    <t>67810000001323</t>
  </si>
  <si>
    <t>462871000190498145</t>
  </si>
  <si>
    <t>67810000001298</t>
  </si>
  <si>
    <t>SYMRISE AG</t>
  </si>
  <si>
    <t>67810000001417</t>
  </si>
  <si>
    <t>2016543</t>
  </si>
  <si>
    <t>94978033400200000000000060</t>
  </si>
  <si>
    <t>94978033400200000000000057</t>
  </si>
  <si>
    <t>001</t>
  </si>
  <si>
    <t>00132994</t>
  </si>
  <si>
    <t>H5102001</t>
  </si>
  <si>
    <t>710502106062000000090014</t>
  </si>
  <si>
    <t>94978033400200000000000054</t>
  </si>
  <si>
    <t>463891000003463959</t>
  </si>
  <si>
    <t>67810000000564</t>
  </si>
  <si>
    <t>LIDL DIENSTLEISTUNG GMBH &amp; CO. KG</t>
  </si>
  <si>
    <t>984890000003860863</t>
  </si>
  <si>
    <t>67810000001415</t>
  </si>
  <si>
    <t>CCB HENAN BRANCH</t>
  </si>
  <si>
    <t>2015693</t>
  </si>
  <si>
    <t>773890000009539294</t>
  </si>
  <si>
    <t>67810000001395</t>
  </si>
  <si>
    <t>CCB JIANGSU BRANCH</t>
  </si>
  <si>
    <t>67810000001410</t>
  </si>
  <si>
    <t>621890000007572719</t>
  </si>
  <si>
    <t>67810000001412</t>
  </si>
  <si>
    <t>CCB GUANGXI BRANCH</t>
  </si>
  <si>
    <t>67810000001382</t>
  </si>
  <si>
    <t>H5201049</t>
  </si>
  <si>
    <t>355890000011694383</t>
  </si>
  <si>
    <t>67810000001413</t>
  </si>
  <si>
    <t>CCB HUNAN BRANCH</t>
  </si>
  <si>
    <t>67810000001381</t>
  </si>
  <si>
    <t>67810000001387</t>
  </si>
  <si>
    <t>2015589</t>
  </si>
  <si>
    <t>046</t>
  </si>
  <si>
    <t>00132757</t>
  </si>
  <si>
    <t>H5201061</t>
  </si>
  <si>
    <t>67810000001414</t>
  </si>
  <si>
    <t>470861000013358032</t>
  </si>
  <si>
    <t>67810000001251</t>
  </si>
  <si>
    <t>GERRESHEIMER AG</t>
  </si>
  <si>
    <t>225811000010890753</t>
  </si>
  <si>
    <t>67810000000993</t>
  </si>
  <si>
    <t>STADTWERKE KOELN GMBH</t>
  </si>
  <si>
    <t>OS-BANK</t>
  </si>
  <si>
    <t>638861000006568068</t>
  </si>
  <si>
    <t>4000146</t>
  </si>
  <si>
    <t>4000145</t>
  </si>
  <si>
    <t>00133004</t>
  </si>
  <si>
    <t>H5102018</t>
  </si>
  <si>
    <t>710502106062000000130005</t>
  </si>
  <si>
    <t>680891000003465285</t>
  </si>
  <si>
    <t>67810000000666</t>
  </si>
  <si>
    <t>SIXT SE</t>
  </si>
  <si>
    <t>846861000012917211</t>
  </si>
  <si>
    <t>67810000001286</t>
  </si>
  <si>
    <t>FRESENIUS MEDICAL CARE AG &amp; CO. KGAA</t>
  </si>
  <si>
    <t>499831000007047765</t>
  </si>
  <si>
    <t>67810000000744</t>
  </si>
  <si>
    <t>DUERR AG</t>
  </si>
  <si>
    <t>703871000012522630</t>
  </si>
  <si>
    <t>67810000001141</t>
  </si>
  <si>
    <t>VNG AG</t>
  </si>
  <si>
    <t>855821000092577292</t>
  </si>
  <si>
    <t>67810000001291</t>
  </si>
  <si>
    <t>VONOVIA SE</t>
  </si>
  <si>
    <t>146821000012379764</t>
  </si>
  <si>
    <t>67810000001131</t>
  </si>
  <si>
    <t>FRITZ DRAEXLMAIER GMBH &amp; CO.KG</t>
  </si>
  <si>
    <t>314891000003464382</t>
  </si>
  <si>
    <t>2014529</t>
  </si>
  <si>
    <t>BANK OF COMMUNICATIONS HK</t>
  </si>
  <si>
    <t>67810000001378</t>
  </si>
  <si>
    <t>2003097</t>
  </si>
  <si>
    <t>2016161</t>
  </si>
  <si>
    <t>978821000009225003</t>
  </si>
  <si>
    <t>2014857</t>
  </si>
  <si>
    <t>BANK OF CHINA MACAU</t>
  </si>
  <si>
    <t>557891000003464720</t>
  </si>
  <si>
    <t>2016212</t>
  </si>
  <si>
    <t>BANK OF COMMUNICATIONS CO.LTD. TAIPEI BRANCH</t>
  </si>
  <si>
    <t>448891000003465079</t>
  </si>
  <si>
    <t>2014963</t>
  </si>
  <si>
    <t>AGRICULTURAL BANK OF CHINA LIMITED TOKYO BRANCH</t>
  </si>
  <si>
    <t>2016451</t>
  </si>
  <si>
    <t>67810000001377</t>
  </si>
  <si>
    <t>841811000011112472</t>
  </si>
  <si>
    <t>67810000001034</t>
  </si>
  <si>
    <t>TRATON SE</t>
  </si>
  <si>
    <t>190891000002735351</t>
  </si>
  <si>
    <t>67810000000959</t>
  </si>
  <si>
    <t>DEUTSCHE LUFTHANSA AKTIENGESELLSCHAFT</t>
  </si>
  <si>
    <t>485891000003464684</t>
  </si>
  <si>
    <t>67810000001325</t>
  </si>
  <si>
    <t>ENBW ENERGIE BADEN-WUERTTEMB.</t>
  </si>
  <si>
    <t>521831000166723193</t>
  </si>
  <si>
    <t>67810000001297</t>
  </si>
  <si>
    <t>MVV ENERGIE AG</t>
  </si>
  <si>
    <t>120801000008503819</t>
  </si>
  <si>
    <t>67810000000865</t>
  </si>
  <si>
    <t>VETTER PHARMA-FERTIGUNG GMBH &amp; CO. KG</t>
  </si>
  <si>
    <t>192811000392793825</t>
  </si>
  <si>
    <t>710502106062000000220001</t>
  </si>
  <si>
    <t>PORSCHE AUTOMOBIL HOLDING SE</t>
  </si>
  <si>
    <t>4000141</t>
  </si>
  <si>
    <t>946821000007126714</t>
  </si>
  <si>
    <t>67810000000750</t>
  </si>
  <si>
    <t>BADENOVA AG &amp; CO. KG</t>
  </si>
  <si>
    <t>687871000007154289</t>
  </si>
  <si>
    <t>67810000000777</t>
  </si>
  <si>
    <t>DR.ING.H.C.F.PORSCHE AG</t>
  </si>
  <si>
    <t>2014714</t>
  </si>
  <si>
    <t>948891000003464121</t>
  </si>
  <si>
    <t>67810000001383</t>
  </si>
  <si>
    <t>CCB YUNNAN BRANCH</t>
  </si>
  <si>
    <t>2014942</t>
  </si>
  <si>
    <t>967871000009332354</t>
  </si>
  <si>
    <t>2015020</t>
  </si>
  <si>
    <t>PING AN BANK CO. LTD HONG KONG BRANCH</t>
  </si>
  <si>
    <t>2016456</t>
  </si>
  <si>
    <t>491890000000503751</t>
  </si>
  <si>
    <t>67810000001380</t>
  </si>
  <si>
    <t>CCB QINGDAO BRANCH</t>
  </si>
  <si>
    <t>2016012</t>
  </si>
  <si>
    <t>911890000000163798</t>
  </si>
  <si>
    <t>67810000001375</t>
  </si>
  <si>
    <t>CCB FUJIAN</t>
  </si>
  <si>
    <t>2016224</t>
  </si>
  <si>
    <t>2016037</t>
  </si>
  <si>
    <t>67810000001394</t>
  </si>
  <si>
    <t>67810000001390</t>
  </si>
  <si>
    <t>2015118</t>
  </si>
  <si>
    <t>67810000001398</t>
  </si>
  <si>
    <t>354891000001498536</t>
  </si>
  <si>
    <t>2015843</t>
  </si>
  <si>
    <t>SHANGHAI PUDONG DEVELOPMENT BANK HONGKONG BRANCH</t>
  </si>
  <si>
    <t>2012779</t>
  </si>
  <si>
    <t>965851000001033825</t>
  </si>
  <si>
    <t>67810000001317</t>
  </si>
  <si>
    <t>TIANJIN RAIL TRANSIT GROUP FINANCIAL LEASING CO.,LTD.</t>
  </si>
  <si>
    <t>140891000003464298</t>
  </si>
  <si>
    <t>2016460</t>
  </si>
  <si>
    <t>HONG LEONG BANK BHD SINGAPORE</t>
  </si>
  <si>
    <t>2016449</t>
  </si>
  <si>
    <t>2016455</t>
  </si>
  <si>
    <t>67810000000790</t>
  </si>
  <si>
    <t>2016468</t>
  </si>
  <si>
    <t>2016452</t>
  </si>
  <si>
    <t>505891000003465217</t>
  </si>
  <si>
    <t>67810000001132</t>
  </si>
  <si>
    <t>UNITED INTERNET AG</t>
  </si>
  <si>
    <t>67810000001206</t>
  </si>
  <si>
    <t>2016386</t>
  </si>
  <si>
    <t>2016486</t>
  </si>
  <si>
    <t>2016304</t>
  </si>
  <si>
    <t>67810000001406</t>
  </si>
  <si>
    <t>67810000001416</t>
  </si>
  <si>
    <t>2016392</t>
  </si>
  <si>
    <t>2016481</t>
  </si>
  <si>
    <t>CLCM</t>
  </si>
  <si>
    <t>H5207001</t>
  </si>
  <si>
    <t>FE710030000202000135</t>
  </si>
  <si>
    <t>UA</t>
  </si>
  <si>
    <t>FE710030000202000148</t>
  </si>
  <si>
    <t>FE710030000202100309</t>
  </si>
  <si>
    <t>169810490871267169</t>
  </si>
  <si>
    <t>FE710030000202300028</t>
  </si>
  <si>
    <t>BMW AG</t>
  </si>
</sst>
</file>

<file path=xl/styles.xml><?xml version="1.0" encoding="utf-8"?>
<styleSheet xmlns="http://schemas.openxmlformats.org/spreadsheetml/2006/main">
  <numFmts count="6">
    <numFmt numFmtId="164" formatCode="dd\.mm\.yyyy"/>
    <numFmt numFmtId="165" formatCode="0.00 %"/>
    <numFmt numFmtId="166" formatCode="[Black] #,##0.00;[Red]  -#,##0.00"/>
    <numFmt numFmtId="167" formatCode="#0"/>
    <numFmt numFmtId="168" formatCode="[Black] #,##0.00;[Red] -#,##0.00"/>
    <numFmt numFmtId="169" formatCode="#0.0000"/>
  </numFmts>
  <fonts count="4">
    <font>
      <sz val="11"/>
      <color theme="1"/>
      <name val="Calibri"/>
      <family val="2"/>
      <scheme val="minor"/>
    </font>
    <font>
      <sz val="11"/>
      <name val="Calibri"/>
      <scheme val="minor"/>
    </font>
    <font>
      <b/>
      <sz val="12"/>
      <color theme="1"/>
      <name val="Calibri"/>
      <scheme val="minor"/>
    </font>
    <font>
      <b/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ADD8E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right"/>
    </xf>
    <xf numFmtId="164" fontId="0" fillId="3" borderId="0" xfId="0" applyNumberFormat="1" applyFill="1"/>
    <xf numFmtId="0" fontId="2" fillId="2" borderId="1" xfId="0" applyFont="1" applyFill="1" applyBorder="1" applyAlignment="1">
      <alignment horizontal="right"/>
    </xf>
    <xf numFmtId="0" fontId="2" fillId="0" borderId="1" xfId="0" applyFont="1" applyBorder="1"/>
    <xf numFmtId="4" fontId="2" fillId="3" borderId="1" xfId="0" applyNumberFormat="1" applyFont="1" applyFill="1" applyBorder="1"/>
    <xf numFmtId="0" fontId="0" fillId="3" borderId="0" xfId="0" applyFill="1" applyAlignment="1">
      <alignment horizontal="center"/>
    </xf>
    <xf numFmtId="0" fontId="0" fillId="2" borderId="1" xfId="0" applyFill="1" applyBorder="1"/>
    <xf numFmtId="0" fontId="0" fillId="0" borderId="1" xfId="0" applyBorder="1"/>
    <xf numFmtId="165" fontId="0" fillId="0" borderId="1" xfId="0" applyNumberFormat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66" fontId="0" fillId="0" borderId="1" xfId="0" applyNumberFormat="1" applyBorder="1"/>
    <xf numFmtId="167" fontId="0" fillId="0" borderId="1" xfId="0" applyNumberFormat="1" applyBorder="1"/>
    <xf numFmtId="0" fontId="2" fillId="2" borderId="1" xfId="0" applyFont="1" applyFill="1" applyBorder="1"/>
    <xf numFmtId="166" fontId="2" fillId="2" borderId="1" xfId="0" applyNumberFormat="1" applyFont="1" applyFill="1" applyBorder="1"/>
    <xf numFmtId="167" fontId="2" fillId="2" borderId="1" xfId="0" applyNumberFormat="1" applyFont="1" applyFill="1" applyBorder="1"/>
    <xf numFmtId="0" fontId="1" fillId="0" borderId="0" xfId="0" applyFont="1" applyFill="1"/>
    <xf numFmtId="4" fontId="1" fillId="0" borderId="0" xfId="0" applyNumberFormat="1" applyFont="1" applyFill="1"/>
    <xf numFmtId="0" fontId="0" fillId="2" borderId="0" xfId="0" applyFill="1"/>
    <xf numFmtId="164" fontId="0" fillId="2" borderId="0" xfId="0" applyNumberFormat="1" applyFill="1"/>
    <xf numFmtId="0" fontId="0" fillId="3" borderId="1" xfId="0" applyFill="1" applyBorder="1"/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8" fontId="0" fillId="0" borderId="1" xfId="0" applyNumberFormat="1" applyBorder="1"/>
    <xf numFmtId="169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tyles" Target="styles.xml" /><Relationship Id="rId4" Type="http://schemas.openxmlformats.org/officeDocument/2006/relationships/theme" Target="theme/theme1.xml" /><Relationship Id="rId5" Type="http://schemas.openxmlformats.org/officeDocument/2006/relationships/calcChain" Target="calcChain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A1" sqref="A1:D1"/>
    </sheetView>
  </sheetViews>
  <sheetFormatPr baseColWidth="10" defaultRowHeight="15"/>
  <cols>
    <col min="1" max="1" width="10.57422" bestFit="1" customWidth="1"/>
    <col min="2" max="2" width="19.42188" bestFit="1" customWidth="1"/>
    <col min="3" max="3" width="20.42188" bestFit="1" customWidth="1"/>
    <col min="4" max="4" width="23.85156" bestFit="1" customWidth="1"/>
    <col min="5" max="5" width="21.14063" bestFit="1" customWidth="1"/>
    <col min="6" max="6" width="22.14063" bestFit="1" customWidth="1"/>
    <col min="7" max="7" width="25.57422" bestFit="1" customWidth="1"/>
    <col min="8" max="8" width="20.85156" bestFit="1" customWidth="1"/>
    <col min="9" max="9" width="21.85156" bestFit="1" customWidth="1"/>
    <col min="10" max="10" width="25.28125" bestFit="1" customWidth="1"/>
    <col min="11" max="11" width="18.28125" bestFit="1" customWidth="1"/>
    <col min="12" max="12" width="11.42188" bestFit="1" customWidth="1"/>
    <col min="13" max="13" width="15.00391" bestFit="1" customWidth="1"/>
    <col min="14" max="14" width="13.00391" bestFit="1" customWidth="1"/>
  </cols>
  <sheetData>
    <row r="1">
      <c r="A1" s="2" t="s">
        <v>0</v>
      </c>
      <c r="E1" s="3">
        <v>45199</v>
      </c>
    </row>
    <row r="3" ht="15.75">
      <c r="A3" s="4" t="s">
        <v>1</v>
      </c>
      <c r="B3" s="5"/>
      <c r="C3" s="5"/>
      <c r="D3" s="6">
        <f>J22</f>
        <v>3974134.2923398218</v>
      </c>
    </row>
    <row r="5">
      <c r="B5" s="7" t="s">
        <v>2</v>
      </c>
    </row>
    <row r="6">
      <c r="B6" s="8" t="s">
        <v>3</v>
      </c>
      <c r="C6" s="8" t="s">
        <v>4</v>
      </c>
    </row>
    <row r="7">
      <c r="B7" s="9">
        <v>365</v>
      </c>
      <c r="C7" s="10">
        <v>0.02</v>
      </c>
    </row>
    <row r="9">
      <c r="A9" s="11" t="s">
        <v>5</v>
      </c>
      <c r="B9" s="12" t="s">
        <v>6</v>
      </c>
      <c r="C9" s="11"/>
      <c r="D9" s="11"/>
      <c r="E9" s="12" t="s">
        <v>7</v>
      </c>
      <c r="F9" s="11"/>
      <c r="G9" s="11"/>
      <c r="H9" s="12" t="s">
        <v>8</v>
      </c>
      <c r="I9" s="11"/>
      <c r="J9" s="11"/>
    </row>
    <row r="10">
      <c r="A10" s="8" t="s">
        <v>9</v>
      </c>
      <c r="B10" s="8" t="s">
        <v>10</v>
      </c>
      <c r="C10" s="8" t="s">
        <v>11</v>
      </c>
      <c r="D10" s="8" t="s">
        <v>12</v>
      </c>
      <c r="E10" s="8" t="s">
        <v>13</v>
      </c>
      <c r="F10" s="8" t="s">
        <v>14</v>
      </c>
      <c r="G10" s="8" t="s">
        <v>15</v>
      </c>
      <c r="H10" s="8" t="s">
        <v>16</v>
      </c>
      <c r="I10" s="8" t="s">
        <v>17</v>
      </c>
      <c r="J10" s="8" t="s">
        <v>18</v>
      </c>
    </row>
    <row r="11">
      <c r="A11" s="9" t="s">
        <v>19</v>
      </c>
      <c r="B11" s="13">
        <f>SUMIFS(Details!$S$3:$S$880,Details!$A$3:$A$880,A11,Details!$C$3:$C$880,"IN")</f>
        <v>4274366884.7353001</v>
      </c>
      <c r="C11" s="14">
        <f t="shared" ref="C11:C21" si="0">IF(ISERROR(Days_per_Year-D11/B11/Int_rate_Shock*Days_per_Year),0,Days_per_Year-D11/B11/Int_rate_Shock*Days_per_Year)</f>
        <v>0.98549999999994498</v>
      </c>
      <c r="D11" s="13">
        <f>SUMIFS(Details!$U$3:$U$880,Details!$A$3:$A$880,A11,Details!$C$3:$C$880,"IN")</f>
        <v>85256521.882930309</v>
      </c>
      <c r="E11" s="13">
        <f>SUMIFS(Details!$S$3:$S$880,Details!$A$3:$A$880,A11,Details!$C$3:$C$880,"OUT")</f>
        <v>-1256178074.1057007</v>
      </c>
      <c r="F11" s="14">
        <f t="shared" ref="F11:F21" si="1">IF(ISERROR(Days_per_Year-G11/E11/Int_rate_Shock*Days_per_Year),0,Days_per_Year-G11/E11/Int_rate_Shock*Days_per_Year)</f>
        <v>0.98550000000039972</v>
      </c>
      <c r="G11" s="13">
        <f>SUMIFS(Details!$U$3:$U$880,Details!$A$3:$A$880,A11,Details!$C$3:$C$880,"OUT")</f>
        <v>-25055727.866112281</v>
      </c>
      <c r="H11" s="13">
        <f t="shared" ref="H11:H21" si="2">B11+E11</f>
        <v>3018188810.6295996</v>
      </c>
      <c r="I11" s="14">
        <f t="shared" ref="I11:I21" si="3">IF(ISERROR((B11*C11+ABS(E11)*F11)/(B11+ABS(E11))),0,(B11*C11+ABS(E11)*F11)/(B11+ABS(E11)))</f>
        <v>0.98550000000004834</v>
      </c>
      <c r="J11" s="13">
        <f t="shared" ref="J11:J21" si="4">D11+G11</f>
        <v>60200794.016818032</v>
      </c>
    </row>
    <row r="12">
      <c r="A12" s="9" t="s">
        <v>20</v>
      </c>
      <c r="B12" s="13">
        <f>SUMIFS(Details!$S$3:$S$880,Details!$A$3:$A$880,A12,Details!$C$3:$C$880,"IN")</f>
        <v>4579518710.4194994</v>
      </c>
      <c r="C12" s="14">
        <f t="shared" si="0"/>
        <v>7.258807536591803</v>
      </c>
      <c r="D12" s="13">
        <f>SUMIFS(Details!$U$3:$U$880,Details!$A$3:$A$880,A12,Details!$C$3:$C$880,"IN")</f>
        <v>89768903.253367737</v>
      </c>
      <c r="E12" s="13">
        <f>SUMIFS(Details!$S$3:$S$880,Details!$A$3:$A$880,A12,Details!$C$3:$C$880,"OUT")</f>
        <v>-7573638905.4546995</v>
      </c>
      <c r="F12" s="14">
        <f t="shared" si="1"/>
        <v>4.8434920029569639</v>
      </c>
      <c r="G12" s="13">
        <f>SUMIFS(Details!$U$3:$U$880,Details!$A$3:$A$880,A12,Details!$C$3:$C$880,"OUT")</f>
        <v>-149462758.41200614</v>
      </c>
      <c r="H12" s="13">
        <f t="shared" si="2"/>
        <v>-2994120195.0352001</v>
      </c>
      <c r="I12" s="14">
        <f t="shared" si="3"/>
        <v>5.7536244168902764</v>
      </c>
      <c r="J12" s="13">
        <f t="shared" si="4"/>
        <v>-59693855.158638403</v>
      </c>
    </row>
    <row r="13">
      <c r="A13" s="9" t="s">
        <v>21</v>
      </c>
      <c r="B13" s="13">
        <f>SUMIFS(Details!$S$3:$S$880,Details!$A$3:$A$880,A13,Details!$C$3:$C$880,"IN")</f>
        <v>422966017.81630003</v>
      </c>
      <c r="C13" s="14">
        <f t="shared" si="0"/>
        <v>51.166629927401289</v>
      </c>
      <c r="D13" s="13">
        <f>SUMIFS(Details!$U$3:$U$880,Details!$A$3:$A$880,A13,Details!$C$3:$C$880,"IN")</f>
        <v>7273471.2765740417</v>
      </c>
      <c r="E13" s="13">
        <f>SUMIFS(Details!$S$3:$S$880,Details!$A$3:$A$880,A13,Details!$C$3:$C$880,"OUT")</f>
        <v>-135404837.35909998</v>
      </c>
      <c r="F13" s="14">
        <f t="shared" si="1"/>
        <v>53.383379619950972</v>
      </c>
      <c r="G13" s="13">
        <f>SUMIFS(Details!$U$3:$U$880,Details!$A$3:$A$880,A13,Details!$C$3:$C$880,"OUT")</f>
        <v>-2312021.7973124897</v>
      </c>
      <c r="H13" s="13">
        <f t="shared" si="2"/>
        <v>287561180.45720005</v>
      </c>
      <c r="I13" s="14">
        <f t="shared" si="3"/>
        <v>51.704191350608511</v>
      </c>
      <c r="J13" s="13">
        <f t="shared" si="4"/>
        <v>4961449.479261552</v>
      </c>
    </row>
    <row r="14">
      <c r="A14" s="9" t="s">
        <v>22</v>
      </c>
      <c r="B14" s="13">
        <f>SUMIFS(Details!$S$3:$S$880,Details!$A$3:$A$880,A14,Details!$C$3:$C$880,"IN")</f>
        <v>279547217.20509994</v>
      </c>
      <c r="C14" s="14">
        <f t="shared" si="0"/>
        <v>141.47797377560363</v>
      </c>
      <c r="D14" s="13">
        <f>SUMIFS(Details!$U$3:$U$880,Details!$A$3:$A$880,A14,Details!$C$3:$C$880,"IN")</f>
        <v>3423833.4474013904</v>
      </c>
      <c r="E14" s="13">
        <f>SUMIFS(Details!$S$3:$S$880,Details!$A$3:$A$880,A14,Details!$C$3:$C$880,"OUT")</f>
        <v>-379853587.47520006</v>
      </c>
      <c r="F14" s="14">
        <f t="shared" si="1"/>
        <v>141.47802960676086</v>
      </c>
      <c r="G14" s="13">
        <f>SUMIFS(Details!$U$3:$U$880,Details!$A$3:$A$880,A14,Details!$C$3:$C$880,"OUT")</f>
        <v>-4652362.8675834164</v>
      </c>
      <c r="H14" s="13">
        <f t="shared" si="2"/>
        <v>-100306370.27010012</v>
      </c>
      <c r="I14" s="14">
        <f t="shared" si="3"/>
        <v>141.47800593762895</v>
      </c>
      <c r="J14" s="13">
        <f t="shared" si="4"/>
        <v>-1228529.420182026</v>
      </c>
    </row>
    <row r="15">
      <c r="A15" s="9" t="s">
        <v>23</v>
      </c>
      <c r="B15" s="13">
        <f>SUMIFS(Details!$S$3:$S$880,Details!$A$3:$A$880,A15,Details!$C$3:$C$880,"IN")</f>
        <v>24293978.140099999</v>
      </c>
      <c r="C15" s="14">
        <f t="shared" si="0"/>
        <v>235.00784637779802</v>
      </c>
      <c r="D15" s="13">
        <f>SUMIFS(Details!$U$3:$U$880,Details!$A$3:$A$880,A15,Details!$C$3:$C$880,"IN")</f>
        <v>173042.55005382444</v>
      </c>
      <c r="E15" s="13">
        <f>SUMIFS(Details!$S$3:$S$880,Details!$A$3:$A$880,A15,Details!$C$3:$C$880,"OUT")</f>
        <v>-60379807.159700006</v>
      </c>
      <c r="F15" s="14">
        <f t="shared" si="1"/>
        <v>207.74862094878284</v>
      </c>
      <c r="G15" s="13">
        <f>SUMIFS(Details!$U$3:$U$880,Details!$A$3:$A$880,A15,Details!$C$3:$C$880,"OUT")</f>
        <v>-520263.44891558262</v>
      </c>
      <c r="H15" s="13">
        <f t="shared" si="2"/>
        <v>-36085829.019600004</v>
      </c>
      <c r="I15" s="14">
        <f t="shared" si="3"/>
        <v>215.56963691427691</v>
      </c>
      <c r="J15" s="13">
        <f t="shared" si="4"/>
        <v>-347220.89886175818</v>
      </c>
    </row>
    <row r="16">
      <c r="A16" s="9" t="s">
        <v>24</v>
      </c>
      <c r="B16" s="13">
        <f>SUMIFS(Details!$S$3:$S$880,Details!$A$3:$A$880,A16,Details!$C$3:$C$880,"IN")</f>
        <v>111039163.89799999</v>
      </c>
      <c r="C16" s="14">
        <f t="shared" si="0"/>
        <v>332.2379871062459</v>
      </c>
      <c r="D16" s="13">
        <f>SUMIFS(Details!$U$3:$U$880,Details!$A$3:$A$880,A16,Details!$C$3:$C$880,"IN")</f>
        <v>199335.15174454521</v>
      </c>
      <c r="E16" s="13">
        <f>SUMIFS(Details!$S$3:$S$880,Details!$A$3:$A$880,A16,Details!$C$3:$C$880,"OUT")</f>
        <v>-194339359.98660001</v>
      </c>
      <c r="F16" s="14">
        <f t="shared" si="1"/>
        <v>353.93399916498146</v>
      </c>
      <c r="G16" s="13">
        <f>SUMIFS(Details!$U$3:$U$880,Details!$A$3:$A$880,A16,Details!$C$3:$C$880,"OUT")</f>
        <v>-117838.87780211998</v>
      </c>
      <c r="H16" s="13">
        <f t="shared" si="2"/>
        <v>-83300196.088600025</v>
      </c>
      <c r="I16" s="14">
        <f t="shared" si="3"/>
        <v>346.04507820132756</v>
      </c>
      <c r="J16" s="13">
        <f t="shared" si="4"/>
        <v>81496.273942425221</v>
      </c>
    </row>
    <row r="17">
      <c r="A17" s="9" t="s">
        <v>25</v>
      </c>
      <c r="B17" s="13">
        <f>SUMIFS(Details!$S$3:$S$880,Details!$A$3:$A$880,A17,Details!$C$3:$C$880,"IN")</f>
        <v>5037500</v>
      </c>
      <c r="C17" s="14">
        <f t="shared" si="0"/>
        <v>365</v>
      </c>
      <c r="D17" s="13">
        <f>SUMIFS(Details!$U$3:$U$880,Details!$A$3:$A$880,A17,Details!$C$3:$C$880,"IN")</f>
        <v>0</v>
      </c>
      <c r="E17" s="13">
        <f>SUMIFS(Details!$S$3:$S$880,Details!$A$3:$A$880,A17,Details!$C$3:$C$880,"OUT")</f>
        <v>-889373.2598</v>
      </c>
      <c r="F17" s="14">
        <f t="shared" si="1"/>
        <v>365</v>
      </c>
      <c r="G17" s="13">
        <f>SUMIFS(Details!$U$3:$U$880,Details!$A$3:$A$880,A17,Details!$C$3:$C$880,"OUT")</f>
        <v>0</v>
      </c>
      <c r="H17" s="13">
        <f t="shared" si="2"/>
        <v>4148126.7401999999</v>
      </c>
      <c r="I17" s="14">
        <f t="shared" si="3"/>
        <v>365</v>
      </c>
      <c r="J17" s="13">
        <f t="shared" si="4"/>
        <v>0</v>
      </c>
    </row>
    <row r="18">
      <c r="A18" s="9" t="s">
        <v>26</v>
      </c>
      <c r="B18" s="13">
        <f>SUMIFS(Details!$S$3:$S$880,Details!$A$3:$A$880,A18,Details!$C$3:$C$880,"IN")</f>
        <v>26780888.225499999</v>
      </c>
      <c r="C18" s="14">
        <f t="shared" si="0"/>
        <v>365</v>
      </c>
      <c r="D18" s="13">
        <f>SUMIFS(Details!$U$3:$U$880,Details!$A$3:$A$880,A18,Details!$C$3:$C$880,"IN")</f>
        <v>0</v>
      </c>
      <c r="E18" s="13">
        <f>SUMIFS(Details!$S$3:$S$880,Details!$A$3:$A$880,A18,Details!$C$3:$C$880,"OUT")</f>
        <v>-889373.2598</v>
      </c>
      <c r="F18" s="14">
        <f t="shared" si="1"/>
        <v>365</v>
      </c>
      <c r="G18" s="13">
        <f>SUMIFS(Details!$U$3:$U$880,Details!$A$3:$A$880,A18,Details!$C$3:$C$880,"OUT")</f>
        <v>0</v>
      </c>
      <c r="H18" s="13">
        <f t="shared" si="2"/>
        <v>25891514.965700001</v>
      </c>
      <c r="I18" s="14">
        <f t="shared" si="3"/>
        <v>365</v>
      </c>
      <c r="J18" s="13">
        <f t="shared" si="4"/>
        <v>0</v>
      </c>
    </row>
    <row r="19">
      <c r="A19" s="9" t="s">
        <v>27</v>
      </c>
      <c r="B19" s="13">
        <f>SUMIFS(Details!$S$3:$S$880,Details!$A$3:$A$880,A19,Details!$C$3:$C$880,"IN")</f>
        <v>81412500</v>
      </c>
      <c r="C19" s="14">
        <f t="shared" si="0"/>
        <v>365</v>
      </c>
      <c r="D19" s="13">
        <f>SUMIFS(Details!$U$3:$U$880,Details!$A$3:$A$880,A19,Details!$C$3:$C$880,"IN")</f>
        <v>0</v>
      </c>
      <c r="E19" s="13">
        <f>SUMIFS(Details!$S$3:$S$880,Details!$A$3:$A$880,A19,Details!$C$3:$C$880,"OUT")</f>
        <v>-39531490.254200004</v>
      </c>
      <c r="F19" s="14">
        <f t="shared" si="1"/>
        <v>365</v>
      </c>
      <c r="G19" s="13">
        <f>SUMIFS(Details!$U$3:$U$880,Details!$A$3:$A$880,A19,Details!$C$3:$C$880,"OUT")</f>
        <v>0</v>
      </c>
      <c r="H19" s="13">
        <f t="shared" si="2"/>
        <v>41881009.745799996</v>
      </c>
      <c r="I19" s="14">
        <f t="shared" si="3"/>
        <v>365</v>
      </c>
      <c r="J19" s="13">
        <f t="shared" si="4"/>
        <v>0</v>
      </c>
    </row>
    <row r="20">
      <c r="A20" s="9" t="s">
        <v>28</v>
      </c>
      <c r="B20" s="13">
        <f>SUMIFS(Details!$S$3:$S$880,Details!$A$3:$A$880,A20,Details!$C$3:$C$880,"IN")</f>
        <v>80879605.25999999</v>
      </c>
      <c r="C20" s="14">
        <f t="shared" si="0"/>
        <v>365</v>
      </c>
      <c r="D20" s="13">
        <f>SUMIFS(Details!$U$3:$U$880,Details!$A$3:$A$880,A20,Details!$C$3:$C$880,"IN")</f>
        <v>0</v>
      </c>
      <c r="E20" s="13">
        <f>SUMIFS(Details!$S$3:$S$880,Details!$A$3:$A$880,A20,Details!$C$3:$C$880,"OUT")</f>
        <v>0</v>
      </c>
      <c r="F20" s="14">
        <f t="shared" si="1"/>
        <v>0</v>
      </c>
      <c r="G20" s="13">
        <f>SUMIFS(Details!$U$3:$U$880,Details!$A$3:$A$880,A20,Details!$C$3:$C$880,"OUT")</f>
        <v>0</v>
      </c>
      <c r="H20" s="13">
        <f t="shared" si="2"/>
        <v>80879605.25999999</v>
      </c>
      <c r="I20" s="14">
        <f t="shared" si="3"/>
        <v>365</v>
      </c>
      <c r="J20" s="13">
        <f t="shared" si="4"/>
        <v>0</v>
      </c>
    </row>
    <row r="21">
      <c r="A21" s="9" t="s">
        <v>29</v>
      </c>
      <c r="B21" s="13">
        <f>SUMIFS(Details!$S$3:$S$880,Details!$A$3:$A$880,A21,Details!$C$3:$C$880,"IN")</f>
        <v>10000000</v>
      </c>
      <c r="C21" s="14">
        <f t="shared" si="0"/>
        <v>365</v>
      </c>
      <c r="D21" s="13">
        <f>SUMIFS(Details!$U$3:$U$880,Details!$A$3:$A$880,A21,Details!$C$3:$C$880,"IN")</f>
        <v>0</v>
      </c>
      <c r="E21" s="13">
        <f>SUMIFS(Details!$S$3:$S$880,Details!$A$3:$A$880,A21,Details!$C$3:$C$880,"OUT")</f>
        <v>0</v>
      </c>
      <c r="F21" s="14">
        <f t="shared" si="1"/>
        <v>0</v>
      </c>
      <c r="G21" s="13">
        <f>SUMIFS(Details!$U$3:$U$880,Details!$A$3:$A$880,A21,Details!$C$3:$C$880,"OUT")</f>
        <v>0</v>
      </c>
      <c r="H21" s="13">
        <f t="shared" si="2"/>
        <v>10000000</v>
      </c>
      <c r="I21" s="14">
        <f t="shared" si="3"/>
        <v>365</v>
      </c>
      <c r="J21" s="13">
        <f t="shared" si="4"/>
        <v>0</v>
      </c>
    </row>
    <row r="22">
      <c r="A22" s="15" t="s">
        <v>30</v>
      </c>
      <c r="B22" s="16">
        <f>SUM(B11:B21)</f>
        <v>9895842465.6998005</v>
      </c>
      <c r="C22" s="17"/>
      <c r="D22" s="16">
        <f>SUM(D11:D21)</f>
        <v>186095107.56207189</v>
      </c>
      <c r="E22" s="16">
        <f>SUM(E11:E21)</f>
        <v>-9641104808.3148022</v>
      </c>
      <c r="F22" s="17"/>
      <c r="G22" s="16">
        <f>SUM(G11:G21)</f>
        <v>-182120973.26973206</v>
      </c>
      <c r="H22" s="16">
        <f>SUM(H11:H21)</f>
        <v>254737657.38499934</v>
      </c>
      <c r="I22" s="17"/>
      <c r="J22" s="16">
        <f>SUM(J11:J21)</f>
        <v>3974134.2923398218</v>
      </c>
    </row>
  </sheetData>
  <mergeCells count="6">
    <mergeCell ref="A1:D1"/>
    <mergeCell ref="A3:C3"/>
    <mergeCell ref="B5:C5"/>
    <mergeCell ref="B9:D9"/>
    <mergeCell ref="E9:G9"/>
    <mergeCell ref="H9:J9"/>
  </mergeCells>
  <pageMargins left="0.7" right="0.7" top="0.7875" bottom="0.7875" header="0.3" footer="0.3"/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E1"/>
    </sheetView>
  </sheetViews>
  <sheetFormatPr baseColWidth="10" defaultColWidth="9.140625" defaultRowHeight="15"/>
  <cols>
    <col min="1" max="1" width="10.57422" style="18" bestFit="1" customWidth="1"/>
    <col min="2" max="2" width="9.710938" style="18" bestFit="1" customWidth="1"/>
    <col min="3" max="3" width="11.00391" style="18" bestFit="1" customWidth="1"/>
    <col min="4" max="4" width="15.00391" style="18" bestFit="1" customWidth="1"/>
    <col min="5" max="5" width="13.85156" style="18" bestFit="1" customWidth="1"/>
    <col min="6" max="6" width="12.85156" style="18" bestFit="1" customWidth="1"/>
    <col min="7" max="7" width="23.57422" style="18" bestFit="1" customWidth="1"/>
    <col min="8" max="8" width="19.71094" style="18" bestFit="1" customWidth="1"/>
    <col min="9" max="9" width="27.71094" style="18" bestFit="1" customWidth="1"/>
    <col min="10" max="10" width="73.42188" style="18" bestFit="1" customWidth="1"/>
    <col min="11" max="11" width="10.85156" style="18" bestFit="1" customWidth="1"/>
    <col min="12" max="12" width="15.71094" style="18" bestFit="1" customWidth="1"/>
    <col min="13" max="13" width="15.57422" style="18" bestFit="1" customWidth="1"/>
    <col min="14" max="14" width="17.14063" style="19" bestFit="1" customWidth="1"/>
    <col min="15" max="15" width="19.71094" style="19" bestFit="1" customWidth="1"/>
    <col min="16" max="16" width="18.57422" style="19" bestFit="1" customWidth="1"/>
    <col min="17" max="17" width="5.421875" style="18" bestFit="1" customWidth="1"/>
    <col min="18" max="18" width="20.00391" style="18" bestFit="1" customWidth="1"/>
    <col min="19" max="19" width="16.42188" style="18" bestFit="1" customWidth="1"/>
    <col min="20" max="20" width="16.28125" style="19" bestFit="1" customWidth="1"/>
    <col min="21" max="21" width="15.71094" style="19" bestFit="1" customWidth="1"/>
    <col min="22" max="22" width="30.57422" style="18" bestFit="1" customWidth="1"/>
    <col min="23" max="23" width="10.00391" style="19" bestFit="1" customWidth="1"/>
    <col min="24" max="24" width="28.71094" style="19" bestFit="1" customWidth="1"/>
    <col min="25" max="25" width="32.00391" style="18" bestFit="1" customWidth="1"/>
    <col min="26" max="26" width="17.14063" style="18" bestFit="1" customWidth="1"/>
    <col min="27" max="27" width="24.42188" style="19" bestFit="1" customWidth="1"/>
    <col min="28" max="28" width="36.14063" style="19" bestFit="1" customWidth="1"/>
    <col min="29" max="29" width="13.42188" style="19" bestFit="1" customWidth="1"/>
    <col min="30" max="30" width="20.85156" style="18" bestFit="1" customWidth="1"/>
    <col min="31" max="16384" width="9.140625" style="18"/>
  </cols>
  <sheetData>
    <row r="1">
      <c r="A1" s="2" t="s">
        <v>31</v>
      </c>
      <c r="B1" s="20"/>
      <c r="C1" s="20"/>
      <c r="D1" s="20"/>
      <c r="E1" s="20"/>
      <c r="F1" s="21">
        <v>45199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</row>
    <row r="2" s="1" customFormat="1">
      <c r="A2" s="22" t="s">
        <v>32</v>
      </c>
      <c r="B2" s="22" t="s">
        <v>33</v>
      </c>
      <c r="C2" s="22" t="s">
        <v>34</v>
      </c>
      <c r="D2" s="22" t="s">
        <v>35</v>
      </c>
      <c r="E2" s="22" t="s">
        <v>36</v>
      </c>
      <c r="F2" s="22" t="s">
        <v>37</v>
      </c>
      <c r="G2" s="22" t="s">
        <v>38</v>
      </c>
      <c r="H2" s="22" t="s">
        <v>39</v>
      </c>
      <c r="I2" s="22" t="s">
        <v>40</v>
      </c>
      <c r="J2" s="22" t="s">
        <v>41</v>
      </c>
      <c r="K2" s="22" t="s">
        <v>42</v>
      </c>
      <c r="L2" s="22" t="s">
        <v>43</v>
      </c>
      <c r="M2" s="22" t="s">
        <v>44</v>
      </c>
      <c r="N2" s="22" t="s">
        <v>45</v>
      </c>
      <c r="O2" s="22" t="s">
        <v>46</v>
      </c>
      <c r="P2" s="22" t="s">
        <v>47</v>
      </c>
      <c r="Q2" s="22" t="s">
        <v>48</v>
      </c>
      <c r="R2" s="22" t="s">
        <v>49</v>
      </c>
      <c r="S2" s="22" t="s">
        <v>50</v>
      </c>
      <c r="T2" s="22" t="s">
        <v>51</v>
      </c>
      <c r="U2" s="22" t="s">
        <v>52</v>
      </c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s="9" t="s">
        <v>19</v>
      </c>
      <c r="B3" s="9">
        <v>1</v>
      </c>
      <c r="C3" s="9" t="s">
        <v>53</v>
      </c>
      <c r="D3" s="9" t="s">
        <v>54</v>
      </c>
      <c r="E3" s="9" t="s">
        <v>55</v>
      </c>
      <c r="F3" s="9"/>
      <c r="G3" s="9" t="s">
        <v>56</v>
      </c>
      <c r="H3" s="9" t="s">
        <v>57</v>
      </c>
      <c r="I3" s="9" t="s">
        <v>58</v>
      </c>
      <c r="J3" s="9" t="s">
        <v>59</v>
      </c>
      <c r="K3" s="23">
        <v>37032</v>
      </c>
      <c r="L3" s="9" t="s">
        <v>60</v>
      </c>
      <c r="M3" s="23">
        <v>45199</v>
      </c>
      <c r="N3" s="9">
        <f>IF(M3-Totals!RiskDate=0,1,M3-Totals!RiskDate)</f>
        <v>1</v>
      </c>
      <c r="O3" s="9">
        <v>0</v>
      </c>
      <c r="P3" s="23">
        <v>45199</v>
      </c>
      <c r="Q3" s="24" t="s">
        <v>61</v>
      </c>
      <c r="R3" s="25">
        <v>982.87</v>
      </c>
      <c r="S3" s="25">
        <v>1017.4638</v>
      </c>
      <c r="T3" s="26">
        <f>ROUND(MAX((Totals!Days_per_Year-N3)/Totals!Days_per_Year,0),4)</f>
        <v>0.99729999999999996</v>
      </c>
      <c r="U3" s="25">
        <f>S3*Totals!Int_rate_Shock*T3</f>
        <v>20.294332954799998</v>
      </c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s="9" t="s">
        <v>19</v>
      </c>
      <c r="B4" s="9">
        <v>1</v>
      </c>
      <c r="C4" s="9" t="s">
        <v>62</v>
      </c>
      <c r="D4" s="9" t="s">
        <v>63</v>
      </c>
      <c r="E4" s="9" t="s">
        <v>64</v>
      </c>
      <c r="F4" s="9" t="s">
        <v>65</v>
      </c>
      <c r="G4" s="9" t="s">
        <v>66</v>
      </c>
      <c r="H4" s="9" t="s">
        <v>67</v>
      </c>
      <c r="I4" s="9" t="s">
        <v>68</v>
      </c>
      <c r="J4" s="9" t="s">
        <v>69</v>
      </c>
      <c r="K4" s="23">
        <v>39820</v>
      </c>
      <c r="L4" s="9" t="s">
        <v>70</v>
      </c>
      <c r="M4" s="23">
        <v>45200</v>
      </c>
      <c r="N4" s="9">
        <f>IF(M4-Totals!RiskDate=0,1,M4-Totals!RiskDate)</f>
        <v>1</v>
      </c>
      <c r="O4" s="9">
        <v>1</v>
      </c>
      <c r="P4" s="23">
        <v>45200</v>
      </c>
      <c r="Q4" s="24" t="s">
        <v>61</v>
      </c>
      <c r="R4" s="25">
        <v>0</v>
      </c>
      <c r="S4" s="25">
        <v>0</v>
      </c>
      <c r="T4" s="26">
        <f>ROUND(MAX((Totals!Days_per_Year-N4)/Totals!Days_per_Year,0),4)</f>
        <v>0.99729999999999996</v>
      </c>
      <c r="U4" s="25">
        <f>S4*Totals!Int_rate_Shock*T4</f>
        <v>0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s="9" t="s">
        <v>19</v>
      </c>
      <c r="B5" s="9">
        <v>1</v>
      </c>
      <c r="C5" s="9" t="s">
        <v>62</v>
      </c>
      <c r="D5" s="9" t="s">
        <v>63</v>
      </c>
      <c r="E5" s="9" t="s">
        <v>64</v>
      </c>
      <c r="F5" s="9" t="s">
        <v>65</v>
      </c>
      <c r="G5" s="9" t="s">
        <v>66</v>
      </c>
      <c r="H5" s="9" t="s">
        <v>67</v>
      </c>
      <c r="I5" s="9" t="s">
        <v>68</v>
      </c>
      <c r="J5" s="9" t="s">
        <v>69</v>
      </c>
      <c r="K5" s="23">
        <v>39820</v>
      </c>
      <c r="L5" s="9" t="s">
        <v>60</v>
      </c>
      <c r="M5" s="23">
        <v>45200</v>
      </c>
      <c r="N5" s="9">
        <f>IF(M5-Totals!RiskDate=0,1,M5-Totals!RiskDate)</f>
        <v>1</v>
      </c>
      <c r="O5" s="9">
        <v>1</v>
      </c>
      <c r="P5" s="23">
        <v>45200</v>
      </c>
      <c r="Q5" s="24" t="s">
        <v>61</v>
      </c>
      <c r="R5" s="25">
        <v>25270.450000000001</v>
      </c>
      <c r="S5" s="25">
        <v>-26159.886200000001</v>
      </c>
      <c r="T5" s="26">
        <f>ROUND(MAX((Totals!Days_per_Year-N5)/Totals!Days_per_Year,0),4)</f>
        <v>0.99729999999999996</v>
      </c>
      <c r="U5" s="25">
        <f>S5*Totals!Int_rate_Shock*T5</f>
        <v>-521.7850901452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s="9" t="s">
        <v>19</v>
      </c>
      <c r="B6" s="9">
        <v>1</v>
      </c>
      <c r="C6" s="9" t="s">
        <v>62</v>
      </c>
      <c r="D6" s="9" t="s">
        <v>63</v>
      </c>
      <c r="E6" s="9" t="s">
        <v>64</v>
      </c>
      <c r="F6" s="9" t="s">
        <v>71</v>
      </c>
      <c r="G6" s="9" t="s">
        <v>72</v>
      </c>
      <c r="H6" s="9" t="s">
        <v>73</v>
      </c>
      <c r="I6" s="9" t="s">
        <v>74</v>
      </c>
      <c r="J6" s="9" t="s">
        <v>75</v>
      </c>
      <c r="K6" s="23">
        <v>39548</v>
      </c>
      <c r="L6" s="9" t="s">
        <v>70</v>
      </c>
      <c r="M6" s="23">
        <v>45200</v>
      </c>
      <c r="N6" s="9">
        <f>IF(M6-Totals!RiskDate=0,1,M6-Totals!RiskDate)</f>
        <v>1</v>
      </c>
      <c r="O6" s="9">
        <v>1</v>
      </c>
      <c r="P6" s="23">
        <v>45200</v>
      </c>
      <c r="Q6" s="24" t="s">
        <v>76</v>
      </c>
      <c r="R6" s="25">
        <v>24216.279999999999</v>
      </c>
      <c r="S6" s="25">
        <v>-24216.279999999999</v>
      </c>
      <c r="T6" s="26">
        <f>ROUND(MAX((Totals!Days_per_Year-N6)/Totals!Days_per_Year,0),4)</f>
        <v>0.99729999999999996</v>
      </c>
      <c r="U6" s="25">
        <f>S6*Totals!Int_rate_Shock*T6</f>
        <v>-483.01792087999996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s="9" t="s">
        <v>19</v>
      </c>
      <c r="B7" s="9">
        <v>1</v>
      </c>
      <c r="C7" s="9" t="s">
        <v>62</v>
      </c>
      <c r="D7" s="9" t="s">
        <v>63</v>
      </c>
      <c r="E7" s="9" t="s">
        <v>64</v>
      </c>
      <c r="F7" s="9" t="s">
        <v>77</v>
      </c>
      <c r="G7" s="9" t="s">
        <v>78</v>
      </c>
      <c r="H7" s="9" t="s">
        <v>79</v>
      </c>
      <c r="I7" s="9" t="s">
        <v>80</v>
      </c>
      <c r="J7" s="9" t="s">
        <v>81</v>
      </c>
      <c r="K7" s="23">
        <v>41100</v>
      </c>
      <c r="L7" s="9" t="s">
        <v>70</v>
      </c>
      <c r="M7" s="23">
        <v>45200</v>
      </c>
      <c r="N7" s="9">
        <f>IF(M7-Totals!RiskDate=0,1,M7-Totals!RiskDate)</f>
        <v>1</v>
      </c>
      <c r="O7" s="9">
        <v>1</v>
      </c>
      <c r="P7" s="23">
        <v>45200</v>
      </c>
      <c r="Q7" s="24" t="s">
        <v>76</v>
      </c>
      <c r="R7" s="25">
        <v>5.3300000000000001</v>
      </c>
      <c r="S7" s="25">
        <v>-5.3300000000000001</v>
      </c>
      <c r="T7" s="26">
        <f>ROUND(MAX((Totals!Days_per_Year-N7)/Totals!Days_per_Year,0),4)</f>
        <v>0.99729999999999996</v>
      </c>
      <c r="U7" s="25">
        <f>S7*Totals!Int_rate_Shock*T7</f>
        <v>-0.10631217999999999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s="9" t="s">
        <v>19</v>
      </c>
      <c r="B8" s="9">
        <v>1</v>
      </c>
      <c r="C8" s="9" t="s">
        <v>62</v>
      </c>
      <c r="D8" s="9" t="s">
        <v>63</v>
      </c>
      <c r="E8" s="9" t="s">
        <v>64</v>
      </c>
      <c r="F8" s="9" t="s">
        <v>65</v>
      </c>
      <c r="G8" s="9" t="s">
        <v>66</v>
      </c>
      <c r="H8" s="9" t="s">
        <v>82</v>
      </c>
      <c r="I8" s="9" t="s">
        <v>83</v>
      </c>
      <c r="J8" s="9" t="s">
        <v>84</v>
      </c>
      <c r="K8" s="23">
        <v>40540</v>
      </c>
      <c r="L8" s="9" t="s">
        <v>70</v>
      </c>
      <c r="M8" s="23">
        <v>45200</v>
      </c>
      <c r="N8" s="9">
        <f>IF(M8-Totals!RiskDate=0,1,M8-Totals!RiskDate)</f>
        <v>1</v>
      </c>
      <c r="O8" s="9">
        <v>1</v>
      </c>
      <c r="P8" s="23">
        <v>45200</v>
      </c>
      <c r="Q8" s="24" t="s">
        <v>76</v>
      </c>
      <c r="R8" s="25">
        <v>0.050000000000000003</v>
      </c>
      <c r="S8" s="25">
        <v>-0.050000000000000003</v>
      </c>
      <c r="T8" s="26">
        <f>ROUND(MAX((Totals!Days_per_Year-N8)/Totals!Days_per_Year,0),4)</f>
        <v>0.99729999999999996</v>
      </c>
      <c r="U8" s="25">
        <f>S8*Totals!Int_rate_Shock*T8</f>
        <v>-0.00099730000000000001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s="9" t="s">
        <v>19</v>
      </c>
      <c r="B9" s="9">
        <v>1</v>
      </c>
      <c r="C9" s="9" t="s">
        <v>62</v>
      </c>
      <c r="D9" s="9" t="s">
        <v>63</v>
      </c>
      <c r="E9" s="9" t="s">
        <v>64</v>
      </c>
      <c r="F9" s="9" t="s">
        <v>65</v>
      </c>
      <c r="G9" s="9" t="s">
        <v>66</v>
      </c>
      <c r="H9" s="9" t="s">
        <v>85</v>
      </c>
      <c r="I9" s="9" t="s">
        <v>86</v>
      </c>
      <c r="J9" s="9" t="s">
        <v>87</v>
      </c>
      <c r="K9" s="23">
        <v>43026</v>
      </c>
      <c r="L9" s="9" t="s">
        <v>70</v>
      </c>
      <c r="M9" s="23">
        <v>45200</v>
      </c>
      <c r="N9" s="9">
        <f>IF(M9-Totals!RiskDate=0,1,M9-Totals!RiskDate)</f>
        <v>1</v>
      </c>
      <c r="O9" s="9">
        <v>1</v>
      </c>
      <c r="P9" s="23">
        <v>45200</v>
      </c>
      <c r="Q9" s="24" t="s">
        <v>76</v>
      </c>
      <c r="R9" s="25">
        <v>0.10000000000000001</v>
      </c>
      <c r="S9" s="25">
        <v>-0.10000000000000001</v>
      </c>
      <c r="T9" s="26">
        <f>ROUND(MAX((Totals!Days_per_Year-N9)/Totals!Days_per_Year,0),4)</f>
        <v>0.99729999999999996</v>
      </c>
      <c r="U9" s="25">
        <f>S9*Totals!Int_rate_Shock*T9</f>
        <v>-0.0019946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s="9" t="s">
        <v>19</v>
      </c>
      <c r="B10" s="9">
        <v>1</v>
      </c>
      <c r="C10" s="9" t="s">
        <v>62</v>
      </c>
      <c r="D10" s="9" t="s">
        <v>63</v>
      </c>
      <c r="E10" s="9" t="s">
        <v>64</v>
      </c>
      <c r="F10" s="9" t="s">
        <v>65</v>
      </c>
      <c r="G10" s="9" t="s">
        <v>66</v>
      </c>
      <c r="H10" s="9" t="s">
        <v>88</v>
      </c>
      <c r="I10" s="9" t="s">
        <v>89</v>
      </c>
      <c r="J10" s="9" t="s">
        <v>90</v>
      </c>
      <c r="K10" s="23">
        <v>42199</v>
      </c>
      <c r="L10" s="9" t="s">
        <v>70</v>
      </c>
      <c r="M10" s="23">
        <v>45200</v>
      </c>
      <c r="N10" s="9">
        <f>IF(M10-Totals!RiskDate=0,1,M10-Totals!RiskDate)</f>
        <v>1</v>
      </c>
      <c r="O10" s="9">
        <v>1</v>
      </c>
      <c r="P10" s="23">
        <v>45200</v>
      </c>
      <c r="Q10" s="24" t="s">
        <v>76</v>
      </c>
      <c r="R10" s="25">
        <v>0.23000000000000001</v>
      </c>
      <c r="S10" s="25">
        <v>-0.23000000000000001</v>
      </c>
      <c r="T10" s="26">
        <f>ROUND(MAX((Totals!Days_per_Year-N10)/Totals!Days_per_Year,0),4)</f>
        <v>0.99729999999999996</v>
      </c>
      <c r="U10" s="25">
        <f>S10*Totals!Int_rate_Shock*T10</f>
        <v>-0.00458758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s="9" t="s">
        <v>19</v>
      </c>
      <c r="B11" s="9">
        <v>1</v>
      </c>
      <c r="C11" s="9" t="s">
        <v>62</v>
      </c>
      <c r="D11" s="9" t="s">
        <v>63</v>
      </c>
      <c r="E11" s="9" t="s">
        <v>64</v>
      </c>
      <c r="F11" s="9" t="s">
        <v>65</v>
      </c>
      <c r="G11" s="9" t="s">
        <v>66</v>
      </c>
      <c r="H11" s="9" t="s">
        <v>91</v>
      </c>
      <c r="I11" s="9" t="s">
        <v>92</v>
      </c>
      <c r="J11" s="9" t="s">
        <v>93</v>
      </c>
      <c r="K11" s="23">
        <v>44798</v>
      </c>
      <c r="L11" s="9" t="s">
        <v>70</v>
      </c>
      <c r="M11" s="23">
        <v>45200</v>
      </c>
      <c r="N11" s="9">
        <f>IF(M11-Totals!RiskDate=0,1,M11-Totals!RiskDate)</f>
        <v>1</v>
      </c>
      <c r="O11" s="9">
        <v>1</v>
      </c>
      <c r="P11" s="23">
        <v>45200</v>
      </c>
      <c r="Q11" s="24" t="s">
        <v>76</v>
      </c>
      <c r="R11" s="25">
        <v>0.13</v>
      </c>
      <c r="S11" s="25">
        <v>-0.13</v>
      </c>
      <c r="T11" s="26">
        <f>ROUND(MAX((Totals!Days_per_Year-N11)/Totals!Days_per_Year,0),4)</f>
        <v>0.99729999999999996</v>
      </c>
      <c r="U11" s="25">
        <f>S11*Totals!Int_rate_Shock*T11</f>
        <v>-0.0025929800000000004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s="9" t="s">
        <v>19</v>
      </c>
      <c r="B12" s="9">
        <v>1</v>
      </c>
      <c r="C12" s="9" t="s">
        <v>62</v>
      </c>
      <c r="D12" s="9" t="s">
        <v>63</v>
      </c>
      <c r="E12" s="9" t="s">
        <v>64</v>
      </c>
      <c r="F12" s="9" t="s">
        <v>65</v>
      </c>
      <c r="G12" s="9" t="s">
        <v>66</v>
      </c>
      <c r="H12" s="9" t="s">
        <v>94</v>
      </c>
      <c r="I12" s="9" t="s">
        <v>95</v>
      </c>
      <c r="J12" s="9" t="s">
        <v>96</v>
      </c>
      <c r="K12" s="23">
        <v>44971</v>
      </c>
      <c r="L12" s="9" t="s">
        <v>60</v>
      </c>
      <c r="M12" s="23">
        <v>45200</v>
      </c>
      <c r="N12" s="9">
        <f>IF(M12-Totals!RiskDate=0,1,M12-Totals!RiskDate)</f>
        <v>1</v>
      </c>
      <c r="O12" s="9">
        <v>1</v>
      </c>
      <c r="P12" s="23">
        <v>45200</v>
      </c>
      <c r="Q12" s="24" t="s">
        <v>76</v>
      </c>
      <c r="R12" s="25">
        <v>161960.13000000001</v>
      </c>
      <c r="S12" s="25">
        <v>-161960.13000000001</v>
      </c>
      <c r="T12" s="26">
        <f>ROUND(MAX((Totals!Days_per_Year-N12)/Totals!Days_per_Year,0),4)</f>
        <v>0.99729999999999996</v>
      </c>
      <c r="U12" s="25">
        <f>S12*Totals!Int_rate_Shock*T12</f>
        <v>-3230.4567529800001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s="9" t="s">
        <v>19</v>
      </c>
      <c r="B13" s="9">
        <v>1</v>
      </c>
      <c r="C13" s="9" t="s">
        <v>62</v>
      </c>
      <c r="D13" s="9" t="s">
        <v>63</v>
      </c>
      <c r="E13" s="9" t="s">
        <v>64</v>
      </c>
      <c r="F13" s="9" t="s">
        <v>65</v>
      </c>
      <c r="G13" s="9" t="s">
        <v>66</v>
      </c>
      <c r="H13" s="9" t="s">
        <v>97</v>
      </c>
      <c r="I13" s="9" t="s">
        <v>98</v>
      </c>
      <c r="J13" s="9" t="s">
        <v>99</v>
      </c>
      <c r="K13" s="23">
        <v>42717</v>
      </c>
      <c r="L13" s="9" t="s">
        <v>60</v>
      </c>
      <c r="M13" s="23">
        <v>45200</v>
      </c>
      <c r="N13" s="9">
        <f>IF(M13-Totals!RiskDate=0,1,M13-Totals!RiskDate)</f>
        <v>1</v>
      </c>
      <c r="O13" s="9">
        <v>1</v>
      </c>
      <c r="P13" s="23">
        <v>45200</v>
      </c>
      <c r="Q13" s="24" t="s">
        <v>76</v>
      </c>
      <c r="R13" s="25">
        <v>1043.47</v>
      </c>
      <c r="S13" s="25">
        <v>-1043.47</v>
      </c>
      <c r="T13" s="26">
        <f>ROUND(MAX((Totals!Days_per_Year-N13)/Totals!Days_per_Year,0),4)</f>
        <v>0.99729999999999996</v>
      </c>
      <c r="U13" s="25">
        <f>S13*Totals!Int_rate_Shock*T13</f>
        <v>-20.813052620000001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s="9" t="s">
        <v>19</v>
      </c>
      <c r="B14" s="9">
        <v>1</v>
      </c>
      <c r="C14" s="9" t="s">
        <v>62</v>
      </c>
      <c r="D14" s="9" t="s">
        <v>63</v>
      </c>
      <c r="E14" s="9" t="s">
        <v>64</v>
      </c>
      <c r="F14" s="9" t="s">
        <v>65</v>
      </c>
      <c r="G14" s="9" t="s">
        <v>66</v>
      </c>
      <c r="H14" s="9" t="s">
        <v>100</v>
      </c>
      <c r="I14" s="9" t="s">
        <v>101</v>
      </c>
      <c r="J14" s="9" t="s">
        <v>102</v>
      </c>
      <c r="K14" s="23">
        <v>44085</v>
      </c>
      <c r="L14" s="9" t="s">
        <v>60</v>
      </c>
      <c r="M14" s="23">
        <v>45200</v>
      </c>
      <c r="N14" s="9">
        <f>IF(M14-Totals!RiskDate=0,1,M14-Totals!RiskDate)</f>
        <v>1</v>
      </c>
      <c r="O14" s="9">
        <v>1</v>
      </c>
      <c r="P14" s="23">
        <v>45200</v>
      </c>
      <c r="Q14" s="24" t="s">
        <v>76</v>
      </c>
      <c r="R14" s="25">
        <v>116745.81</v>
      </c>
      <c r="S14" s="25">
        <v>-116745.81</v>
      </c>
      <c r="T14" s="26">
        <f>ROUND(MAX((Totals!Days_per_Year-N14)/Totals!Days_per_Year,0),4)</f>
        <v>0.99729999999999996</v>
      </c>
      <c r="U14" s="25">
        <f>S14*Totals!Int_rate_Shock*T14</f>
        <v>-2328.61192626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s="9" t="s">
        <v>19</v>
      </c>
      <c r="B15" s="9">
        <v>1</v>
      </c>
      <c r="C15" s="9" t="s">
        <v>62</v>
      </c>
      <c r="D15" s="9" t="s">
        <v>63</v>
      </c>
      <c r="E15" s="9" t="s">
        <v>64</v>
      </c>
      <c r="F15" s="9" t="s">
        <v>71</v>
      </c>
      <c r="G15" s="9" t="s">
        <v>72</v>
      </c>
      <c r="H15" s="9" t="s">
        <v>103</v>
      </c>
      <c r="I15" s="9" t="s">
        <v>104</v>
      </c>
      <c r="J15" s="9" t="s">
        <v>105</v>
      </c>
      <c r="K15" s="23">
        <v>42087</v>
      </c>
      <c r="L15" s="9" t="s">
        <v>70</v>
      </c>
      <c r="M15" s="23">
        <v>45200</v>
      </c>
      <c r="N15" s="9">
        <f>IF(M15-Totals!RiskDate=0,1,M15-Totals!RiskDate)</f>
        <v>1</v>
      </c>
      <c r="O15" s="9">
        <v>1</v>
      </c>
      <c r="P15" s="23">
        <v>45200</v>
      </c>
      <c r="Q15" s="24" t="s">
        <v>76</v>
      </c>
      <c r="R15" s="25">
        <v>27589.650000000001</v>
      </c>
      <c r="S15" s="25">
        <v>-27589.650000000001</v>
      </c>
      <c r="T15" s="26">
        <f>ROUND(MAX((Totals!Days_per_Year-N15)/Totals!Days_per_Year,0),4)</f>
        <v>0.99729999999999996</v>
      </c>
      <c r="U15" s="25">
        <f>S15*Totals!Int_rate_Shock*T15</f>
        <v>-550.30315889999997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s="9" t="s">
        <v>19</v>
      </c>
      <c r="B16" s="9">
        <v>1</v>
      </c>
      <c r="C16" s="9" t="s">
        <v>62</v>
      </c>
      <c r="D16" s="9" t="s">
        <v>63</v>
      </c>
      <c r="E16" s="9" t="s">
        <v>64</v>
      </c>
      <c r="F16" s="9" t="s">
        <v>65</v>
      </c>
      <c r="G16" s="9" t="s">
        <v>66</v>
      </c>
      <c r="H16" s="9" t="s">
        <v>106</v>
      </c>
      <c r="I16" s="9" t="s">
        <v>107</v>
      </c>
      <c r="J16" s="9" t="s">
        <v>108</v>
      </c>
      <c r="K16" s="23">
        <v>43165</v>
      </c>
      <c r="L16" s="9" t="s">
        <v>60</v>
      </c>
      <c r="M16" s="23">
        <v>45200</v>
      </c>
      <c r="N16" s="9">
        <f>IF(M16-Totals!RiskDate=0,1,M16-Totals!RiskDate)</f>
        <v>1</v>
      </c>
      <c r="O16" s="9">
        <v>1</v>
      </c>
      <c r="P16" s="23">
        <v>45200</v>
      </c>
      <c r="Q16" s="24" t="s">
        <v>76</v>
      </c>
      <c r="R16" s="25">
        <v>242233.31</v>
      </c>
      <c r="S16" s="25">
        <v>-242233.31</v>
      </c>
      <c r="T16" s="26">
        <f>ROUND(MAX((Totals!Days_per_Year-N16)/Totals!Days_per_Year,0),4)</f>
        <v>0.99729999999999996</v>
      </c>
      <c r="U16" s="25">
        <f>S16*Totals!Int_rate_Shock*T16</f>
        <v>-4831.5856012599997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s="9" t="s">
        <v>19</v>
      </c>
      <c r="B17" s="9">
        <v>1</v>
      </c>
      <c r="C17" s="9" t="s">
        <v>62</v>
      </c>
      <c r="D17" s="9" t="s">
        <v>63</v>
      </c>
      <c r="E17" s="9" t="s">
        <v>64</v>
      </c>
      <c r="F17" s="9" t="s">
        <v>65</v>
      </c>
      <c r="G17" s="9" t="s">
        <v>66</v>
      </c>
      <c r="H17" s="9" t="s">
        <v>109</v>
      </c>
      <c r="I17" s="9" t="s">
        <v>110</v>
      </c>
      <c r="J17" s="9" t="s">
        <v>111</v>
      </c>
      <c r="K17" s="23">
        <v>42696</v>
      </c>
      <c r="L17" s="9" t="s">
        <v>70</v>
      </c>
      <c r="M17" s="23">
        <v>45200</v>
      </c>
      <c r="N17" s="9">
        <f>IF(M17-Totals!RiskDate=0,1,M17-Totals!RiskDate)</f>
        <v>1</v>
      </c>
      <c r="O17" s="9">
        <v>1</v>
      </c>
      <c r="P17" s="23">
        <v>45200</v>
      </c>
      <c r="Q17" s="24" t="s">
        <v>76</v>
      </c>
      <c r="R17" s="25">
        <v>0.089999999999999997</v>
      </c>
      <c r="S17" s="25">
        <v>-0.089999999999999997</v>
      </c>
      <c r="T17" s="26">
        <f>ROUND(MAX((Totals!Days_per_Year-N17)/Totals!Days_per_Year,0),4)</f>
        <v>0.99729999999999996</v>
      </c>
      <c r="U17" s="25">
        <f>S17*Totals!Int_rate_Shock*T17</f>
        <v>-0.00179514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s="9" t="s">
        <v>19</v>
      </c>
      <c r="B18" s="9">
        <v>1</v>
      </c>
      <c r="C18" s="9" t="s">
        <v>62</v>
      </c>
      <c r="D18" s="9" t="s">
        <v>63</v>
      </c>
      <c r="E18" s="9" t="s">
        <v>64</v>
      </c>
      <c r="F18" s="9" t="s">
        <v>65</v>
      </c>
      <c r="G18" s="9" t="s">
        <v>66</v>
      </c>
      <c r="H18" s="9" t="s">
        <v>112</v>
      </c>
      <c r="I18" s="9" t="s">
        <v>113</v>
      </c>
      <c r="J18" s="9" t="s">
        <v>114</v>
      </c>
      <c r="K18" s="23">
        <v>43306</v>
      </c>
      <c r="L18" s="9" t="s">
        <v>70</v>
      </c>
      <c r="M18" s="23">
        <v>45200</v>
      </c>
      <c r="N18" s="9">
        <f>IF(M18-Totals!RiskDate=0,1,M18-Totals!RiskDate)</f>
        <v>1</v>
      </c>
      <c r="O18" s="9">
        <v>1</v>
      </c>
      <c r="P18" s="23">
        <v>45200</v>
      </c>
      <c r="Q18" s="24" t="s">
        <v>76</v>
      </c>
      <c r="R18" s="25">
        <v>0.089999999999999997</v>
      </c>
      <c r="S18" s="25">
        <v>-0.089999999999999997</v>
      </c>
      <c r="T18" s="26">
        <f>ROUND(MAX((Totals!Days_per_Year-N18)/Totals!Days_per_Year,0),4)</f>
        <v>0.99729999999999996</v>
      </c>
      <c r="U18" s="25">
        <f>S18*Totals!Int_rate_Shock*T18</f>
        <v>-0.00179514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s="9" t="s">
        <v>19</v>
      </c>
      <c r="B19" s="9">
        <v>1</v>
      </c>
      <c r="C19" s="9" t="s">
        <v>62</v>
      </c>
      <c r="D19" s="9" t="s">
        <v>63</v>
      </c>
      <c r="E19" s="9" t="s">
        <v>64</v>
      </c>
      <c r="F19" s="9" t="s">
        <v>77</v>
      </c>
      <c r="G19" s="9" t="s">
        <v>78</v>
      </c>
      <c r="H19" s="9" t="s">
        <v>115</v>
      </c>
      <c r="I19" s="9" t="s">
        <v>116</v>
      </c>
      <c r="J19" s="9" t="s">
        <v>117</v>
      </c>
      <c r="K19" s="23">
        <v>42314</v>
      </c>
      <c r="L19" s="9" t="s">
        <v>60</v>
      </c>
      <c r="M19" s="23">
        <v>45200</v>
      </c>
      <c r="N19" s="9">
        <f>IF(M19-Totals!RiskDate=0,1,M19-Totals!RiskDate)</f>
        <v>1</v>
      </c>
      <c r="O19" s="9">
        <v>1</v>
      </c>
      <c r="P19" s="23">
        <v>45200</v>
      </c>
      <c r="Q19" s="24" t="s">
        <v>76</v>
      </c>
      <c r="R19" s="25">
        <v>143050.26000000001</v>
      </c>
      <c r="S19" s="25">
        <v>-143050.26000000001</v>
      </c>
      <c r="T19" s="26">
        <f>ROUND(MAX((Totals!Days_per_Year-N19)/Totals!Days_per_Year,0),4)</f>
        <v>0.99729999999999996</v>
      </c>
      <c r="U19" s="25">
        <f>S19*Totals!Int_rate_Shock*T19</f>
        <v>-2853.2804859600001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s="9" t="s">
        <v>19</v>
      </c>
      <c r="B20" s="9">
        <v>1</v>
      </c>
      <c r="C20" s="9" t="s">
        <v>62</v>
      </c>
      <c r="D20" s="9" t="s">
        <v>63</v>
      </c>
      <c r="E20" s="9" t="s">
        <v>64</v>
      </c>
      <c r="F20" s="9" t="s">
        <v>65</v>
      </c>
      <c r="G20" s="9" t="s">
        <v>66</v>
      </c>
      <c r="H20" s="9" t="s">
        <v>118</v>
      </c>
      <c r="I20" s="9" t="s">
        <v>119</v>
      </c>
      <c r="J20" s="9" t="s">
        <v>120</v>
      </c>
      <c r="K20" s="23">
        <v>44603</v>
      </c>
      <c r="L20" s="9" t="s">
        <v>70</v>
      </c>
      <c r="M20" s="23">
        <v>45200</v>
      </c>
      <c r="N20" s="9">
        <f>IF(M20-Totals!RiskDate=0,1,M20-Totals!RiskDate)</f>
        <v>1</v>
      </c>
      <c r="O20" s="9">
        <v>1</v>
      </c>
      <c r="P20" s="23">
        <v>45200</v>
      </c>
      <c r="Q20" s="24" t="s">
        <v>76</v>
      </c>
      <c r="R20" s="25">
        <v>1.1000000000000001</v>
      </c>
      <c r="S20" s="25">
        <v>-1.1000000000000001</v>
      </c>
      <c r="T20" s="26">
        <f>ROUND(MAX((Totals!Days_per_Year-N20)/Totals!Days_per_Year,0),4)</f>
        <v>0.99729999999999996</v>
      </c>
      <c r="U20" s="25">
        <f>S20*Totals!Int_rate_Shock*T20</f>
        <v>-0.021940600000000001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s="9" t="s">
        <v>19</v>
      </c>
      <c r="B21" s="9">
        <v>1</v>
      </c>
      <c r="C21" s="9" t="s">
        <v>62</v>
      </c>
      <c r="D21" s="9" t="s">
        <v>63</v>
      </c>
      <c r="E21" s="9" t="s">
        <v>64</v>
      </c>
      <c r="F21" s="9" t="s">
        <v>65</v>
      </c>
      <c r="G21" s="9" t="s">
        <v>66</v>
      </c>
      <c r="H21" s="9" t="s">
        <v>121</v>
      </c>
      <c r="I21" s="9" t="s">
        <v>122</v>
      </c>
      <c r="J21" s="9" t="s">
        <v>123</v>
      </c>
      <c r="K21" s="23">
        <v>43207</v>
      </c>
      <c r="L21" s="9" t="s">
        <v>70</v>
      </c>
      <c r="M21" s="23">
        <v>45200</v>
      </c>
      <c r="N21" s="9">
        <f>IF(M21-Totals!RiskDate=0,1,M21-Totals!RiskDate)</f>
        <v>1</v>
      </c>
      <c r="O21" s="9">
        <v>1</v>
      </c>
      <c r="P21" s="23">
        <v>45200</v>
      </c>
      <c r="Q21" s="24" t="s">
        <v>76</v>
      </c>
      <c r="R21" s="25">
        <v>0.040000000000000001</v>
      </c>
      <c r="S21" s="25">
        <v>-0.040000000000000001</v>
      </c>
      <c r="T21" s="26">
        <f>ROUND(MAX((Totals!Days_per_Year-N21)/Totals!Days_per_Year,0),4)</f>
        <v>0.99729999999999996</v>
      </c>
      <c r="U21" s="25">
        <f>S21*Totals!Int_rate_Shock*T21</f>
        <v>-0.00079783999999999996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s="9" t="s">
        <v>19</v>
      </c>
      <c r="B22" s="9">
        <v>1</v>
      </c>
      <c r="C22" s="9" t="s">
        <v>62</v>
      </c>
      <c r="D22" s="9" t="s">
        <v>63</v>
      </c>
      <c r="E22" s="9" t="s">
        <v>64</v>
      </c>
      <c r="F22" s="9" t="s">
        <v>65</v>
      </c>
      <c r="G22" s="9" t="s">
        <v>66</v>
      </c>
      <c r="H22" s="9" t="s">
        <v>124</v>
      </c>
      <c r="I22" s="9" t="s">
        <v>125</v>
      </c>
      <c r="J22" s="9" t="s">
        <v>126</v>
      </c>
      <c r="K22" s="23">
        <v>42865</v>
      </c>
      <c r="L22" s="9" t="s">
        <v>70</v>
      </c>
      <c r="M22" s="23">
        <v>45200</v>
      </c>
      <c r="N22" s="9">
        <f>IF(M22-Totals!RiskDate=0,1,M22-Totals!RiskDate)</f>
        <v>1</v>
      </c>
      <c r="O22" s="9">
        <v>1</v>
      </c>
      <c r="P22" s="23">
        <v>45200</v>
      </c>
      <c r="Q22" s="24" t="s">
        <v>76</v>
      </c>
      <c r="R22" s="25">
        <v>0.01</v>
      </c>
      <c r="S22" s="25">
        <v>-0.01</v>
      </c>
      <c r="T22" s="26">
        <f>ROUND(MAX((Totals!Days_per_Year-N22)/Totals!Days_per_Year,0),4)</f>
        <v>0.99729999999999996</v>
      </c>
      <c r="U22" s="25">
        <f>S22*Totals!Int_rate_Shock*T22</f>
        <v>-0.00019945999999999999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s="9" t="s">
        <v>19</v>
      </c>
      <c r="B23" s="9">
        <v>1</v>
      </c>
      <c r="C23" s="9" t="s">
        <v>62</v>
      </c>
      <c r="D23" s="9" t="s">
        <v>63</v>
      </c>
      <c r="E23" s="9" t="s">
        <v>64</v>
      </c>
      <c r="F23" s="9" t="s">
        <v>71</v>
      </c>
      <c r="G23" s="9" t="s">
        <v>72</v>
      </c>
      <c r="H23" s="9" t="s">
        <v>127</v>
      </c>
      <c r="I23" s="9" t="s">
        <v>128</v>
      </c>
      <c r="J23" s="9" t="s">
        <v>129</v>
      </c>
      <c r="K23" s="23">
        <v>41803</v>
      </c>
      <c r="L23" s="9" t="s">
        <v>70</v>
      </c>
      <c r="M23" s="23">
        <v>45200</v>
      </c>
      <c r="N23" s="9">
        <f>IF(M23-Totals!RiskDate=0,1,M23-Totals!RiskDate)</f>
        <v>1</v>
      </c>
      <c r="O23" s="9">
        <v>1</v>
      </c>
      <c r="P23" s="23">
        <v>45200</v>
      </c>
      <c r="Q23" s="24" t="s">
        <v>76</v>
      </c>
      <c r="R23" s="25">
        <v>58.210000000000001</v>
      </c>
      <c r="S23" s="25">
        <v>-58.210000000000001</v>
      </c>
      <c r="T23" s="26">
        <f>ROUND(MAX((Totals!Days_per_Year-N23)/Totals!Days_per_Year,0),4)</f>
        <v>0.99729999999999996</v>
      </c>
      <c r="U23" s="25">
        <f>S23*Totals!Int_rate_Shock*T23</f>
        <v>-1.1610566600000001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s="9" t="s">
        <v>19</v>
      </c>
      <c r="B24" s="9">
        <v>1</v>
      </c>
      <c r="C24" s="9" t="s">
        <v>62</v>
      </c>
      <c r="D24" s="9" t="s">
        <v>63</v>
      </c>
      <c r="E24" s="9" t="s">
        <v>64</v>
      </c>
      <c r="F24" s="9" t="s">
        <v>65</v>
      </c>
      <c r="G24" s="9" t="s">
        <v>66</v>
      </c>
      <c r="H24" s="9" t="s">
        <v>130</v>
      </c>
      <c r="I24" s="9" t="s">
        <v>131</v>
      </c>
      <c r="J24" s="9" t="s">
        <v>132</v>
      </c>
      <c r="K24" s="23">
        <v>44692</v>
      </c>
      <c r="L24" s="9" t="s">
        <v>60</v>
      </c>
      <c r="M24" s="23">
        <v>45200</v>
      </c>
      <c r="N24" s="9">
        <f>IF(M24-Totals!RiskDate=0,1,M24-Totals!RiskDate)</f>
        <v>1</v>
      </c>
      <c r="O24" s="9">
        <v>1</v>
      </c>
      <c r="P24" s="23">
        <v>45200</v>
      </c>
      <c r="Q24" s="24" t="s">
        <v>76</v>
      </c>
      <c r="R24" s="25">
        <v>28331.689999999999</v>
      </c>
      <c r="S24" s="25">
        <v>-28331.689999999999</v>
      </c>
      <c r="T24" s="26">
        <f>ROUND(MAX((Totals!Days_per_Year-N24)/Totals!Days_per_Year,0),4)</f>
        <v>0.99729999999999996</v>
      </c>
      <c r="U24" s="25">
        <f>S24*Totals!Int_rate_Shock*T24</f>
        <v>-565.10388873999989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s="9" t="s">
        <v>19</v>
      </c>
      <c r="B25" s="9">
        <v>1</v>
      </c>
      <c r="C25" s="9" t="s">
        <v>62</v>
      </c>
      <c r="D25" s="9" t="s">
        <v>63</v>
      </c>
      <c r="E25" s="9" t="s">
        <v>64</v>
      </c>
      <c r="F25" s="9" t="s">
        <v>65</v>
      </c>
      <c r="G25" s="9" t="s">
        <v>66</v>
      </c>
      <c r="H25" s="9" t="s">
        <v>133</v>
      </c>
      <c r="I25" s="9" t="s">
        <v>134</v>
      </c>
      <c r="J25" s="9" t="s">
        <v>135</v>
      </c>
      <c r="K25" s="23">
        <v>42723</v>
      </c>
      <c r="L25" s="9" t="s">
        <v>60</v>
      </c>
      <c r="M25" s="23">
        <v>45200</v>
      </c>
      <c r="N25" s="9">
        <f>IF(M25-Totals!RiskDate=0,1,M25-Totals!RiskDate)</f>
        <v>1</v>
      </c>
      <c r="O25" s="9">
        <v>1</v>
      </c>
      <c r="P25" s="23">
        <v>45200</v>
      </c>
      <c r="Q25" s="24" t="s">
        <v>76</v>
      </c>
      <c r="R25" s="25">
        <v>9205.7600000000002</v>
      </c>
      <c r="S25" s="25">
        <v>-9205.7600000000002</v>
      </c>
      <c r="T25" s="26">
        <f>ROUND(MAX((Totals!Days_per_Year-N25)/Totals!Days_per_Year,0),4)</f>
        <v>0.99729999999999996</v>
      </c>
      <c r="U25" s="25">
        <f>S25*Totals!Int_rate_Shock*T25</f>
        <v>-183.61808896000002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s="9" t="s">
        <v>19</v>
      </c>
      <c r="B26" s="9">
        <v>1</v>
      </c>
      <c r="C26" s="9" t="s">
        <v>62</v>
      </c>
      <c r="D26" s="9" t="s">
        <v>63</v>
      </c>
      <c r="E26" s="9" t="s">
        <v>64</v>
      </c>
      <c r="F26" s="9" t="s">
        <v>65</v>
      </c>
      <c r="G26" s="9" t="s">
        <v>66</v>
      </c>
      <c r="H26" s="9" t="s">
        <v>136</v>
      </c>
      <c r="I26" s="9" t="s">
        <v>137</v>
      </c>
      <c r="J26" s="9" t="s">
        <v>138</v>
      </c>
      <c r="K26" s="23">
        <v>40136</v>
      </c>
      <c r="L26" s="9" t="s">
        <v>70</v>
      </c>
      <c r="M26" s="23">
        <v>45200</v>
      </c>
      <c r="N26" s="9">
        <f>IF(M26-Totals!RiskDate=0,1,M26-Totals!RiskDate)</f>
        <v>1</v>
      </c>
      <c r="O26" s="9">
        <v>1</v>
      </c>
      <c r="P26" s="23">
        <v>45200</v>
      </c>
      <c r="Q26" s="24" t="s">
        <v>76</v>
      </c>
      <c r="R26" s="25">
        <v>0.94999999999999996</v>
      </c>
      <c r="S26" s="25">
        <v>-0.94999999999999996</v>
      </c>
      <c r="T26" s="26">
        <f>ROUND(MAX((Totals!Days_per_Year-N26)/Totals!Days_per_Year,0),4)</f>
        <v>0.99729999999999996</v>
      </c>
      <c r="U26" s="25">
        <f>S26*Totals!Int_rate_Shock*T26</f>
        <v>-0.018948699999999999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s="9" t="s">
        <v>19</v>
      </c>
      <c r="B27" s="9">
        <v>1</v>
      </c>
      <c r="C27" s="9" t="s">
        <v>62</v>
      </c>
      <c r="D27" s="9" t="s">
        <v>63</v>
      </c>
      <c r="E27" s="9" t="s">
        <v>64</v>
      </c>
      <c r="F27" s="9" t="s">
        <v>65</v>
      </c>
      <c r="G27" s="9" t="s">
        <v>66</v>
      </c>
      <c r="H27" s="9" t="s">
        <v>139</v>
      </c>
      <c r="I27" s="9" t="s">
        <v>140</v>
      </c>
      <c r="J27" s="9" t="s">
        <v>141</v>
      </c>
      <c r="K27" s="23">
        <v>38719</v>
      </c>
      <c r="L27" s="9" t="s">
        <v>60</v>
      </c>
      <c r="M27" s="23">
        <v>45200</v>
      </c>
      <c r="N27" s="9">
        <f>IF(M27-Totals!RiskDate=0,1,M27-Totals!RiskDate)</f>
        <v>1</v>
      </c>
      <c r="O27" s="9">
        <v>1</v>
      </c>
      <c r="P27" s="23">
        <v>45200</v>
      </c>
      <c r="Q27" s="24" t="s">
        <v>76</v>
      </c>
      <c r="R27" s="25">
        <v>4469.75</v>
      </c>
      <c r="S27" s="25">
        <v>-4469.75</v>
      </c>
      <c r="T27" s="26">
        <f>ROUND(MAX((Totals!Days_per_Year-N27)/Totals!Days_per_Year,0),4)</f>
        <v>0.99729999999999996</v>
      </c>
      <c r="U27" s="25">
        <f>S27*Totals!Int_rate_Shock*T27</f>
        <v>-89.153633499999998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s="9" t="s">
        <v>19</v>
      </c>
      <c r="B28" s="9">
        <v>1</v>
      </c>
      <c r="C28" s="9" t="s">
        <v>62</v>
      </c>
      <c r="D28" s="9" t="s">
        <v>63</v>
      </c>
      <c r="E28" s="9" t="s">
        <v>64</v>
      </c>
      <c r="F28" s="9" t="s">
        <v>65</v>
      </c>
      <c r="G28" s="9" t="s">
        <v>66</v>
      </c>
      <c r="H28" s="9" t="s">
        <v>142</v>
      </c>
      <c r="I28" s="9" t="s">
        <v>143</v>
      </c>
      <c r="J28" s="9" t="s">
        <v>144</v>
      </c>
      <c r="K28" s="23">
        <v>45097</v>
      </c>
      <c r="L28" s="9" t="s">
        <v>70</v>
      </c>
      <c r="M28" s="23">
        <v>45200</v>
      </c>
      <c r="N28" s="9">
        <f>IF(M28-Totals!RiskDate=0,1,M28-Totals!RiskDate)</f>
        <v>1</v>
      </c>
      <c r="O28" s="9">
        <v>1</v>
      </c>
      <c r="P28" s="23">
        <v>45200</v>
      </c>
      <c r="Q28" s="24" t="s">
        <v>76</v>
      </c>
      <c r="R28" s="25">
        <v>0.53000000000000003</v>
      </c>
      <c r="S28" s="25">
        <v>-0.53000000000000003</v>
      </c>
      <c r="T28" s="26">
        <f>ROUND(MAX((Totals!Days_per_Year-N28)/Totals!Days_per_Year,0),4)</f>
        <v>0.99729999999999996</v>
      </c>
      <c r="U28" s="25">
        <f>S28*Totals!Int_rate_Shock*T28</f>
        <v>-0.01057138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s="9" t="s">
        <v>19</v>
      </c>
      <c r="B29" s="9">
        <v>1</v>
      </c>
      <c r="C29" s="9" t="s">
        <v>62</v>
      </c>
      <c r="D29" s="9" t="s">
        <v>63</v>
      </c>
      <c r="E29" s="9" t="s">
        <v>64</v>
      </c>
      <c r="F29" s="9" t="s">
        <v>65</v>
      </c>
      <c r="G29" s="9" t="s">
        <v>66</v>
      </c>
      <c r="H29" s="9" t="s">
        <v>145</v>
      </c>
      <c r="I29" s="9" t="s">
        <v>146</v>
      </c>
      <c r="J29" s="9" t="s">
        <v>147</v>
      </c>
      <c r="K29" s="23">
        <v>44204</v>
      </c>
      <c r="L29" s="9" t="s">
        <v>60</v>
      </c>
      <c r="M29" s="23">
        <v>45200</v>
      </c>
      <c r="N29" s="9">
        <f>IF(M29-Totals!RiskDate=0,1,M29-Totals!RiskDate)</f>
        <v>1</v>
      </c>
      <c r="O29" s="9">
        <v>1</v>
      </c>
      <c r="P29" s="23">
        <v>45200</v>
      </c>
      <c r="Q29" s="24" t="s">
        <v>76</v>
      </c>
      <c r="R29" s="25">
        <v>416062.57000000001</v>
      </c>
      <c r="S29" s="25">
        <v>-416062.57000000001</v>
      </c>
      <c r="T29" s="26">
        <f>ROUND(MAX((Totals!Days_per_Year-N29)/Totals!Days_per_Year,0),4)</f>
        <v>0.99729999999999996</v>
      </c>
      <c r="U29" s="25">
        <f>S29*Totals!Int_rate_Shock*T29</f>
        <v>-8298.7840212200008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s="9" t="s">
        <v>19</v>
      </c>
      <c r="B30" s="9">
        <v>1</v>
      </c>
      <c r="C30" s="9" t="s">
        <v>62</v>
      </c>
      <c r="D30" s="9" t="s">
        <v>63</v>
      </c>
      <c r="E30" s="9" t="s">
        <v>64</v>
      </c>
      <c r="F30" s="9" t="s">
        <v>65</v>
      </c>
      <c r="G30" s="9" t="s">
        <v>66</v>
      </c>
      <c r="H30" s="9" t="s">
        <v>148</v>
      </c>
      <c r="I30" s="9" t="s">
        <v>149</v>
      </c>
      <c r="J30" s="9" t="s">
        <v>150</v>
      </c>
      <c r="K30" s="23">
        <v>38314</v>
      </c>
      <c r="L30" s="9" t="s">
        <v>60</v>
      </c>
      <c r="M30" s="23">
        <v>45200</v>
      </c>
      <c r="N30" s="9">
        <f>IF(M30-Totals!RiskDate=0,1,M30-Totals!RiskDate)</f>
        <v>1</v>
      </c>
      <c r="O30" s="9">
        <v>1</v>
      </c>
      <c r="P30" s="23">
        <v>45200</v>
      </c>
      <c r="Q30" s="24" t="s">
        <v>76</v>
      </c>
      <c r="R30" s="25">
        <v>20421.099999999999</v>
      </c>
      <c r="S30" s="25">
        <v>-20421.099999999999</v>
      </c>
      <c r="T30" s="26">
        <f>ROUND(MAX((Totals!Days_per_Year-N30)/Totals!Days_per_Year,0),4)</f>
        <v>0.99729999999999996</v>
      </c>
      <c r="U30" s="25">
        <f>S30*Totals!Int_rate_Shock*T30</f>
        <v>-407.31926059999995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s="9" t="s">
        <v>19</v>
      </c>
      <c r="B31" s="9">
        <v>1</v>
      </c>
      <c r="C31" s="9" t="s">
        <v>62</v>
      </c>
      <c r="D31" s="9" t="s">
        <v>63</v>
      </c>
      <c r="E31" s="9" t="s">
        <v>64</v>
      </c>
      <c r="F31" s="9" t="s">
        <v>65</v>
      </c>
      <c r="G31" s="9" t="s">
        <v>66</v>
      </c>
      <c r="H31" s="9" t="s">
        <v>151</v>
      </c>
      <c r="I31" s="9" t="s">
        <v>152</v>
      </c>
      <c r="J31" s="9" t="s">
        <v>153</v>
      </c>
      <c r="K31" s="23">
        <v>42914</v>
      </c>
      <c r="L31" s="9" t="s">
        <v>60</v>
      </c>
      <c r="M31" s="23">
        <v>45200</v>
      </c>
      <c r="N31" s="9">
        <f>IF(M31-Totals!RiskDate=0,1,M31-Totals!RiskDate)</f>
        <v>1</v>
      </c>
      <c r="O31" s="9">
        <v>1</v>
      </c>
      <c r="P31" s="23">
        <v>45200</v>
      </c>
      <c r="Q31" s="24" t="s">
        <v>76</v>
      </c>
      <c r="R31" s="25">
        <v>83715.830000000002</v>
      </c>
      <c r="S31" s="25">
        <v>-83715.830000000002</v>
      </c>
      <c r="T31" s="26">
        <f>ROUND(MAX((Totals!Days_per_Year-N31)/Totals!Days_per_Year,0),4)</f>
        <v>0.99729999999999996</v>
      </c>
      <c r="U31" s="25">
        <f>S31*Totals!Int_rate_Shock*T31</f>
        <v>-1669.79594518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s="9" t="s">
        <v>19</v>
      </c>
      <c r="B32" s="9">
        <v>1</v>
      </c>
      <c r="C32" s="9" t="s">
        <v>62</v>
      </c>
      <c r="D32" s="9" t="s">
        <v>63</v>
      </c>
      <c r="E32" s="9" t="s">
        <v>64</v>
      </c>
      <c r="F32" s="9" t="s">
        <v>65</v>
      </c>
      <c r="G32" s="9" t="s">
        <v>66</v>
      </c>
      <c r="H32" s="9" t="s">
        <v>154</v>
      </c>
      <c r="I32" s="9" t="s">
        <v>155</v>
      </c>
      <c r="J32" s="9" t="s">
        <v>156</v>
      </c>
      <c r="K32" s="23">
        <v>42957</v>
      </c>
      <c r="L32" s="9" t="s">
        <v>60</v>
      </c>
      <c r="M32" s="23">
        <v>45200</v>
      </c>
      <c r="N32" s="9">
        <f>IF(M32-Totals!RiskDate=0,1,M32-Totals!RiskDate)</f>
        <v>1</v>
      </c>
      <c r="O32" s="9">
        <v>1</v>
      </c>
      <c r="P32" s="23">
        <v>45200</v>
      </c>
      <c r="Q32" s="24" t="s">
        <v>76</v>
      </c>
      <c r="R32" s="25">
        <v>9139.7999999999993</v>
      </c>
      <c r="S32" s="25">
        <v>-9139.7999999999993</v>
      </c>
      <c r="T32" s="26">
        <f>ROUND(MAX((Totals!Days_per_Year-N32)/Totals!Days_per_Year,0),4)</f>
        <v>0.99729999999999996</v>
      </c>
      <c r="U32" s="25">
        <f>S32*Totals!Int_rate_Shock*T32</f>
        <v>-182.30245079999997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s="9" t="s">
        <v>19</v>
      </c>
      <c r="B33" s="9">
        <v>1</v>
      </c>
      <c r="C33" s="9" t="s">
        <v>62</v>
      </c>
      <c r="D33" s="9" t="s">
        <v>63</v>
      </c>
      <c r="E33" s="9" t="s">
        <v>64</v>
      </c>
      <c r="F33" s="9" t="s">
        <v>65</v>
      </c>
      <c r="G33" s="9" t="s">
        <v>66</v>
      </c>
      <c r="H33" s="9" t="s">
        <v>157</v>
      </c>
      <c r="I33" s="9" t="s">
        <v>158</v>
      </c>
      <c r="J33" s="9" t="s">
        <v>159</v>
      </c>
      <c r="K33" s="23">
        <v>40200</v>
      </c>
      <c r="L33" s="9" t="s">
        <v>70</v>
      </c>
      <c r="M33" s="23">
        <v>45200</v>
      </c>
      <c r="N33" s="9">
        <f>IF(M33-Totals!RiskDate=0,1,M33-Totals!RiskDate)</f>
        <v>1</v>
      </c>
      <c r="O33" s="9">
        <v>1</v>
      </c>
      <c r="P33" s="23">
        <v>45200</v>
      </c>
      <c r="Q33" s="24" t="s">
        <v>76</v>
      </c>
      <c r="R33" s="25">
        <v>0.23999999999999999</v>
      </c>
      <c r="S33" s="25">
        <v>-0.23999999999999999</v>
      </c>
      <c r="T33" s="26">
        <f>ROUND(MAX((Totals!Days_per_Year-N33)/Totals!Days_per_Year,0),4)</f>
        <v>0.99729999999999996</v>
      </c>
      <c r="U33" s="25">
        <f>S33*Totals!Int_rate_Shock*T33</f>
        <v>-0.0047870399999999994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s="9" t="s">
        <v>19</v>
      </c>
      <c r="B34" s="9">
        <v>1</v>
      </c>
      <c r="C34" s="9" t="s">
        <v>53</v>
      </c>
      <c r="D34" s="9" t="s">
        <v>54</v>
      </c>
      <c r="E34" s="9" t="s">
        <v>55</v>
      </c>
      <c r="F34" s="9"/>
      <c r="G34" s="9" t="s">
        <v>56</v>
      </c>
      <c r="H34" s="9" t="s">
        <v>160</v>
      </c>
      <c r="I34" s="9" t="s">
        <v>161</v>
      </c>
      <c r="J34" s="9" t="s">
        <v>162</v>
      </c>
      <c r="K34" s="23">
        <v>43529</v>
      </c>
      <c r="L34" s="9" t="s">
        <v>60</v>
      </c>
      <c r="M34" s="23">
        <v>45199</v>
      </c>
      <c r="N34" s="9">
        <f>IF(M34-Totals!RiskDate=0,1,M34-Totals!RiskDate)</f>
        <v>1</v>
      </c>
      <c r="O34" s="9">
        <v>0</v>
      </c>
      <c r="P34" s="23">
        <v>45199</v>
      </c>
      <c r="Q34" s="24" t="s">
        <v>76</v>
      </c>
      <c r="R34" s="25">
        <v>45016.650000000001</v>
      </c>
      <c r="S34" s="25">
        <v>45016.650000000001</v>
      </c>
      <c r="T34" s="26">
        <f>ROUND(MAX((Totals!Days_per_Year-N34)/Totals!Days_per_Year,0),4)</f>
        <v>0.99729999999999996</v>
      </c>
      <c r="U34" s="25">
        <f>S34*Totals!Int_rate_Shock*T34</f>
        <v>897.90210090000005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s="9" t="s">
        <v>19</v>
      </c>
      <c r="B35" s="9">
        <v>1</v>
      </c>
      <c r="C35" s="9" t="s">
        <v>53</v>
      </c>
      <c r="D35" s="9" t="s">
        <v>54</v>
      </c>
      <c r="E35" s="9" t="s">
        <v>55</v>
      </c>
      <c r="F35" s="9"/>
      <c r="G35" s="9" t="s">
        <v>56</v>
      </c>
      <c r="H35" s="9" t="s">
        <v>163</v>
      </c>
      <c r="I35" s="9" t="s">
        <v>164</v>
      </c>
      <c r="J35" s="9" t="s">
        <v>165</v>
      </c>
      <c r="K35" s="23">
        <v>43488</v>
      </c>
      <c r="L35" s="9" t="s">
        <v>60</v>
      </c>
      <c r="M35" s="23">
        <v>45199</v>
      </c>
      <c r="N35" s="9">
        <f>IF(M35-Totals!RiskDate=0,1,M35-Totals!RiskDate)</f>
        <v>1</v>
      </c>
      <c r="O35" s="9">
        <v>0</v>
      </c>
      <c r="P35" s="23">
        <v>45199</v>
      </c>
      <c r="Q35" s="24" t="s">
        <v>76</v>
      </c>
      <c r="R35" s="25">
        <v>164288.92000000001</v>
      </c>
      <c r="S35" s="25">
        <v>164288.92000000001</v>
      </c>
      <c r="T35" s="26">
        <f>ROUND(MAX((Totals!Days_per_Year-N35)/Totals!Days_per_Year,0),4)</f>
        <v>0.99729999999999996</v>
      </c>
      <c r="U35" s="25">
        <f>S35*Totals!Int_rate_Shock*T35</f>
        <v>3276.9067983200002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s="9" t="s">
        <v>19</v>
      </c>
      <c r="B36" s="9">
        <v>1</v>
      </c>
      <c r="C36" s="9" t="s">
        <v>62</v>
      </c>
      <c r="D36" s="9" t="s">
        <v>63</v>
      </c>
      <c r="E36" s="9" t="s">
        <v>64</v>
      </c>
      <c r="F36" s="9" t="s">
        <v>65</v>
      </c>
      <c r="G36" s="9" t="s">
        <v>66</v>
      </c>
      <c r="H36" s="9" t="s">
        <v>166</v>
      </c>
      <c r="I36" s="9" t="s">
        <v>167</v>
      </c>
      <c r="J36" s="9" t="s">
        <v>168</v>
      </c>
      <c r="K36" s="23">
        <v>43305</v>
      </c>
      <c r="L36" s="9" t="s">
        <v>60</v>
      </c>
      <c r="M36" s="23">
        <v>45200</v>
      </c>
      <c r="N36" s="9">
        <f>IF(M36-Totals!RiskDate=0,1,M36-Totals!RiskDate)</f>
        <v>1</v>
      </c>
      <c r="O36" s="9">
        <v>1</v>
      </c>
      <c r="P36" s="23">
        <v>45200</v>
      </c>
      <c r="Q36" s="24" t="s">
        <v>76</v>
      </c>
      <c r="R36" s="25">
        <v>2269741.7999999998</v>
      </c>
      <c r="S36" s="25">
        <v>-2269741.7999999998</v>
      </c>
      <c r="T36" s="26">
        <f>ROUND(MAX((Totals!Days_per_Year-N36)/Totals!Days_per_Year,0),4)</f>
        <v>0.99729999999999996</v>
      </c>
      <c r="U36" s="25">
        <f>S36*Totals!Int_rate_Shock*T36</f>
        <v>-45272.269942799991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s="9" t="s">
        <v>19</v>
      </c>
      <c r="B37" s="9">
        <v>1</v>
      </c>
      <c r="C37" s="9" t="s">
        <v>62</v>
      </c>
      <c r="D37" s="9" t="s">
        <v>63</v>
      </c>
      <c r="E37" s="9" t="s">
        <v>64</v>
      </c>
      <c r="F37" s="9" t="s">
        <v>65</v>
      </c>
      <c r="G37" s="9" t="s">
        <v>66</v>
      </c>
      <c r="H37" s="9" t="s">
        <v>169</v>
      </c>
      <c r="I37" s="9" t="s">
        <v>170</v>
      </c>
      <c r="J37" s="9" t="s">
        <v>171</v>
      </c>
      <c r="K37" s="23">
        <v>43287</v>
      </c>
      <c r="L37" s="9" t="s">
        <v>70</v>
      </c>
      <c r="M37" s="23">
        <v>45200</v>
      </c>
      <c r="N37" s="9">
        <f>IF(M37-Totals!RiskDate=0,1,M37-Totals!RiskDate)</f>
        <v>1</v>
      </c>
      <c r="O37" s="9">
        <v>1</v>
      </c>
      <c r="P37" s="23">
        <v>45200</v>
      </c>
      <c r="Q37" s="24" t="s">
        <v>76</v>
      </c>
      <c r="R37" s="25">
        <v>0.02</v>
      </c>
      <c r="S37" s="25">
        <v>-0.02</v>
      </c>
      <c r="T37" s="26">
        <f>ROUND(MAX((Totals!Days_per_Year-N37)/Totals!Days_per_Year,0),4)</f>
        <v>0.99729999999999996</v>
      </c>
      <c r="U37" s="25">
        <f>S37*Totals!Int_rate_Shock*T37</f>
        <v>-0.00039891999999999998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s="9" t="s">
        <v>19</v>
      </c>
      <c r="B38" s="9">
        <v>1</v>
      </c>
      <c r="C38" s="9" t="s">
        <v>62</v>
      </c>
      <c r="D38" s="9" t="s">
        <v>63</v>
      </c>
      <c r="E38" s="9" t="s">
        <v>64</v>
      </c>
      <c r="F38" s="9" t="s">
        <v>65</v>
      </c>
      <c r="G38" s="9" t="s">
        <v>66</v>
      </c>
      <c r="H38" s="9" t="s">
        <v>172</v>
      </c>
      <c r="I38" s="9" t="s">
        <v>173</v>
      </c>
      <c r="J38" s="9" t="s">
        <v>174</v>
      </c>
      <c r="K38" s="23">
        <v>43299</v>
      </c>
      <c r="L38" s="9" t="s">
        <v>70</v>
      </c>
      <c r="M38" s="23">
        <v>45200</v>
      </c>
      <c r="N38" s="9">
        <f>IF(M38-Totals!RiskDate=0,1,M38-Totals!RiskDate)</f>
        <v>1</v>
      </c>
      <c r="O38" s="9">
        <v>1</v>
      </c>
      <c r="P38" s="23">
        <v>45200</v>
      </c>
      <c r="Q38" s="24" t="s">
        <v>76</v>
      </c>
      <c r="R38" s="25">
        <v>0.029999999999999999</v>
      </c>
      <c r="S38" s="25">
        <v>-0.029999999999999999</v>
      </c>
      <c r="T38" s="26">
        <f>ROUND(MAX((Totals!Days_per_Year-N38)/Totals!Days_per_Year,0),4)</f>
        <v>0.99729999999999996</v>
      </c>
      <c r="U38" s="25">
        <f>S38*Totals!Int_rate_Shock*T38</f>
        <v>-0.00059837999999999992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s="9" t="s">
        <v>19</v>
      </c>
      <c r="B39" s="9">
        <v>1</v>
      </c>
      <c r="C39" s="9" t="s">
        <v>62</v>
      </c>
      <c r="D39" s="9" t="s">
        <v>63</v>
      </c>
      <c r="E39" s="9" t="s">
        <v>64</v>
      </c>
      <c r="F39" s="9" t="s">
        <v>65</v>
      </c>
      <c r="G39" s="9" t="s">
        <v>66</v>
      </c>
      <c r="H39" s="9" t="s">
        <v>175</v>
      </c>
      <c r="I39" s="9" t="s">
        <v>176</v>
      </c>
      <c r="J39" s="9" t="s">
        <v>177</v>
      </c>
      <c r="K39" s="23">
        <v>41351</v>
      </c>
      <c r="L39" s="9" t="s">
        <v>60</v>
      </c>
      <c r="M39" s="23">
        <v>45200</v>
      </c>
      <c r="N39" s="9">
        <f>IF(M39-Totals!RiskDate=0,1,M39-Totals!RiskDate)</f>
        <v>1</v>
      </c>
      <c r="O39" s="9">
        <v>1</v>
      </c>
      <c r="P39" s="23">
        <v>45200</v>
      </c>
      <c r="Q39" s="24" t="s">
        <v>76</v>
      </c>
      <c r="R39" s="25">
        <v>62930.440000000002</v>
      </c>
      <c r="S39" s="25">
        <v>-62930.440000000002</v>
      </c>
      <c r="T39" s="26">
        <f>ROUND(MAX((Totals!Days_per_Year-N39)/Totals!Days_per_Year,0),4)</f>
        <v>0.99729999999999996</v>
      </c>
      <c r="U39" s="25">
        <f>S39*Totals!Int_rate_Shock*T39</f>
        <v>-1255.21055624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s="9" t="s">
        <v>19</v>
      </c>
      <c r="B40" s="9">
        <v>1</v>
      </c>
      <c r="C40" s="9" t="s">
        <v>62</v>
      </c>
      <c r="D40" s="9" t="s">
        <v>63</v>
      </c>
      <c r="E40" s="9" t="s">
        <v>64</v>
      </c>
      <c r="F40" s="9" t="s">
        <v>71</v>
      </c>
      <c r="G40" s="9" t="s">
        <v>72</v>
      </c>
      <c r="H40" s="9" t="s">
        <v>178</v>
      </c>
      <c r="I40" s="9" t="s">
        <v>179</v>
      </c>
      <c r="J40" s="9" t="s">
        <v>180</v>
      </c>
      <c r="K40" s="23">
        <v>39267</v>
      </c>
      <c r="L40" s="9" t="s">
        <v>60</v>
      </c>
      <c r="M40" s="23">
        <v>45200</v>
      </c>
      <c r="N40" s="9">
        <f>IF(M40-Totals!RiskDate=0,1,M40-Totals!RiskDate)</f>
        <v>1</v>
      </c>
      <c r="O40" s="9">
        <v>1</v>
      </c>
      <c r="P40" s="23">
        <v>45200</v>
      </c>
      <c r="Q40" s="24" t="s">
        <v>76</v>
      </c>
      <c r="R40" s="25">
        <v>2734862.4300000002</v>
      </c>
      <c r="S40" s="25">
        <v>-2734862.4300000002</v>
      </c>
      <c r="T40" s="26">
        <f>ROUND(MAX((Totals!Days_per_Year-N40)/Totals!Days_per_Year,0),4)</f>
        <v>0.99729999999999996</v>
      </c>
      <c r="U40" s="25">
        <f>S40*Totals!Int_rate_Shock*T40</f>
        <v>-54549.566028780006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s="9" t="s">
        <v>19</v>
      </c>
      <c r="B41" s="9">
        <v>1</v>
      </c>
      <c r="C41" s="9" t="s">
        <v>62</v>
      </c>
      <c r="D41" s="9" t="s">
        <v>63</v>
      </c>
      <c r="E41" s="9" t="s">
        <v>64</v>
      </c>
      <c r="F41" s="9" t="s">
        <v>65</v>
      </c>
      <c r="G41" s="9" t="s">
        <v>66</v>
      </c>
      <c r="H41" s="9" t="s">
        <v>181</v>
      </c>
      <c r="I41" s="9" t="s">
        <v>182</v>
      </c>
      <c r="J41" s="9" t="s">
        <v>183</v>
      </c>
      <c r="K41" s="23">
        <v>44349</v>
      </c>
      <c r="L41" s="9" t="s">
        <v>60</v>
      </c>
      <c r="M41" s="23">
        <v>45200</v>
      </c>
      <c r="N41" s="9">
        <f>IF(M41-Totals!RiskDate=0,1,M41-Totals!RiskDate)</f>
        <v>1</v>
      </c>
      <c r="O41" s="9">
        <v>1</v>
      </c>
      <c r="P41" s="23">
        <v>45200</v>
      </c>
      <c r="Q41" s="24" t="s">
        <v>76</v>
      </c>
      <c r="R41" s="25">
        <v>1572.6700000000001</v>
      </c>
      <c r="S41" s="25">
        <v>-1572.6700000000001</v>
      </c>
      <c r="T41" s="26">
        <f>ROUND(MAX((Totals!Days_per_Year-N41)/Totals!Days_per_Year,0),4)</f>
        <v>0.99729999999999996</v>
      </c>
      <c r="U41" s="25">
        <f>S41*Totals!Int_rate_Shock*T41</f>
        <v>-31.36847582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s="9" t="s">
        <v>19</v>
      </c>
      <c r="B42" s="9">
        <v>1</v>
      </c>
      <c r="C42" s="9" t="s">
        <v>62</v>
      </c>
      <c r="D42" s="9" t="s">
        <v>63</v>
      </c>
      <c r="E42" s="9" t="s">
        <v>64</v>
      </c>
      <c r="F42" s="9" t="s">
        <v>77</v>
      </c>
      <c r="G42" s="9" t="s">
        <v>78</v>
      </c>
      <c r="H42" s="9" t="s">
        <v>184</v>
      </c>
      <c r="I42" s="9" t="s">
        <v>185</v>
      </c>
      <c r="J42" s="9" t="s">
        <v>186</v>
      </c>
      <c r="K42" s="23">
        <v>41108</v>
      </c>
      <c r="L42" s="9" t="s">
        <v>60</v>
      </c>
      <c r="M42" s="23">
        <v>45200</v>
      </c>
      <c r="N42" s="9">
        <f>IF(M42-Totals!RiskDate=0,1,M42-Totals!RiskDate)</f>
        <v>1</v>
      </c>
      <c r="O42" s="9">
        <v>1</v>
      </c>
      <c r="P42" s="23">
        <v>45200</v>
      </c>
      <c r="Q42" s="24" t="s">
        <v>76</v>
      </c>
      <c r="R42" s="25">
        <v>1710972.6200000001</v>
      </c>
      <c r="S42" s="25">
        <v>-1710972.6200000001</v>
      </c>
      <c r="T42" s="26">
        <f>ROUND(MAX((Totals!Days_per_Year-N42)/Totals!Days_per_Year,0),4)</f>
        <v>0.99729999999999996</v>
      </c>
      <c r="U42" s="25">
        <f>S42*Totals!Int_rate_Shock*T42</f>
        <v>-34127.059878519998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s="9" t="s">
        <v>19</v>
      </c>
      <c r="B43" s="9">
        <v>1</v>
      </c>
      <c r="C43" s="9" t="s">
        <v>62</v>
      </c>
      <c r="D43" s="9" t="s">
        <v>63</v>
      </c>
      <c r="E43" s="9" t="s">
        <v>64</v>
      </c>
      <c r="F43" s="9" t="s">
        <v>65</v>
      </c>
      <c r="G43" s="9" t="s">
        <v>66</v>
      </c>
      <c r="H43" s="9" t="s">
        <v>187</v>
      </c>
      <c r="I43" s="9" t="s">
        <v>188</v>
      </c>
      <c r="J43" s="9" t="s">
        <v>189</v>
      </c>
      <c r="K43" s="23">
        <v>42668</v>
      </c>
      <c r="L43" s="9" t="s">
        <v>60</v>
      </c>
      <c r="M43" s="23">
        <v>45200</v>
      </c>
      <c r="N43" s="9">
        <f>IF(M43-Totals!RiskDate=0,1,M43-Totals!RiskDate)</f>
        <v>1</v>
      </c>
      <c r="O43" s="9">
        <v>1</v>
      </c>
      <c r="P43" s="23">
        <v>45200</v>
      </c>
      <c r="Q43" s="24" t="s">
        <v>76</v>
      </c>
      <c r="R43" s="25">
        <v>344.44999999999999</v>
      </c>
      <c r="S43" s="25">
        <v>-344.44999999999999</v>
      </c>
      <c r="T43" s="26">
        <f>ROUND(MAX((Totals!Days_per_Year-N43)/Totals!Days_per_Year,0),4)</f>
        <v>0.99729999999999996</v>
      </c>
      <c r="U43" s="25">
        <f>S43*Totals!Int_rate_Shock*T43</f>
        <v>-6.8703997000000001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s="9" t="s">
        <v>19</v>
      </c>
      <c r="B44" s="9">
        <v>1</v>
      </c>
      <c r="C44" s="9" t="s">
        <v>62</v>
      </c>
      <c r="D44" s="9" t="s">
        <v>63</v>
      </c>
      <c r="E44" s="9" t="s">
        <v>64</v>
      </c>
      <c r="F44" s="9" t="s">
        <v>65</v>
      </c>
      <c r="G44" s="9" t="s">
        <v>66</v>
      </c>
      <c r="H44" s="9" t="s">
        <v>100</v>
      </c>
      <c r="I44" s="9" t="s">
        <v>101</v>
      </c>
      <c r="J44" s="9" t="s">
        <v>102</v>
      </c>
      <c r="K44" s="23">
        <v>44085</v>
      </c>
      <c r="L44" s="9" t="s">
        <v>70</v>
      </c>
      <c r="M44" s="23">
        <v>45200</v>
      </c>
      <c r="N44" s="9">
        <f>IF(M44-Totals!RiskDate=0,1,M44-Totals!RiskDate)</f>
        <v>1</v>
      </c>
      <c r="O44" s="9">
        <v>1</v>
      </c>
      <c r="P44" s="23">
        <v>45200</v>
      </c>
      <c r="Q44" s="24" t="s">
        <v>76</v>
      </c>
      <c r="R44" s="25">
        <v>0.81000000000000005</v>
      </c>
      <c r="S44" s="25">
        <v>-0.81000000000000005</v>
      </c>
      <c r="T44" s="26">
        <f>ROUND(MAX((Totals!Days_per_Year-N44)/Totals!Days_per_Year,0),4)</f>
        <v>0.99729999999999996</v>
      </c>
      <c r="U44" s="25">
        <f>S44*Totals!Int_rate_Shock*T44</f>
        <v>-0.016156260000000002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s="9" t="s">
        <v>19</v>
      </c>
      <c r="B45" s="9">
        <v>1</v>
      </c>
      <c r="C45" s="9" t="s">
        <v>62</v>
      </c>
      <c r="D45" s="9" t="s">
        <v>63</v>
      </c>
      <c r="E45" s="9" t="s">
        <v>64</v>
      </c>
      <c r="F45" s="9" t="s">
        <v>71</v>
      </c>
      <c r="G45" s="9" t="s">
        <v>72</v>
      </c>
      <c r="H45" s="9" t="s">
        <v>190</v>
      </c>
      <c r="I45" s="9" t="s">
        <v>191</v>
      </c>
      <c r="J45" s="9" t="s">
        <v>192</v>
      </c>
      <c r="K45" s="23">
        <v>41495</v>
      </c>
      <c r="L45" s="9" t="s">
        <v>70</v>
      </c>
      <c r="M45" s="23">
        <v>45200</v>
      </c>
      <c r="N45" s="9">
        <f>IF(M45-Totals!RiskDate=0,1,M45-Totals!RiskDate)</f>
        <v>1</v>
      </c>
      <c r="O45" s="9">
        <v>1</v>
      </c>
      <c r="P45" s="23">
        <v>45200</v>
      </c>
      <c r="Q45" s="24" t="s">
        <v>76</v>
      </c>
      <c r="R45" s="25">
        <v>42.68</v>
      </c>
      <c r="S45" s="25">
        <v>-42.68</v>
      </c>
      <c r="T45" s="26">
        <f>ROUND(MAX((Totals!Days_per_Year-N45)/Totals!Days_per_Year,0),4)</f>
        <v>0.99729999999999996</v>
      </c>
      <c r="U45" s="25">
        <f>S45*Totals!Int_rate_Shock*T45</f>
        <v>-0.85129527999999999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s="9" t="s">
        <v>19</v>
      </c>
      <c r="B46" s="9">
        <v>1</v>
      </c>
      <c r="C46" s="9" t="s">
        <v>62</v>
      </c>
      <c r="D46" s="9" t="s">
        <v>63</v>
      </c>
      <c r="E46" s="9" t="s">
        <v>64</v>
      </c>
      <c r="F46" s="9" t="s">
        <v>65</v>
      </c>
      <c r="G46" s="9" t="s">
        <v>66</v>
      </c>
      <c r="H46" s="9" t="s">
        <v>193</v>
      </c>
      <c r="I46" s="9" t="s">
        <v>194</v>
      </c>
      <c r="J46" s="9" t="s">
        <v>195</v>
      </c>
      <c r="K46" s="23">
        <v>42858</v>
      </c>
      <c r="L46" s="9" t="s">
        <v>70</v>
      </c>
      <c r="M46" s="23">
        <v>45200</v>
      </c>
      <c r="N46" s="9">
        <f>IF(M46-Totals!RiskDate=0,1,M46-Totals!RiskDate)</f>
        <v>1</v>
      </c>
      <c r="O46" s="9">
        <v>1</v>
      </c>
      <c r="P46" s="23">
        <v>45200</v>
      </c>
      <c r="Q46" s="24" t="s">
        <v>76</v>
      </c>
      <c r="R46" s="25">
        <v>0.01</v>
      </c>
      <c r="S46" s="25">
        <v>-0.01</v>
      </c>
      <c r="T46" s="26">
        <f>ROUND(MAX((Totals!Days_per_Year-N46)/Totals!Days_per_Year,0),4)</f>
        <v>0.99729999999999996</v>
      </c>
      <c r="U46" s="25">
        <f>S46*Totals!Int_rate_Shock*T46</f>
        <v>-0.00019945999999999999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s="9" t="s">
        <v>19</v>
      </c>
      <c r="B47" s="9">
        <v>1</v>
      </c>
      <c r="C47" s="9" t="s">
        <v>62</v>
      </c>
      <c r="D47" s="9" t="s">
        <v>63</v>
      </c>
      <c r="E47" s="9" t="s">
        <v>64</v>
      </c>
      <c r="F47" s="9" t="s">
        <v>71</v>
      </c>
      <c r="G47" s="9" t="s">
        <v>72</v>
      </c>
      <c r="H47" s="9" t="s">
        <v>196</v>
      </c>
      <c r="I47" s="9" t="s">
        <v>197</v>
      </c>
      <c r="J47" s="9" t="s">
        <v>198</v>
      </c>
      <c r="K47" s="23">
        <v>41743</v>
      </c>
      <c r="L47" s="9" t="s">
        <v>70</v>
      </c>
      <c r="M47" s="23">
        <v>45200</v>
      </c>
      <c r="N47" s="9">
        <f>IF(M47-Totals!RiskDate=0,1,M47-Totals!RiskDate)</f>
        <v>1</v>
      </c>
      <c r="O47" s="9">
        <v>1</v>
      </c>
      <c r="P47" s="23">
        <v>45200</v>
      </c>
      <c r="Q47" s="24" t="s">
        <v>76</v>
      </c>
      <c r="R47" s="25">
        <v>1.3300000000000001</v>
      </c>
      <c r="S47" s="25">
        <v>-1.3300000000000001</v>
      </c>
      <c r="T47" s="26">
        <f>ROUND(MAX((Totals!Days_per_Year-N47)/Totals!Days_per_Year,0),4)</f>
        <v>0.99729999999999996</v>
      </c>
      <c r="U47" s="25">
        <f>S47*Totals!Int_rate_Shock*T47</f>
        <v>-0.026528180000000002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s="9" t="s">
        <v>19</v>
      </c>
      <c r="B48" s="9">
        <v>1</v>
      </c>
      <c r="C48" s="9" t="s">
        <v>62</v>
      </c>
      <c r="D48" s="9" t="s">
        <v>63</v>
      </c>
      <c r="E48" s="9" t="s">
        <v>64</v>
      </c>
      <c r="F48" s="9" t="s">
        <v>65</v>
      </c>
      <c r="G48" s="9" t="s">
        <v>66</v>
      </c>
      <c r="H48" s="9" t="s">
        <v>199</v>
      </c>
      <c r="I48" s="9" t="s">
        <v>200</v>
      </c>
      <c r="J48" s="9" t="s">
        <v>201</v>
      </c>
      <c r="K48" s="23">
        <v>40081</v>
      </c>
      <c r="L48" s="9" t="s">
        <v>60</v>
      </c>
      <c r="M48" s="23">
        <v>45200</v>
      </c>
      <c r="N48" s="9">
        <f>IF(M48-Totals!RiskDate=0,1,M48-Totals!RiskDate)</f>
        <v>1</v>
      </c>
      <c r="O48" s="9">
        <v>1</v>
      </c>
      <c r="P48" s="23">
        <v>45200</v>
      </c>
      <c r="Q48" s="24" t="s">
        <v>76</v>
      </c>
      <c r="R48" s="25">
        <v>5066032.3300000001</v>
      </c>
      <c r="S48" s="25">
        <v>-5066032.3300000001</v>
      </c>
      <c r="T48" s="26">
        <f>ROUND(MAX((Totals!Days_per_Year-N48)/Totals!Days_per_Year,0),4)</f>
        <v>0.99729999999999996</v>
      </c>
      <c r="U48" s="25">
        <f>S48*Totals!Int_rate_Shock*T48</f>
        <v>-101047.08085418001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s="9" t="s">
        <v>19</v>
      </c>
      <c r="B49" s="9">
        <v>1</v>
      </c>
      <c r="C49" s="9" t="s">
        <v>62</v>
      </c>
      <c r="D49" s="9" t="s">
        <v>63</v>
      </c>
      <c r="E49" s="9" t="s">
        <v>64</v>
      </c>
      <c r="F49" s="9" t="s">
        <v>71</v>
      </c>
      <c r="G49" s="9" t="s">
        <v>72</v>
      </c>
      <c r="H49" s="9" t="s">
        <v>202</v>
      </c>
      <c r="I49" s="9" t="s">
        <v>203</v>
      </c>
      <c r="J49" s="9" t="s">
        <v>204</v>
      </c>
      <c r="K49" s="23">
        <v>37972</v>
      </c>
      <c r="L49" s="9" t="s">
        <v>60</v>
      </c>
      <c r="M49" s="23">
        <v>45200</v>
      </c>
      <c r="N49" s="9">
        <f>IF(M49-Totals!RiskDate=0,1,M49-Totals!RiskDate)</f>
        <v>1</v>
      </c>
      <c r="O49" s="9">
        <v>1</v>
      </c>
      <c r="P49" s="23">
        <v>45200</v>
      </c>
      <c r="Q49" s="24" t="s">
        <v>76</v>
      </c>
      <c r="R49" s="25">
        <v>148922.13000000001</v>
      </c>
      <c r="S49" s="25">
        <v>-148922.13000000001</v>
      </c>
      <c r="T49" s="26">
        <f>ROUND(MAX((Totals!Days_per_Year-N49)/Totals!Days_per_Year,0),4)</f>
        <v>0.99729999999999996</v>
      </c>
      <c r="U49" s="25">
        <f>S49*Totals!Int_rate_Shock*T49</f>
        <v>-2970.4008049800004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s="9" t="s">
        <v>19</v>
      </c>
      <c r="B50" s="9">
        <v>1</v>
      </c>
      <c r="C50" s="9" t="s">
        <v>62</v>
      </c>
      <c r="D50" s="9" t="s">
        <v>63</v>
      </c>
      <c r="E50" s="9" t="s">
        <v>64</v>
      </c>
      <c r="F50" s="9" t="s">
        <v>77</v>
      </c>
      <c r="G50" s="9" t="s">
        <v>78</v>
      </c>
      <c r="H50" s="9" t="s">
        <v>205</v>
      </c>
      <c r="I50" s="9" t="s">
        <v>206</v>
      </c>
      <c r="J50" s="9" t="s">
        <v>207</v>
      </c>
      <c r="K50" s="23">
        <v>41498</v>
      </c>
      <c r="L50" s="9" t="s">
        <v>60</v>
      </c>
      <c r="M50" s="23">
        <v>45200</v>
      </c>
      <c r="N50" s="9">
        <f>IF(M50-Totals!RiskDate=0,1,M50-Totals!RiskDate)</f>
        <v>1</v>
      </c>
      <c r="O50" s="9">
        <v>1</v>
      </c>
      <c r="P50" s="23">
        <v>45200</v>
      </c>
      <c r="Q50" s="24" t="s">
        <v>76</v>
      </c>
      <c r="R50" s="25">
        <v>7409306.6200000001</v>
      </c>
      <c r="S50" s="25">
        <v>-7409306.6200000001</v>
      </c>
      <c r="T50" s="26">
        <f>ROUND(MAX((Totals!Days_per_Year-N50)/Totals!Days_per_Year,0),4)</f>
        <v>0.99729999999999996</v>
      </c>
      <c r="U50" s="25">
        <f>S50*Totals!Int_rate_Shock*T50</f>
        <v>-147786.02984251999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s="9" t="s">
        <v>19</v>
      </c>
      <c r="B51" s="9">
        <v>1</v>
      </c>
      <c r="C51" s="9" t="s">
        <v>62</v>
      </c>
      <c r="D51" s="9" t="s">
        <v>63</v>
      </c>
      <c r="E51" s="9" t="s">
        <v>64</v>
      </c>
      <c r="F51" s="9" t="s">
        <v>65</v>
      </c>
      <c r="G51" s="9" t="s">
        <v>66</v>
      </c>
      <c r="H51" s="9" t="s">
        <v>208</v>
      </c>
      <c r="I51" s="9" t="s">
        <v>209</v>
      </c>
      <c r="J51" s="9" t="s">
        <v>210</v>
      </c>
      <c r="K51" s="23">
        <v>42975</v>
      </c>
      <c r="L51" s="9" t="s">
        <v>60</v>
      </c>
      <c r="M51" s="23">
        <v>45200</v>
      </c>
      <c r="N51" s="9">
        <f>IF(M51-Totals!RiskDate=0,1,M51-Totals!RiskDate)</f>
        <v>1</v>
      </c>
      <c r="O51" s="9">
        <v>1</v>
      </c>
      <c r="P51" s="23">
        <v>45200</v>
      </c>
      <c r="Q51" s="24" t="s">
        <v>76</v>
      </c>
      <c r="R51" s="25">
        <v>1558.04</v>
      </c>
      <c r="S51" s="25">
        <v>-1558.04</v>
      </c>
      <c r="T51" s="26">
        <f>ROUND(MAX((Totals!Days_per_Year-N51)/Totals!Days_per_Year,0),4)</f>
        <v>0.99729999999999996</v>
      </c>
      <c r="U51" s="25">
        <f>S51*Totals!Int_rate_Shock*T51</f>
        <v>-31.076665839999997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s="9" t="s">
        <v>19</v>
      </c>
      <c r="B52" s="9">
        <v>1</v>
      </c>
      <c r="C52" s="9" t="s">
        <v>62</v>
      </c>
      <c r="D52" s="9" t="s">
        <v>63</v>
      </c>
      <c r="E52" s="9" t="s">
        <v>64</v>
      </c>
      <c r="F52" s="9" t="s">
        <v>65</v>
      </c>
      <c r="G52" s="9" t="s">
        <v>66</v>
      </c>
      <c r="H52" s="9" t="s">
        <v>211</v>
      </c>
      <c r="I52" s="9" t="s">
        <v>212</v>
      </c>
      <c r="J52" s="9" t="s">
        <v>213</v>
      </c>
      <c r="K52" s="23">
        <v>40549</v>
      </c>
      <c r="L52" s="9" t="s">
        <v>60</v>
      </c>
      <c r="M52" s="23">
        <v>45200</v>
      </c>
      <c r="N52" s="9">
        <f>IF(M52-Totals!RiskDate=0,1,M52-Totals!RiskDate)</f>
        <v>1</v>
      </c>
      <c r="O52" s="9">
        <v>1</v>
      </c>
      <c r="P52" s="23">
        <v>45200</v>
      </c>
      <c r="Q52" s="24" t="s">
        <v>76</v>
      </c>
      <c r="R52" s="25">
        <v>384980.03999999998</v>
      </c>
      <c r="S52" s="25">
        <v>-384980.03999999998</v>
      </c>
      <c r="T52" s="26">
        <f>ROUND(MAX((Totals!Days_per_Year-N52)/Totals!Days_per_Year,0),4)</f>
        <v>0.99729999999999996</v>
      </c>
      <c r="U52" s="25">
        <f>S52*Totals!Int_rate_Shock*T52</f>
        <v>-7678.8118778400003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s="9" t="s">
        <v>19</v>
      </c>
      <c r="B53" s="9">
        <v>1</v>
      </c>
      <c r="C53" s="9" t="s">
        <v>62</v>
      </c>
      <c r="D53" s="9" t="s">
        <v>63</v>
      </c>
      <c r="E53" s="9" t="s">
        <v>64</v>
      </c>
      <c r="F53" s="9" t="s">
        <v>65</v>
      </c>
      <c r="G53" s="9" t="s">
        <v>66</v>
      </c>
      <c r="H53" s="9" t="s">
        <v>214</v>
      </c>
      <c r="I53" s="9" t="s">
        <v>215</v>
      </c>
      <c r="J53" s="9" t="s">
        <v>216</v>
      </c>
      <c r="K53" s="23">
        <v>42717</v>
      </c>
      <c r="L53" s="9" t="s">
        <v>70</v>
      </c>
      <c r="M53" s="23">
        <v>45200</v>
      </c>
      <c r="N53" s="9">
        <f>IF(M53-Totals!RiskDate=0,1,M53-Totals!RiskDate)</f>
        <v>1</v>
      </c>
      <c r="O53" s="9">
        <v>1</v>
      </c>
      <c r="P53" s="23">
        <v>45200</v>
      </c>
      <c r="Q53" s="24" t="s">
        <v>76</v>
      </c>
      <c r="R53" s="25">
        <v>1.8799999999999999</v>
      </c>
      <c r="S53" s="25">
        <v>-1.8799999999999999</v>
      </c>
      <c r="T53" s="26">
        <f>ROUND(MAX((Totals!Days_per_Year-N53)/Totals!Days_per_Year,0),4)</f>
        <v>0.99729999999999996</v>
      </c>
      <c r="U53" s="25">
        <f>S53*Totals!Int_rate_Shock*T53</f>
        <v>-0.037498480000000001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s="9" t="s">
        <v>19</v>
      </c>
      <c r="B54" s="9">
        <v>1</v>
      </c>
      <c r="C54" s="9" t="s">
        <v>62</v>
      </c>
      <c r="D54" s="9" t="s">
        <v>63</v>
      </c>
      <c r="E54" s="9" t="s">
        <v>64</v>
      </c>
      <c r="F54" s="9" t="s">
        <v>65</v>
      </c>
      <c r="G54" s="9" t="s">
        <v>66</v>
      </c>
      <c r="H54" s="9" t="s">
        <v>217</v>
      </c>
      <c r="I54" s="9" t="s">
        <v>218</v>
      </c>
      <c r="J54" s="9" t="s">
        <v>219</v>
      </c>
      <c r="K54" s="23">
        <v>39895</v>
      </c>
      <c r="L54" s="9" t="s">
        <v>60</v>
      </c>
      <c r="M54" s="23">
        <v>45200</v>
      </c>
      <c r="N54" s="9">
        <f>IF(M54-Totals!RiskDate=0,1,M54-Totals!RiskDate)</f>
        <v>1</v>
      </c>
      <c r="O54" s="9">
        <v>1</v>
      </c>
      <c r="P54" s="23">
        <v>45200</v>
      </c>
      <c r="Q54" s="24" t="s">
        <v>76</v>
      </c>
      <c r="R54" s="25">
        <v>21492.59</v>
      </c>
      <c r="S54" s="25">
        <v>-21492.59</v>
      </c>
      <c r="T54" s="26">
        <f>ROUND(MAX((Totals!Days_per_Year-N54)/Totals!Days_per_Year,0),4)</f>
        <v>0.99729999999999996</v>
      </c>
      <c r="U54" s="25">
        <f>S54*Totals!Int_rate_Shock*T54</f>
        <v>-428.69120014000003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s="9" t="s">
        <v>19</v>
      </c>
      <c r="B55" s="9">
        <v>1</v>
      </c>
      <c r="C55" s="9" t="s">
        <v>62</v>
      </c>
      <c r="D55" s="9" t="s">
        <v>63</v>
      </c>
      <c r="E55" s="9" t="s">
        <v>64</v>
      </c>
      <c r="F55" s="9" t="s">
        <v>71</v>
      </c>
      <c r="G55" s="9" t="s">
        <v>72</v>
      </c>
      <c r="H55" s="9" t="s">
        <v>220</v>
      </c>
      <c r="I55" s="9" t="s">
        <v>221</v>
      </c>
      <c r="J55" s="9" t="s">
        <v>222</v>
      </c>
      <c r="K55" s="23">
        <v>43879</v>
      </c>
      <c r="L55" s="9" t="s">
        <v>60</v>
      </c>
      <c r="M55" s="23">
        <v>45200</v>
      </c>
      <c r="N55" s="9">
        <f>IF(M55-Totals!RiskDate=0,1,M55-Totals!RiskDate)</f>
        <v>1</v>
      </c>
      <c r="O55" s="9">
        <v>1</v>
      </c>
      <c r="P55" s="23">
        <v>45200</v>
      </c>
      <c r="Q55" s="24" t="s">
        <v>76</v>
      </c>
      <c r="R55" s="25">
        <v>1087.56</v>
      </c>
      <c r="S55" s="25">
        <v>-1087.56</v>
      </c>
      <c r="T55" s="26">
        <f>ROUND(MAX((Totals!Days_per_Year-N55)/Totals!Days_per_Year,0),4)</f>
        <v>0.99729999999999996</v>
      </c>
      <c r="U55" s="25">
        <f>S55*Totals!Int_rate_Shock*T55</f>
        <v>-21.69247176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s="9" t="s">
        <v>19</v>
      </c>
      <c r="B56" s="9">
        <v>1</v>
      </c>
      <c r="C56" s="9" t="s">
        <v>53</v>
      </c>
      <c r="D56" s="9" t="s">
        <v>54</v>
      </c>
      <c r="E56" s="9" t="s">
        <v>55</v>
      </c>
      <c r="F56" s="9"/>
      <c r="G56" s="9" t="s">
        <v>56</v>
      </c>
      <c r="H56" s="9" t="s">
        <v>223</v>
      </c>
      <c r="I56" s="9" t="s">
        <v>224</v>
      </c>
      <c r="J56" s="9" t="s">
        <v>225</v>
      </c>
      <c r="K56" s="23">
        <v>36894</v>
      </c>
      <c r="L56" s="9" t="s">
        <v>60</v>
      </c>
      <c r="M56" s="23">
        <v>45199</v>
      </c>
      <c r="N56" s="9">
        <f>IF(M56-Totals!RiskDate=0,1,M56-Totals!RiskDate)</f>
        <v>1</v>
      </c>
      <c r="O56" s="9">
        <v>0</v>
      </c>
      <c r="P56" s="23">
        <v>45199</v>
      </c>
      <c r="Q56" s="24" t="s">
        <v>226</v>
      </c>
      <c r="R56" s="25">
        <v>85065.889999999999</v>
      </c>
      <c r="S56" s="25">
        <v>98387.566500000001</v>
      </c>
      <c r="T56" s="26">
        <f>ROUND(MAX((Totals!Days_per_Year-N56)/Totals!Days_per_Year,0),4)</f>
        <v>0.99729999999999996</v>
      </c>
      <c r="U56" s="25">
        <f>S56*Totals!Int_rate_Shock*T56</f>
        <v>1962.4384014089999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s="9" t="s">
        <v>19</v>
      </c>
      <c r="B57" s="9">
        <v>1</v>
      </c>
      <c r="C57" s="9" t="s">
        <v>53</v>
      </c>
      <c r="D57" s="9" t="s">
        <v>54</v>
      </c>
      <c r="E57" s="9" t="s">
        <v>55</v>
      </c>
      <c r="F57" s="9"/>
      <c r="G57" s="9" t="s">
        <v>227</v>
      </c>
      <c r="H57" s="9" t="s">
        <v>228</v>
      </c>
      <c r="I57" s="9" t="s">
        <v>229</v>
      </c>
      <c r="J57" s="9" t="s">
        <v>75</v>
      </c>
      <c r="K57" s="23">
        <v>42949</v>
      </c>
      <c r="L57" s="9" t="s">
        <v>60</v>
      </c>
      <c r="M57" s="23">
        <v>45199</v>
      </c>
      <c r="N57" s="9">
        <f>IF(M57-Totals!RiskDate=0,1,M57-Totals!RiskDate)</f>
        <v>1</v>
      </c>
      <c r="O57" s="9">
        <v>0</v>
      </c>
      <c r="P57" s="23">
        <v>45199</v>
      </c>
      <c r="Q57" s="24" t="s">
        <v>230</v>
      </c>
      <c r="R57" s="25">
        <v>116832.89999999999</v>
      </c>
      <c r="S57" s="25">
        <v>14077.7791</v>
      </c>
      <c r="T57" s="26">
        <f>ROUND(MAX((Totals!Days_per_Year-N57)/Totals!Days_per_Year,0),4)</f>
        <v>0.99729999999999996</v>
      </c>
      <c r="U57" s="25">
        <f>S57*Totals!Int_rate_Shock*T57</f>
        <v>280.79538192860002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s="9" t="s">
        <v>19</v>
      </c>
      <c r="B58" s="9">
        <v>1</v>
      </c>
      <c r="C58" s="9" t="s">
        <v>62</v>
      </c>
      <c r="D58" s="9" t="s">
        <v>63</v>
      </c>
      <c r="E58" s="9" t="s">
        <v>64</v>
      </c>
      <c r="F58" s="9" t="s">
        <v>65</v>
      </c>
      <c r="G58" s="9" t="s">
        <v>66</v>
      </c>
      <c r="H58" s="9" t="s">
        <v>121</v>
      </c>
      <c r="I58" s="9" t="s">
        <v>122</v>
      </c>
      <c r="J58" s="9" t="s">
        <v>123</v>
      </c>
      <c r="K58" s="23">
        <v>43207</v>
      </c>
      <c r="L58" s="9" t="s">
        <v>60</v>
      </c>
      <c r="M58" s="23">
        <v>45200</v>
      </c>
      <c r="N58" s="9">
        <f>IF(M58-Totals!RiskDate=0,1,M58-Totals!RiskDate)</f>
        <v>1</v>
      </c>
      <c r="O58" s="9">
        <v>1</v>
      </c>
      <c r="P58" s="23">
        <v>45200</v>
      </c>
      <c r="Q58" s="24" t="s">
        <v>76</v>
      </c>
      <c r="R58" s="25">
        <v>5951.1400000000003</v>
      </c>
      <c r="S58" s="25">
        <v>-5951.1400000000003</v>
      </c>
      <c r="T58" s="26">
        <f>ROUND(MAX((Totals!Days_per_Year-N58)/Totals!Days_per_Year,0),4)</f>
        <v>0.99729999999999996</v>
      </c>
      <c r="U58" s="25">
        <f>S58*Totals!Int_rate_Shock*T58</f>
        <v>-118.70143844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s="9" t="s">
        <v>19</v>
      </c>
      <c r="B59" s="9">
        <v>1</v>
      </c>
      <c r="C59" s="9" t="s">
        <v>62</v>
      </c>
      <c r="D59" s="9" t="s">
        <v>63</v>
      </c>
      <c r="E59" s="9" t="s">
        <v>64</v>
      </c>
      <c r="F59" s="9" t="s">
        <v>65</v>
      </c>
      <c r="G59" s="9" t="s">
        <v>66</v>
      </c>
      <c r="H59" s="9" t="s">
        <v>231</v>
      </c>
      <c r="I59" s="9" t="s">
        <v>232</v>
      </c>
      <c r="J59" s="9" t="s">
        <v>233</v>
      </c>
      <c r="K59" s="23">
        <v>44433</v>
      </c>
      <c r="L59" s="9" t="s">
        <v>60</v>
      </c>
      <c r="M59" s="23">
        <v>45200</v>
      </c>
      <c r="N59" s="9">
        <f>IF(M59-Totals!RiskDate=0,1,M59-Totals!RiskDate)</f>
        <v>1</v>
      </c>
      <c r="O59" s="9">
        <v>1</v>
      </c>
      <c r="P59" s="23">
        <v>45200</v>
      </c>
      <c r="Q59" s="24" t="s">
        <v>76</v>
      </c>
      <c r="R59" s="25">
        <v>17585.080000000002</v>
      </c>
      <c r="S59" s="25">
        <v>-17585.080000000002</v>
      </c>
      <c r="T59" s="26">
        <f>ROUND(MAX((Totals!Days_per_Year-N59)/Totals!Days_per_Year,0),4)</f>
        <v>0.99729999999999996</v>
      </c>
      <c r="U59" s="25">
        <f>S59*Totals!Int_rate_Shock*T59</f>
        <v>-350.75200568000002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s="9" t="s">
        <v>19</v>
      </c>
      <c r="B60" s="9">
        <v>1</v>
      </c>
      <c r="C60" s="9" t="s">
        <v>62</v>
      </c>
      <c r="D60" s="9" t="s">
        <v>63</v>
      </c>
      <c r="E60" s="9" t="s">
        <v>64</v>
      </c>
      <c r="F60" s="9" t="s">
        <v>65</v>
      </c>
      <c r="G60" s="9" t="s">
        <v>66</v>
      </c>
      <c r="H60" s="9" t="s">
        <v>234</v>
      </c>
      <c r="I60" s="9" t="s">
        <v>235</v>
      </c>
      <c r="J60" s="9" t="s">
        <v>236</v>
      </c>
      <c r="K60" s="23">
        <v>44617</v>
      </c>
      <c r="L60" s="9" t="s">
        <v>70</v>
      </c>
      <c r="M60" s="23">
        <v>45200</v>
      </c>
      <c r="N60" s="9">
        <f>IF(M60-Totals!RiskDate=0,1,M60-Totals!RiskDate)</f>
        <v>1</v>
      </c>
      <c r="O60" s="9">
        <v>1</v>
      </c>
      <c r="P60" s="23">
        <v>45200</v>
      </c>
      <c r="Q60" s="24" t="s">
        <v>76</v>
      </c>
      <c r="R60" s="25">
        <v>0.11</v>
      </c>
      <c r="S60" s="25">
        <v>-0.11</v>
      </c>
      <c r="T60" s="26">
        <f>ROUND(MAX((Totals!Days_per_Year-N60)/Totals!Days_per_Year,0),4)</f>
        <v>0.99729999999999996</v>
      </c>
      <c r="U60" s="25">
        <f>S60*Totals!Int_rate_Shock*T60</f>
        <v>-0.0021940599999999998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s="9" t="s">
        <v>19</v>
      </c>
      <c r="B61" s="9">
        <v>1</v>
      </c>
      <c r="C61" s="9" t="s">
        <v>62</v>
      </c>
      <c r="D61" s="9" t="s">
        <v>63</v>
      </c>
      <c r="E61" s="9" t="s">
        <v>64</v>
      </c>
      <c r="F61" s="9" t="s">
        <v>65</v>
      </c>
      <c r="G61" s="9" t="s">
        <v>66</v>
      </c>
      <c r="H61" s="9" t="s">
        <v>214</v>
      </c>
      <c r="I61" s="9" t="s">
        <v>215</v>
      </c>
      <c r="J61" s="9" t="s">
        <v>216</v>
      </c>
      <c r="K61" s="23">
        <v>42717</v>
      </c>
      <c r="L61" s="9" t="s">
        <v>60</v>
      </c>
      <c r="M61" s="23">
        <v>45200</v>
      </c>
      <c r="N61" s="9">
        <f>IF(M61-Totals!RiskDate=0,1,M61-Totals!RiskDate)</f>
        <v>1</v>
      </c>
      <c r="O61" s="9">
        <v>1</v>
      </c>
      <c r="P61" s="23">
        <v>45200</v>
      </c>
      <c r="Q61" s="24" t="s">
        <v>76</v>
      </c>
      <c r="R61" s="25">
        <v>270979.51000000001</v>
      </c>
      <c r="S61" s="25">
        <v>-270979.51000000001</v>
      </c>
      <c r="T61" s="26">
        <f>ROUND(MAX((Totals!Days_per_Year-N61)/Totals!Days_per_Year,0),4)</f>
        <v>0.99729999999999996</v>
      </c>
      <c r="U61" s="25">
        <f>S61*Totals!Int_rate_Shock*T61</f>
        <v>-5404.9573064599999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s="9" t="s">
        <v>19</v>
      </c>
      <c r="B62" s="9">
        <v>1</v>
      </c>
      <c r="C62" s="9" t="s">
        <v>62</v>
      </c>
      <c r="D62" s="9" t="s">
        <v>63</v>
      </c>
      <c r="E62" s="9" t="s">
        <v>64</v>
      </c>
      <c r="F62" s="9" t="s">
        <v>71</v>
      </c>
      <c r="G62" s="9" t="s">
        <v>72</v>
      </c>
      <c r="H62" s="9" t="s">
        <v>237</v>
      </c>
      <c r="I62" s="9" t="s">
        <v>238</v>
      </c>
      <c r="J62" s="9" t="s">
        <v>239</v>
      </c>
      <c r="K62" s="23">
        <v>43236</v>
      </c>
      <c r="L62" s="9" t="s">
        <v>60</v>
      </c>
      <c r="M62" s="23">
        <v>45200</v>
      </c>
      <c r="N62" s="9">
        <f>IF(M62-Totals!RiskDate=0,1,M62-Totals!RiskDate)</f>
        <v>1</v>
      </c>
      <c r="O62" s="9">
        <v>1</v>
      </c>
      <c r="P62" s="23">
        <v>45200</v>
      </c>
      <c r="Q62" s="24" t="s">
        <v>76</v>
      </c>
      <c r="R62" s="25">
        <v>90542.210000000006</v>
      </c>
      <c r="S62" s="25">
        <v>-90542.210000000006</v>
      </c>
      <c r="T62" s="26">
        <f>ROUND(MAX((Totals!Days_per_Year-N62)/Totals!Days_per_Year,0),4)</f>
        <v>0.99729999999999996</v>
      </c>
      <c r="U62" s="25">
        <f>S62*Totals!Int_rate_Shock*T62</f>
        <v>-1805.9549206600002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s="9" t="s">
        <v>19</v>
      </c>
      <c r="B63" s="9">
        <v>1</v>
      </c>
      <c r="C63" s="9" t="s">
        <v>62</v>
      </c>
      <c r="D63" s="9" t="s">
        <v>63</v>
      </c>
      <c r="E63" s="9" t="s">
        <v>64</v>
      </c>
      <c r="F63" s="9" t="s">
        <v>65</v>
      </c>
      <c r="G63" s="9" t="s">
        <v>66</v>
      </c>
      <c r="H63" s="9" t="s">
        <v>142</v>
      </c>
      <c r="I63" s="9" t="s">
        <v>143</v>
      </c>
      <c r="J63" s="9" t="s">
        <v>144</v>
      </c>
      <c r="K63" s="23">
        <v>45097</v>
      </c>
      <c r="L63" s="9" t="s">
        <v>60</v>
      </c>
      <c r="M63" s="23">
        <v>45200</v>
      </c>
      <c r="N63" s="9">
        <f>IF(M63-Totals!RiskDate=0,1,M63-Totals!RiskDate)</f>
        <v>1</v>
      </c>
      <c r="O63" s="9">
        <v>1</v>
      </c>
      <c r="P63" s="23">
        <v>45200</v>
      </c>
      <c r="Q63" s="24" t="s">
        <v>76</v>
      </c>
      <c r="R63" s="25">
        <v>76723.199999999997</v>
      </c>
      <c r="S63" s="25">
        <v>-76723.199999999997</v>
      </c>
      <c r="T63" s="26">
        <f>ROUND(MAX((Totals!Days_per_Year-N63)/Totals!Days_per_Year,0),4)</f>
        <v>0.99729999999999996</v>
      </c>
      <c r="U63" s="25">
        <f>S63*Totals!Int_rate_Shock*T63</f>
        <v>-1530.3209471999999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s="9" t="s">
        <v>19</v>
      </c>
      <c r="B64" s="9">
        <v>1</v>
      </c>
      <c r="C64" s="9" t="s">
        <v>62</v>
      </c>
      <c r="D64" s="9" t="s">
        <v>63</v>
      </c>
      <c r="E64" s="9" t="s">
        <v>64</v>
      </c>
      <c r="F64" s="9" t="s">
        <v>71</v>
      </c>
      <c r="G64" s="9" t="s">
        <v>72</v>
      </c>
      <c r="H64" s="9" t="s">
        <v>240</v>
      </c>
      <c r="I64" s="9" t="s">
        <v>241</v>
      </c>
      <c r="J64" s="9" t="s">
        <v>242</v>
      </c>
      <c r="K64" s="23">
        <v>36801</v>
      </c>
      <c r="L64" s="9" t="s">
        <v>70</v>
      </c>
      <c r="M64" s="23">
        <v>45200</v>
      </c>
      <c r="N64" s="9">
        <f>IF(M64-Totals!RiskDate=0,1,M64-Totals!RiskDate)</f>
        <v>1</v>
      </c>
      <c r="O64" s="9">
        <v>1</v>
      </c>
      <c r="P64" s="23">
        <v>45200</v>
      </c>
      <c r="Q64" s="24" t="s">
        <v>76</v>
      </c>
      <c r="R64" s="25">
        <v>13.529999999999999</v>
      </c>
      <c r="S64" s="25">
        <v>-13.529999999999999</v>
      </c>
      <c r="T64" s="26">
        <f>ROUND(MAX((Totals!Days_per_Year-N64)/Totals!Days_per_Year,0),4)</f>
        <v>0.99729999999999996</v>
      </c>
      <c r="U64" s="25">
        <f>S64*Totals!Int_rate_Shock*T64</f>
        <v>-0.26986937999999999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s="9" t="s">
        <v>19</v>
      </c>
      <c r="B65" s="9">
        <v>1</v>
      </c>
      <c r="C65" s="9" t="s">
        <v>62</v>
      </c>
      <c r="D65" s="9" t="s">
        <v>63</v>
      </c>
      <c r="E65" s="9" t="s">
        <v>64</v>
      </c>
      <c r="F65" s="9" t="s">
        <v>65</v>
      </c>
      <c r="G65" s="9" t="s">
        <v>66</v>
      </c>
      <c r="H65" s="9" t="s">
        <v>154</v>
      </c>
      <c r="I65" s="9" t="s">
        <v>155</v>
      </c>
      <c r="J65" s="9" t="s">
        <v>156</v>
      </c>
      <c r="K65" s="23">
        <v>42957</v>
      </c>
      <c r="L65" s="9" t="s">
        <v>70</v>
      </c>
      <c r="M65" s="23">
        <v>45200</v>
      </c>
      <c r="N65" s="9">
        <f>IF(M65-Totals!RiskDate=0,1,M65-Totals!RiskDate)</f>
        <v>1</v>
      </c>
      <c r="O65" s="9">
        <v>1</v>
      </c>
      <c r="P65" s="23">
        <v>45200</v>
      </c>
      <c r="Q65" s="24" t="s">
        <v>76</v>
      </c>
      <c r="R65" s="25">
        <v>0.070000000000000007</v>
      </c>
      <c r="S65" s="25">
        <v>-0.070000000000000007</v>
      </c>
      <c r="T65" s="26">
        <f>ROUND(MAX((Totals!Days_per_Year-N65)/Totals!Days_per_Year,0),4)</f>
        <v>0.99729999999999996</v>
      </c>
      <c r="U65" s="25">
        <f>S65*Totals!Int_rate_Shock*T65</f>
        <v>-0.0013962200000000001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s="9" t="s">
        <v>19</v>
      </c>
      <c r="B66" s="9">
        <v>1</v>
      </c>
      <c r="C66" s="9" t="s">
        <v>62</v>
      </c>
      <c r="D66" s="9" t="s">
        <v>63</v>
      </c>
      <c r="E66" s="9" t="s">
        <v>64</v>
      </c>
      <c r="F66" s="9" t="s">
        <v>65</v>
      </c>
      <c r="G66" s="9" t="s">
        <v>66</v>
      </c>
      <c r="H66" s="9" t="s">
        <v>145</v>
      </c>
      <c r="I66" s="9" t="s">
        <v>146</v>
      </c>
      <c r="J66" s="9" t="s">
        <v>147</v>
      </c>
      <c r="K66" s="23">
        <v>44204</v>
      </c>
      <c r="L66" s="9" t="s">
        <v>70</v>
      </c>
      <c r="M66" s="23">
        <v>45200</v>
      </c>
      <c r="N66" s="9">
        <f>IF(M66-Totals!RiskDate=0,1,M66-Totals!RiskDate)</f>
        <v>1</v>
      </c>
      <c r="O66" s="9">
        <v>1</v>
      </c>
      <c r="P66" s="23">
        <v>45200</v>
      </c>
      <c r="Q66" s="24" t="s">
        <v>76</v>
      </c>
      <c r="R66" s="25">
        <v>2.8900000000000001</v>
      </c>
      <c r="S66" s="25">
        <v>-2.8900000000000001</v>
      </c>
      <c r="T66" s="26">
        <f>ROUND(MAX((Totals!Days_per_Year-N66)/Totals!Days_per_Year,0),4)</f>
        <v>0.99729999999999996</v>
      </c>
      <c r="U66" s="25">
        <f>S66*Totals!Int_rate_Shock*T66</f>
        <v>-0.057643940000000005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s="9" t="s">
        <v>19</v>
      </c>
      <c r="B67" s="9">
        <v>1</v>
      </c>
      <c r="C67" s="9" t="s">
        <v>62</v>
      </c>
      <c r="D67" s="9" t="s">
        <v>63</v>
      </c>
      <c r="E67" s="9" t="s">
        <v>64</v>
      </c>
      <c r="F67" s="9" t="s">
        <v>65</v>
      </c>
      <c r="G67" s="9" t="s">
        <v>66</v>
      </c>
      <c r="H67" s="9" t="s">
        <v>151</v>
      </c>
      <c r="I67" s="9" t="s">
        <v>152</v>
      </c>
      <c r="J67" s="9" t="s">
        <v>153</v>
      </c>
      <c r="K67" s="23">
        <v>42914</v>
      </c>
      <c r="L67" s="9" t="s">
        <v>70</v>
      </c>
      <c r="M67" s="23">
        <v>45200</v>
      </c>
      <c r="N67" s="9">
        <f>IF(M67-Totals!RiskDate=0,1,M67-Totals!RiskDate)</f>
        <v>1</v>
      </c>
      <c r="O67" s="9">
        <v>1</v>
      </c>
      <c r="P67" s="23">
        <v>45200</v>
      </c>
      <c r="Q67" s="24" t="s">
        <v>76</v>
      </c>
      <c r="R67" s="25">
        <v>0.57999999999999996</v>
      </c>
      <c r="S67" s="25">
        <v>-0.57999999999999996</v>
      </c>
      <c r="T67" s="26">
        <f>ROUND(MAX((Totals!Days_per_Year-N67)/Totals!Days_per_Year,0),4)</f>
        <v>0.99729999999999996</v>
      </c>
      <c r="U67" s="25">
        <f>S67*Totals!Int_rate_Shock*T67</f>
        <v>-0.01156868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s="9" t="s">
        <v>19</v>
      </c>
      <c r="B68" s="9">
        <v>1</v>
      </c>
      <c r="C68" s="9" t="s">
        <v>62</v>
      </c>
      <c r="D68" s="9" t="s">
        <v>63</v>
      </c>
      <c r="E68" s="9" t="s">
        <v>64</v>
      </c>
      <c r="F68" s="9" t="s">
        <v>65</v>
      </c>
      <c r="G68" s="9" t="s">
        <v>66</v>
      </c>
      <c r="H68" s="9" t="s">
        <v>243</v>
      </c>
      <c r="I68" s="9" t="s">
        <v>244</v>
      </c>
      <c r="J68" s="9" t="s">
        <v>245</v>
      </c>
      <c r="K68" s="23">
        <v>45009</v>
      </c>
      <c r="L68" s="9" t="s">
        <v>60</v>
      </c>
      <c r="M68" s="23">
        <v>45200</v>
      </c>
      <c r="N68" s="9">
        <f>IF(M68-Totals!RiskDate=0,1,M68-Totals!RiskDate)</f>
        <v>1</v>
      </c>
      <c r="O68" s="9">
        <v>1</v>
      </c>
      <c r="P68" s="23">
        <v>45200</v>
      </c>
      <c r="Q68" s="24" t="s">
        <v>76</v>
      </c>
      <c r="R68" s="25">
        <v>24981.41</v>
      </c>
      <c r="S68" s="25">
        <v>-24981.41</v>
      </c>
      <c r="T68" s="26">
        <f>ROUND(MAX((Totals!Days_per_Year-N68)/Totals!Days_per_Year,0),4)</f>
        <v>0.99729999999999996</v>
      </c>
      <c r="U68" s="25">
        <f>S68*Totals!Int_rate_Shock*T68</f>
        <v>-498.27920386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s="9" t="s">
        <v>19</v>
      </c>
      <c r="B69" s="9">
        <v>1</v>
      </c>
      <c r="C69" s="9" t="s">
        <v>53</v>
      </c>
      <c r="D69" s="9" t="s">
        <v>54</v>
      </c>
      <c r="E69" s="9" t="s">
        <v>55</v>
      </c>
      <c r="F69" s="9"/>
      <c r="G69" s="9" t="s">
        <v>56</v>
      </c>
      <c r="H69" s="9" t="s">
        <v>246</v>
      </c>
      <c r="I69" s="9" t="s">
        <v>247</v>
      </c>
      <c r="J69" s="9" t="s">
        <v>248</v>
      </c>
      <c r="K69" s="23">
        <v>38198</v>
      </c>
      <c r="L69" s="9" t="s">
        <v>60</v>
      </c>
      <c r="M69" s="23">
        <v>45199</v>
      </c>
      <c r="N69" s="9">
        <f>IF(M69-Totals!RiskDate=0,1,M69-Totals!RiskDate)</f>
        <v>1</v>
      </c>
      <c r="O69" s="9">
        <v>0</v>
      </c>
      <c r="P69" s="23">
        <v>45199</v>
      </c>
      <c r="Q69" s="24" t="s">
        <v>249</v>
      </c>
      <c r="R69" s="25">
        <v>40106203</v>
      </c>
      <c r="S69" s="25">
        <v>253660.10320000001</v>
      </c>
      <c r="T69" s="26">
        <f>ROUND(MAX((Totals!Days_per_Year-N69)/Totals!Days_per_Year,0),4)</f>
        <v>0.99729999999999996</v>
      </c>
      <c r="U69" s="25">
        <f>S69*Totals!Int_rate_Shock*T69</f>
        <v>5059.5044184272001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s="9" t="s">
        <v>19</v>
      </c>
      <c r="B70" s="9">
        <v>1</v>
      </c>
      <c r="C70" s="9" t="s">
        <v>62</v>
      </c>
      <c r="D70" s="9" t="s">
        <v>63</v>
      </c>
      <c r="E70" s="9" t="s">
        <v>64</v>
      </c>
      <c r="F70" s="9" t="s">
        <v>65</v>
      </c>
      <c r="G70" s="9" t="s">
        <v>66</v>
      </c>
      <c r="H70" s="9" t="s">
        <v>133</v>
      </c>
      <c r="I70" s="9" t="s">
        <v>134</v>
      </c>
      <c r="J70" s="9" t="s">
        <v>135</v>
      </c>
      <c r="K70" s="23">
        <v>42723</v>
      </c>
      <c r="L70" s="9" t="s">
        <v>70</v>
      </c>
      <c r="M70" s="23">
        <v>45200</v>
      </c>
      <c r="N70" s="9">
        <f>IF(M70-Totals!RiskDate=0,1,M70-Totals!RiskDate)</f>
        <v>1</v>
      </c>
      <c r="O70" s="9">
        <v>1</v>
      </c>
      <c r="P70" s="23">
        <v>45200</v>
      </c>
      <c r="Q70" s="24" t="s">
        <v>76</v>
      </c>
      <c r="R70" s="25">
        <v>0.070000000000000007</v>
      </c>
      <c r="S70" s="25">
        <v>-0.070000000000000007</v>
      </c>
      <c r="T70" s="26">
        <f>ROUND(MAX((Totals!Days_per_Year-N70)/Totals!Days_per_Year,0),4)</f>
        <v>0.99729999999999996</v>
      </c>
      <c r="U70" s="25">
        <f>S70*Totals!Int_rate_Shock*T70</f>
        <v>-0.0013962200000000001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s="9" t="s">
        <v>19</v>
      </c>
      <c r="B71" s="9">
        <v>1</v>
      </c>
      <c r="C71" s="9" t="s">
        <v>53</v>
      </c>
      <c r="D71" s="9" t="s">
        <v>54</v>
      </c>
      <c r="E71" s="9" t="s">
        <v>55</v>
      </c>
      <c r="F71" s="9"/>
      <c r="G71" s="9" t="s">
        <v>56</v>
      </c>
      <c r="H71" s="9" t="s">
        <v>160</v>
      </c>
      <c r="I71" s="9" t="s">
        <v>250</v>
      </c>
      <c r="J71" s="9" t="s">
        <v>162</v>
      </c>
      <c r="K71" s="23">
        <v>43529</v>
      </c>
      <c r="L71" s="9" t="s">
        <v>60</v>
      </c>
      <c r="M71" s="23">
        <v>45199</v>
      </c>
      <c r="N71" s="9">
        <f>IF(M71-Totals!RiskDate=0,1,M71-Totals!RiskDate)</f>
        <v>1</v>
      </c>
      <c r="O71" s="9">
        <v>0</v>
      </c>
      <c r="P71" s="23">
        <v>45199</v>
      </c>
      <c r="Q71" s="24" t="s">
        <v>76</v>
      </c>
      <c r="R71" s="25">
        <v>735205.85999999999</v>
      </c>
      <c r="S71" s="25">
        <v>735205.85999999999</v>
      </c>
      <c r="T71" s="26">
        <f>ROUND(MAX((Totals!Days_per_Year-N71)/Totals!Days_per_Year,0),4)</f>
        <v>0.99729999999999996</v>
      </c>
      <c r="U71" s="25">
        <f>S71*Totals!Int_rate_Shock*T71</f>
        <v>14664.41608356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s="9" t="s">
        <v>19</v>
      </c>
      <c r="B72" s="9">
        <v>1</v>
      </c>
      <c r="C72" s="9" t="s">
        <v>62</v>
      </c>
      <c r="D72" s="9" t="s">
        <v>63</v>
      </c>
      <c r="E72" s="9" t="s">
        <v>64</v>
      </c>
      <c r="F72" s="9" t="s">
        <v>65</v>
      </c>
      <c r="G72" s="9" t="s">
        <v>66</v>
      </c>
      <c r="H72" s="9" t="s">
        <v>139</v>
      </c>
      <c r="I72" s="9" t="s">
        <v>140</v>
      </c>
      <c r="J72" s="9" t="s">
        <v>141</v>
      </c>
      <c r="K72" s="23">
        <v>38719</v>
      </c>
      <c r="L72" s="9" t="s">
        <v>70</v>
      </c>
      <c r="M72" s="23">
        <v>45200</v>
      </c>
      <c r="N72" s="9">
        <f>IF(M72-Totals!RiskDate=0,1,M72-Totals!RiskDate)</f>
        <v>1</v>
      </c>
      <c r="O72" s="9">
        <v>1</v>
      </c>
      <c r="P72" s="23">
        <v>45200</v>
      </c>
      <c r="Q72" s="24" t="s">
        <v>76</v>
      </c>
      <c r="R72" s="25">
        <v>0.029999999999999999</v>
      </c>
      <c r="S72" s="25">
        <v>-0.029999999999999999</v>
      </c>
      <c r="T72" s="26">
        <f>ROUND(MAX((Totals!Days_per_Year-N72)/Totals!Days_per_Year,0),4)</f>
        <v>0.99729999999999996</v>
      </c>
      <c r="U72" s="25">
        <f>S72*Totals!Int_rate_Shock*T72</f>
        <v>-0.00059837999999999992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s="9" t="s">
        <v>19</v>
      </c>
      <c r="B73" s="9">
        <v>1</v>
      </c>
      <c r="C73" s="9" t="s">
        <v>62</v>
      </c>
      <c r="D73" s="9" t="s">
        <v>63</v>
      </c>
      <c r="E73" s="9" t="s">
        <v>64</v>
      </c>
      <c r="F73" s="9" t="s">
        <v>71</v>
      </c>
      <c r="G73" s="9" t="s">
        <v>72</v>
      </c>
      <c r="H73" s="9" t="s">
        <v>251</v>
      </c>
      <c r="I73" s="9" t="s">
        <v>252</v>
      </c>
      <c r="J73" s="9" t="s">
        <v>253</v>
      </c>
      <c r="K73" s="23">
        <v>40430</v>
      </c>
      <c r="L73" s="9" t="s">
        <v>60</v>
      </c>
      <c r="M73" s="23">
        <v>45200</v>
      </c>
      <c r="N73" s="9">
        <f>IF(M73-Totals!RiskDate=0,1,M73-Totals!RiskDate)</f>
        <v>1</v>
      </c>
      <c r="O73" s="9">
        <v>1</v>
      </c>
      <c r="P73" s="23">
        <v>45200</v>
      </c>
      <c r="Q73" s="24" t="s">
        <v>76</v>
      </c>
      <c r="R73" s="25">
        <v>4621070.8700000001</v>
      </c>
      <c r="S73" s="25">
        <v>-4621070.8700000001</v>
      </c>
      <c r="T73" s="26">
        <f>ROUND(MAX((Totals!Days_per_Year-N73)/Totals!Days_per_Year,0),4)</f>
        <v>0.99729999999999996</v>
      </c>
      <c r="U73" s="25">
        <f>S73*Totals!Int_rate_Shock*T73</f>
        <v>-92171.879573020007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s="9" t="s">
        <v>19</v>
      </c>
      <c r="B74" s="9">
        <v>1</v>
      </c>
      <c r="C74" s="9" t="s">
        <v>62</v>
      </c>
      <c r="D74" s="9" t="s">
        <v>63</v>
      </c>
      <c r="E74" s="9" t="s">
        <v>64</v>
      </c>
      <c r="F74" s="9" t="s">
        <v>65</v>
      </c>
      <c r="G74" s="9" t="s">
        <v>66</v>
      </c>
      <c r="H74" s="9" t="s">
        <v>254</v>
      </c>
      <c r="I74" s="9" t="s">
        <v>255</v>
      </c>
      <c r="J74" s="9" t="s">
        <v>256</v>
      </c>
      <c r="K74" s="23">
        <v>42199</v>
      </c>
      <c r="L74" s="9" t="s">
        <v>60</v>
      </c>
      <c r="M74" s="23">
        <v>45200</v>
      </c>
      <c r="N74" s="9">
        <f>IF(M74-Totals!RiskDate=0,1,M74-Totals!RiskDate)</f>
        <v>1</v>
      </c>
      <c r="O74" s="9">
        <v>1</v>
      </c>
      <c r="P74" s="23">
        <v>45200</v>
      </c>
      <c r="Q74" s="24" t="s">
        <v>76</v>
      </c>
      <c r="R74" s="25">
        <v>974.05999999999995</v>
      </c>
      <c r="S74" s="25">
        <v>-974.05999999999995</v>
      </c>
      <c r="T74" s="26">
        <f>ROUND(MAX((Totals!Days_per_Year-N74)/Totals!Days_per_Year,0),4)</f>
        <v>0.99729999999999996</v>
      </c>
      <c r="U74" s="25">
        <f>S74*Totals!Int_rate_Shock*T74</f>
        <v>-19.428600759999998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s="9" t="s">
        <v>19</v>
      </c>
      <c r="B75" s="9">
        <v>1</v>
      </c>
      <c r="C75" s="9" t="s">
        <v>62</v>
      </c>
      <c r="D75" s="9" t="s">
        <v>63</v>
      </c>
      <c r="E75" s="9" t="s">
        <v>64</v>
      </c>
      <c r="F75" s="9" t="s">
        <v>65</v>
      </c>
      <c r="G75" s="9" t="s">
        <v>66</v>
      </c>
      <c r="H75" s="9" t="s">
        <v>257</v>
      </c>
      <c r="I75" s="9" t="s">
        <v>258</v>
      </c>
      <c r="J75" s="9" t="s">
        <v>259</v>
      </c>
      <c r="K75" s="23">
        <v>44176</v>
      </c>
      <c r="L75" s="9" t="s">
        <v>70</v>
      </c>
      <c r="M75" s="23">
        <v>45200</v>
      </c>
      <c r="N75" s="9">
        <f>IF(M75-Totals!RiskDate=0,1,M75-Totals!RiskDate)</f>
        <v>1</v>
      </c>
      <c r="O75" s="9">
        <v>1</v>
      </c>
      <c r="P75" s="23">
        <v>45200</v>
      </c>
      <c r="Q75" s="24" t="s">
        <v>76</v>
      </c>
      <c r="R75" s="25">
        <v>0.56000000000000005</v>
      </c>
      <c r="S75" s="25">
        <v>-0.56000000000000005</v>
      </c>
      <c r="T75" s="26">
        <f>ROUND(MAX((Totals!Days_per_Year-N75)/Totals!Days_per_Year,0),4)</f>
        <v>0.99729999999999996</v>
      </c>
      <c r="U75" s="25">
        <f>S75*Totals!Int_rate_Shock*T75</f>
        <v>-0.011169760000000001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s="9" t="s">
        <v>19</v>
      </c>
      <c r="B76" s="9">
        <v>1</v>
      </c>
      <c r="C76" s="9" t="s">
        <v>62</v>
      </c>
      <c r="D76" s="9" t="s">
        <v>63</v>
      </c>
      <c r="E76" s="9" t="s">
        <v>64</v>
      </c>
      <c r="F76" s="9" t="s">
        <v>65</v>
      </c>
      <c r="G76" s="9" t="s">
        <v>66</v>
      </c>
      <c r="H76" s="9" t="s">
        <v>260</v>
      </c>
      <c r="I76" s="9" t="s">
        <v>261</v>
      </c>
      <c r="J76" s="9" t="s">
        <v>262</v>
      </c>
      <c r="K76" s="23">
        <v>44796</v>
      </c>
      <c r="L76" s="9" t="s">
        <v>70</v>
      </c>
      <c r="M76" s="23">
        <v>45200</v>
      </c>
      <c r="N76" s="9">
        <f>IF(M76-Totals!RiskDate=0,1,M76-Totals!RiskDate)</f>
        <v>1</v>
      </c>
      <c r="O76" s="9">
        <v>1</v>
      </c>
      <c r="P76" s="23">
        <v>45200</v>
      </c>
      <c r="Q76" s="24" t="s">
        <v>76</v>
      </c>
      <c r="R76" s="25">
        <v>0.77000000000000002</v>
      </c>
      <c r="S76" s="25">
        <v>-0.77000000000000002</v>
      </c>
      <c r="T76" s="26">
        <f>ROUND(MAX((Totals!Days_per_Year-N76)/Totals!Days_per_Year,0),4)</f>
        <v>0.99729999999999996</v>
      </c>
      <c r="U76" s="25">
        <f>S76*Totals!Int_rate_Shock*T76</f>
        <v>-0.015358419999999999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s="9" t="s">
        <v>19</v>
      </c>
      <c r="B77" s="9">
        <v>1</v>
      </c>
      <c r="C77" s="9" t="s">
        <v>62</v>
      </c>
      <c r="D77" s="9" t="s">
        <v>63</v>
      </c>
      <c r="E77" s="9" t="s">
        <v>64</v>
      </c>
      <c r="F77" s="9" t="s">
        <v>77</v>
      </c>
      <c r="G77" s="9" t="s">
        <v>78</v>
      </c>
      <c r="H77" s="9" t="s">
        <v>263</v>
      </c>
      <c r="I77" s="9" t="s">
        <v>264</v>
      </c>
      <c r="J77" s="9" t="s">
        <v>265</v>
      </c>
      <c r="K77" s="23">
        <v>42237</v>
      </c>
      <c r="L77" s="9" t="s">
        <v>70</v>
      </c>
      <c r="M77" s="23">
        <v>45200</v>
      </c>
      <c r="N77" s="9">
        <f>IF(M77-Totals!RiskDate=0,1,M77-Totals!RiskDate)</f>
        <v>1</v>
      </c>
      <c r="O77" s="9">
        <v>1</v>
      </c>
      <c r="P77" s="23">
        <v>45200</v>
      </c>
      <c r="Q77" s="24" t="s">
        <v>76</v>
      </c>
      <c r="R77" s="25">
        <v>16.18</v>
      </c>
      <c r="S77" s="25">
        <v>-16.18</v>
      </c>
      <c r="T77" s="26">
        <f>ROUND(MAX((Totals!Days_per_Year-N77)/Totals!Days_per_Year,0),4)</f>
        <v>0.99729999999999996</v>
      </c>
      <c r="U77" s="25">
        <f>S77*Totals!Int_rate_Shock*T77</f>
        <v>-0.32272627999999998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s="9" t="s">
        <v>19</v>
      </c>
      <c r="B78" s="9">
        <v>1</v>
      </c>
      <c r="C78" s="9" t="s">
        <v>62</v>
      </c>
      <c r="D78" s="9" t="s">
        <v>63</v>
      </c>
      <c r="E78" s="9" t="s">
        <v>64</v>
      </c>
      <c r="F78" s="9" t="s">
        <v>65</v>
      </c>
      <c r="G78" s="9" t="s">
        <v>66</v>
      </c>
      <c r="H78" s="9" t="s">
        <v>266</v>
      </c>
      <c r="I78" s="9" t="s">
        <v>267</v>
      </c>
      <c r="J78" s="9" t="s">
        <v>268</v>
      </c>
      <c r="K78" s="23">
        <v>42199</v>
      </c>
      <c r="L78" s="9" t="s">
        <v>60</v>
      </c>
      <c r="M78" s="23">
        <v>45200</v>
      </c>
      <c r="N78" s="9">
        <f>IF(M78-Totals!RiskDate=0,1,M78-Totals!RiskDate)</f>
        <v>1</v>
      </c>
      <c r="O78" s="9">
        <v>1</v>
      </c>
      <c r="P78" s="23">
        <v>45200</v>
      </c>
      <c r="Q78" s="24" t="s">
        <v>76</v>
      </c>
      <c r="R78" s="25">
        <v>34398.019999999997</v>
      </c>
      <c r="S78" s="25">
        <v>-34398.019999999997</v>
      </c>
      <c r="T78" s="26">
        <f>ROUND(MAX((Totals!Days_per_Year-N78)/Totals!Days_per_Year,0),4)</f>
        <v>0.99729999999999996</v>
      </c>
      <c r="U78" s="25">
        <f>S78*Totals!Int_rate_Shock*T78</f>
        <v>-686.1029069199999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s="9" t="s">
        <v>19</v>
      </c>
      <c r="B79" s="9">
        <v>1</v>
      </c>
      <c r="C79" s="9" t="s">
        <v>62</v>
      </c>
      <c r="D79" s="9" t="s">
        <v>63</v>
      </c>
      <c r="E79" s="9" t="s">
        <v>64</v>
      </c>
      <c r="F79" s="9" t="s">
        <v>65</v>
      </c>
      <c r="G79" s="9" t="s">
        <v>66</v>
      </c>
      <c r="H79" s="9" t="s">
        <v>269</v>
      </c>
      <c r="I79" s="9" t="s">
        <v>270</v>
      </c>
      <c r="J79" s="9" t="s">
        <v>271</v>
      </c>
      <c r="K79" s="23">
        <v>44007</v>
      </c>
      <c r="L79" s="9" t="s">
        <v>60</v>
      </c>
      <c r="M79" s="23">
        <v>45200</v>
      </c>
      <c r="N79" s="9">
        <f>IF(M79-Totals!RiskDate=0,1,M79-Totals!RiskDate)</f>
        <v>1</v>
      </c>
      <c r="O79" s="9">
        <v>1</v>
      </c>
      <c r="P79" s="23">
        <v>45200</v>
      </c>
      <c r="Q79" s="24" t="s">
        <v>76</v>
      </c>
      <c r="R79" s="25">
        <v>10.6</v>
      </c>
      <c r="S79" s="25">
        <v>-10.6</v>
      </c>
      <c r="T79" s="26">
        <f>ROUND(MAX((Totals!Days_per_Year-N79)/Totals!Days_per_Year,0),4)</f>
        <v>0.99729999999999996</v>
      </c>
      <c r="U79" s="25">
        <f>S79*Totals!Int_rate_Shock*T79</f>
        <v>-0.21142759999999999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s="9" t="s">
        <v>19</v>
      </c>
      <c r="B80" s="9">
        <v>1</v>
      </c>
      <c r="C80" s="9" t="s">
        <v>62</v>
      </c>
      <c r="D80" s="9" t="s">
        <v>63</v>
      </c>
      <c r="E80" s="9" t="s">
        <v>64</v>
      </c>
      <c r="F80" s="9" t="s">
        <v>65</v>
      </c>
      <c r="G80" s="9" t="s">
        <v>66</v>
      </c>
      <c r="H80" s="9" t="s">
        <v>272</v>
      </c>
      <c r="I80" s="9" t="s">
        <v>273</v>
      </c>
      <c r="J80" s="9" t="s">
        <v>274</v>
      </c>
      <c r="K80" s="23">
        <v>45005</v>
      </c>
      <c r="L80" s="9" t="s">
        <v>60</v>
      </c>
      <c r="M80" s="23">
        <v>45200</v>
      </c>
      <c r="N80" s="9">
        <f>IF(M80-Totals!RiskDate=0,1,M80-Totals!RiskDate)</f>
        <v>1</v>
      </c>
      <c r="O80" s="9">
        <v>1</v>
      </c>
      <c r="P80" s="23">
        <v>45200</v>
      </c>
      <c r="Q80" s="24" t="s">
        <v>76</v>
      </c>
      <c r="R80" s="25">
        <v>13454.27</v>
      </c>
      <c r="S80" s="25">
        <v>-13454.27</v>
      </c>
      <c r="T80" s="26">
        <f>ROUND(MAX((Totals!Days_per_Year-N80)/Totals!Days_per_Year,0),4)</f>
        <v>0.99729999999999996</v>
      </c>
      <c r="U80" s="25">
        <f>S80*Totals!Int_rate_Shock*T80</f>
        <v>-268.35886941999996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s="9" t="s">
        <v>19</v>
      </c>
      <c r="B81" s="9">
        <v>1</v>
      </c>
      <c r="C81" s="9" t="s">
        <v>62</v>
      </c>
      <c r="D81" s="9" t="s">
        <v>63</v>
      </c>
      <c r="E81" s="9" t="s">
        <v>64</v>
      </c>
      <c r="F81" s="9" t="s">
        <v>65</v>
      </c>
      <c r="G81" s="9" t="s">
        <v>66</v>
      </c>
      <c r="H81" s="9" t="s">
        <v>275</v>
      </c>
      <c r="I81" s="9" t="s">
        <v>276</v>
      </c>
      <c r="J81" s="9" t="s">
        <v>277</v>
      </c>
      <c r="K81" s="23">
        <v>43360</v>
      </c>
      <c r="L81" s="9" t="s">
        <v>70</v>
      </c>
      <c r="M81" s="23">
        <v>45200</v>
      </c>
      <c r="N81" s="9">
        <f>IF(M81-Totals!RiskDate=0,1,M81-Totals!RiskDate)</f>
        <v>1</v>
      </c>
      <c r="O81" s="9">
        <v>1</v>
      </c>
      <c r="P81" s="23">
        <v>45200</v>
      </c>
      <c r="Q81" s="24" t="s">
        <v>278</v>
      </c>
      <c r="R81" s="25">
        <v>0</v>
      </c>
      <c r="S81" s="25">
        <v>0</v>
      </c>
      <c r="T81" s="26">
        <f>ROUND(MAX((Totals!Days_per_Year-N81)/Totals!Days_per_Year,0),4)</f>
        <v>0.99729999999999996</v>
      </c>
      <c r="U81" s="25">
        <f>S81*Totals!Int_rate_Shock*T81</f>
        <v>0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s="9" t="s">
        <v>19</v>
      </c>
      <c r="B82" s="9">
        <v>1</v>
      </c>
      <c r="C82" s="9" t="s">
        <v>53</v>
      </c>
      <c r="D82" s="9" t="s">
        <v>54</v>
      </c>
      <c r="E82" s="9" t="s">
        <v>55</v>
      </c>
      <c r="F82" s="9"/>
      <c r="G82" s="9" t="s">
        <v>227</v>
      </c>
      <c r="H82" s="9" t="s">
        <v>228</v>
      </c>
      <c r="I82" s="9" t="s">
        <v>279</v>
      </c>
      <c r="J82" s="9" t="s">
        <v>75</v>
      </c>
      <c r="K82" s="23">
        <v>41051</v>
      </c>
      <c r="L82" s="9" t="s">
        <v>60</v>
      </c>
      <c r="M82" s="23">
        <v>45199</v>
      </c>
      <c r="N82" s="9">
        <f>IF(M82-Totals!RiskDate=0,1,M82-Totals!RiskDate)</f>
        <v>1</v>
      </c>
      <c r="O82" s="9">
        <v>0</v>
      </c>
      <c r="P82" s="23">
        <v>45199</v>
      </c>
      <c r="Q82" s="24" t="s">
        <v>278</v>
      </c>
      <c r="R82" s="25">
        <v>110106.17999999999</v>
      </c>
      <c r="S82" s="25">
        <v>14264.6762</v>
      </c>
      <c r="T82" s="26">
        <f>ROUND(MAX((Totals!Days_per_Year-N82)/Totals!Days_per_Year,0),4)</f>
        <v>0.99729999999999996</v>
      </c>
      <c r="U82" s="25">
        <f>S82*Totals!Int_rate_Shock*T82</f>
        <v>284.52323148519997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s="9" t="s">
        <v>19</v>
      </c>
      <c r="B83" s="9">
        <v>1</v>
      </c>
      <c r="C83" s="9" t="s">
        <v>62</v>
      </c>
      <c r="D83" s="9" t="s">
        <v>63</v>
      </c>
      <c r="E83" s="9" t="s">
        <v>64</v>
      </c>
      <c r="F83" s="9" t="s">
        <v>65</v>
      </c>
      <c r="G83" s="9" t="s">
        <v>66</v>
      </c>
      <c r="H83" s="9" t="s">
        <v>275</v>
      </c>
      <c r="I83" s="9" t="s">
        <v>276</v>
      </c>
      <c r="J83" s="9" t="s">
        <v>277</v>
      </c>
      <c r="K83" s="23">
        <v>43360</v>
      </c>
      <c r="L83" s="9" t="s">
        <v>60</v>
      </c>
      <c r="M83" s="23">
        <v>45200</v>
      </c>
      <c r="N83" s="9">
        <f>IF(M83-Totals!RiskDate=0,1,M83-Totals!RiskDate)</f>
        <v>1</v>
      </c>
      <c r="O83" s="9">
        <v>1</v>
      </c>
      <c r="P83" s="23">
        <v>45200</v>
      </c>
      <c r="Q83" s="24" t="s">
        <v>278</v>
      </c>
      <c r="R83" s="25">
        <v>12299</v>
      </c>
      <c r="S83" s="25">
        <v>-1593.3824</v>
      </c>
      <c r="T83" s="26">
        <f>ROUND(MAX((Totals!Days_per_Year-N83)/Totals!Days_per_Year,0),4)</f>
        <v>0.99729999999999996</v>
      </c>
      <c r="U83" s="25">
        <f>S83*Totals!Int_rate_Shock*T83</f>
        <v>-31.7816053504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s="9" t="s">
        <v>19</v>
      </c>
      <c r="B84" s="9">
        <v>1</v>
      </c>
      <c r="C84" s="9" t="s">
        <v>62</v>
      </c>
      <c r="D84" s="9" t="s">
        <v>63</v>
      </c>
      <c r="E84" s="9" t="s">
        <v>64</v>
      </c>
      <c r="F84" s="9" t="s">
        <v>65</v>
      </c>
      <c r="G84" s="9" t="s">
        <v>66</v>
      </c>
      <c r="H84" s="9" t="s">
        <v>142</v>
      </c>
      <c r="I84" s="9" t="s">
        <v>280</v>
      </c>
      <c r="J84" s="9" t="s">
        <v>144</v>
      </c>
      <c r="K84" s="23">
        <v>45106</v>
      </c>
      <c r="L84" s="9" t="s">
        <v>70</v>
      </c>
      <c r="M84" s="23">
        <v>45200</v>
      </c>
      <c r="N84" s="9">
        <f>IF(M84-Totals!RiskDate=0,1,M84-Totals!RiskDate)</f>
        <v>1</v>
      </c>
      <c r="O84" s="9">
        <v>1</v>
      </c>
      <c r="P84" s="23">
        <v>45200</v>
      </c>
      <c r="Q84" s="24" t="s">
        <v>278</v>
      </c>
      <c r="R84" s="25">
        <v>0</v>
      </c>
      <c r="S84" s="25">
        <v>0</v>
      </c>
      <c r="T84" s="26">
        <f>ROUND(MAX((Totals!Days_per_Year-N84)/Totals!Days_per_Year,0),4)</f>
        <v>0.99729999999999996</v>
      </c>
      <c r="U84" s="25">
        <f>S84*Totals!Int_rate_Shock*T84</f>
        <v>0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s="9" t="s">
        <v>19</v>
      </c>
      <c r="B85" s="9">
        <v>1</v>
      </c>
      <c r="C85" s="9" t="s">
        <v>62</v>
      </c>
      <c r="D85" s="9" t="s">
        <v>63</v>
      </c>
      <c r="E85" s="9" t="s">
        <v>64</v>
      </c>
      <c r="F85" s="9" t="s">
        <v>65</v>
      </c>
      <c r="G85" s="9" t="s">
        <v>66</v>
      </c>
      <c r="H85" s="9" t="s">
        <v>281</v>
      </c>
      <c r="I85" s="9" t="s">
        <v>282</v>
      </c>
      <c r="J85" s="9" t="s">
        <v>283</v>
      </c>
      <c r="K85" s="23">
        <v>43361</v>
      </c>
      <c r="L85" s="9" t="s">
        <v>70</v>
      </c>
      <c r="M85" s="23">
        <v>45200</v>
      </c>
      <c r="N85" s="9">
        <f>IF(M85-Totals!RiskDate=0,1,M85-Totals!RiskDate)</f>
        <v>1</v>
      </c>
      <c r="O85" s="9">
        <v>1</v>
      </c>
      <c r="P85" s="23">
        <v>45200</v>
      </c>
      <c r="Q85" s="24" t="s">
        <v>278</v>
      </c>
      <c r="R85" s="25">
        <v>0</v>
      </c>
      <c r="S85" s="25">
        <v>0</v>
      </c>
      <c r="T85" s="26">
        <f>ROUND(MAX((Totals!Days_per_Year-N85)/Totals!Days_per_Year,0),4)</f>
        <v>0.99729999999999996</v>
      </c>
      <c r="U85" s="25">
        <f>S85*Totals!Int_rate_Shock*T85</f>
        <v>0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s="9" t="s">
        <v>19</v>
      </c>
      <c r="B86" s="9">
        <v>1</v>
      </c>
      <c r="C86" s="9" t="s">
        <v>62</v>
      </c>
      <c r="D86" s="9" t="s">
        <v>63</v>
      </c>
      <c r="E86" s="9" t="s">
        <v>64</v>
      </c>
      <c r="F86" s="9" t="s">
        <v>65</v>
      </c>
      <c r="G86" s="9" t="s">
        <v>66</v>
      </c>
      <c r="H86" s="9" t="s">
        <v>139</v>
      </c>
      <c r="I86" s="9" t="s">
        <v>284</v>
      </c>
      <c r="J86" s="9" t="s">
        <v>141</v>
      </c>
      <c r="K86" s="23">
        <v>41582</v>
      </c>
      <c r="L86" s="9" t="s">
        <v>70</v>
      </c>
      <c r="M86" s="23">
        <v>45200</v>
      </c>
      <c r="N86" s="9">
        <f>IF(M86-Totals!RiskDate=0,1,M86-Totals!RiskDate)</f>
        <v>1</v>
      </c>
      <c r="O86" s="9">
        <v>1</v>
      </c>
      <c r="P86" s="23">
        <v>45200</v>
      </c>
      <c r="Q86" s="24" t="s">
        <v>278</v>
      </c>
      <c r="R86" s="25">
        <v>0</v>
      </c>
      <c r="S86" s="25">
        <v>0</v>
      </c>
      <c r="T86" s="26">
        <f>ROUND(MAX((Totals!Days_per_Year-N86)/Totals!Days_per_Year,0),4)</f>
        <v>0.99729999999999996</v>
      </c>
      <c r="U86" s="25">
        <f>S86*Totals!Int_rate_Shock*T86</f>
        <v>0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s="9" t="s">
        <v>19</v>
      </c>
      <c r="B87" s="9">
        <v>1</v>
      </c>
      <c r="C87" s="9" t="s">
        <v>53</v>
      </c>
      <c r="D87" s="9" t="s">
        <v>54</v>
      </c>
      <c r="E87" s="9" t="s">
        <v>55</v>
      </c>
      <c r="F87" s="9"/>
      <c r="G87" s="9" t="s">
        <v>285</v>
      </c>
      <c r="H87" s="9" t="s">
        <v>286</v>
      </c>
      <c r="I87" s="9" t="s">
        <v>287</v>
      </c>
      <c r="J87" s="9" t="s">
        <v>288</v>
      </c>
      <c r="K87" s="23">
        <v>42089</v>
      </c>
      <c r="L87" s="9" t="s">
        <v>60</v>
      </c>
      <c r="M87" s="23">
        <v>45199</v>
      </c>
      <c r="N87" s="9">
        <f>IF(M87-Totals!RiskDate=0,1,M87-Totals!RiskDate)</f>
        <v>1</v>
      </c>
      <c r="O87" s="9">
        <v>0</v>
      </c>
      <c r="P87" s="23">
        <v>45199</v>
      </c>
      <c r="Q87" s="24" t="s">
        <v>278</v>
      </c>
      <c r="R87" s="25">
        <v>9655.1000000000004</v>
      </c>
      <c r="S87" s="25">
        <v>1250.8551</v>
      </c>
      <c r="T87" s="26">
        <f>ROUND(MAX((Totals!Days_per_Year-N87)/Totals!Days_per_Year,0),4)</f>
        <v>0.99729999999999996</v>
      </c>
      <c r="U87" s="25">
        <f>S87*Totals!Int_rate_Shock*T87</f>
        <v>24.949555824600001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s="9" t="s">
        <v>19</v>
      </c>
      <c r="B88" s="9">
        <v>1</v>
      </c>
      <c r="C88" s="9" t="s">
        <v>62</v>
      </c>
      <c r="D88" s="9" t="s">
        <v>63</v>
      </c>
      <c r="E88" s="9" t="s">
        <v>64</v>
      </c>
      <c r="F88" s="9" t="s">
        <v>65</v>
      </c>
      <c r="G88" s="9" t="s">
        <v>66</v>
      </c>
      <c r="H88" s="9" t="s">
        <v>67</v>
      </c>
      <c r="I88" s="9" t="s">
        <v>289</v>
      </c>
      <c r="J88" s="9" t="s">
        <v>69</v>
      </c>
      <c r="K88" s="23">
        <v>41481</v>
      </c>
      <c r="L88" s="9" t="s">
        <v>60</v>
      </c>
      <c r="M88" s="23">
        <v>45200</v>
      </c>
      <c r="N88" s="9">
        <f>IF(M88-Totals!RiskDate=0,1,M88-Totals!RiskDate)</f>
        <v>1</v>
      </c>
      <c r="O88" s="9">
        <v>1</v>
      </c>
      <c r="P88" s="23">
        <v>45200</v>
      </c>
      <c r="Q88" s="24" t="s">
        <v>278</v>
      </c>
      <c r="R88" s="25">
        <v>11301.07</v>
      </c>
      <c r="S88" s="25">
        <v>-1464.0968</v>
      </c>
      <c r="T88" s="26">
        <f>ROUND(MAX((Totals!Days_per_Year-N88)/Totals!Days_per_Year,0),4)</f>
        <v>0.99729999999999996</v>
      </c>
      <c r="U88" s="25">
        <f>S88*Totals!Int_rate_Shock*T88</f>
        <v>-29.202874772800001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s="9" t="s">
        <v>19</v>
      </c>
      <c r="B89" s="9">
        <v>1</v>
      </c>
      <c r="C89" s="9" t="s">
        <v>62</v>
      </c>
      <c r="D89" s="9" t="s">
        <v>63</v>
      </c>
      <c r="E89" s="9" t="s">
        <v>64</v>
      </c>
      <c r="F89" s="9" t="s">
        <v>65</v>
      </c>
      <c r="G89" s="9" t="s">
        <v>66</v>
      </c>
      <c r="H89" s="9" t="s">
        <v>290</v>
      </c>
      <c r="I89" s="9" t="s">
        <v>291</v>
      </c>
      <c r="J89" s="9" t="s">
        <v>292</v>
      </c>
      <c r="K89" s="23">
        <v>43445</v>
      </c>
      <c r="L89" s="9" t="s">
        <v>60</v>
      </c>
      <c r="M89" s="23">
        <v>45200</v>
      </c>
      <c r="N89" s="9">
        <f>IF(M89-Totals!RiskDate=0,1,M89-Totals!RiskDate)</f>
        <v>1</v>
      </c>
      <c r="O89" s="9">
        <v>1</v>
      </c>
      <c r="P89" s="23">
        <v>45200</v>
      </c>
      <c r="Q89" s="24" t="s">
        <v>278</v>
      </c>
      <c r="R89" s="25">
        <v>479073.59999999998</v>
      </c>
      <c r="S89" s="25">
        <v>-62065.814899999998</v>
      </c>
      <c r="T89" s="26">
        <f>ROUND(MAX((Totals!Days_per_Year-N89)/Totals!Days_per_Year,0),4)</f>
        <v>0.99729999999999996</v>
      </c>
      <c r="U89" s="25">
        <f>S89*Totals!Int_rate_Shock*T89</f>
        <v>-1237.9647439953999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s="9" t="s">
        <v>19</v>
      </c>
      <c r="B90" s="9">
        <v>1</v>
      </c>
      <c r="C90" s="9" t="s">
        <v>62</v>
      </c>
      <c r="D90" s="9" t="s">
        <v>63</v>
      </c>
      <c r="E90" s="9" t="s">
        <v>64</v>
      </c>
      <c r="F90" s="9" t="s">
        <v>65</v>
      </c>
      <c r="G90" s="9" t="s">
        <v>66</v>
      </c>
      <c r="H90" s="9" t="s">
        <v>281</v>
      </c>
      <c r="I90" s="9" t="s">
        <v>282</v>
      </c>
      <c r="J90" s="9" t="s">
        <v>283</v>
      </c>
      <c r="K90" s="23">
        <v>43361</v>
      </c>
      <c r="L90" s="9" t="s">
        <v>60</v>
      </c>
      <c r="M90" s="23">
        <v>45200</v>
      </c>
      <c r="N90" s="9">
        <f>IF(M90-Totals!RiskDate=0,1,M90-Totals!RiskDate)</f>
        <v>1</v>
      </c>
      <c r="O90" s="9">
        <v>1</v>
      </c>
      <c r="P90" s="23">
        <v>45200</v>
      </c>
      <c r="Q90" s="24" t="s">
        <v>278</v>
      </c>
      <c r="R90" s="25">
        <v>535817.35999999999</v>
      </c>
      <c r="S90" s="25">
        <v>-69417.185800000007</v>
      </c>
      <c r="T90" s="26">
        <f>ROUND(MAX((Totals!Days_per_Year-N90)/Totals!Days_per_Year,0),4)</f>
        <v>0.99729999999999996</v>
      </c>
      <c r="U90" s="25">
        <f>S90*Totals!Int_rate_Shock*T90</f>
        <v>-1384.5951879668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s="9" t="s">
        <v>19</v>
      </c>
      <c r="B91" s="9">
        <v>1</v>
      </c>
      <c r="C91" s="9" t="s">
        <v>62</v>
      </c>
      <c r="D91" s="9" t="s">
        <v>63</v>
      </c>
      <c r="E91" s="9" t="s">
        <v>64</v>
      </c>
      <c r="F91" s="9" t="s">
        <v>65</v>
      </c>
      <c r="G91" s="9" t="s">
        <v>66</v>
      </c>
      <c r="H91" s="9" t="s">
        <v>142</v>
      </c>
      <c r="I91" s="9" t="s">
        <v>280</v>
      </c>
      <c r="J91" s="9" t="s">
        <v>144</v>
      </c>
      <c r="K91" s="23">
        <v>45106</v>
      </c>
      <c r="L91" s="9" t="s">
        <v>60</v>
      </c>
      <c r="M91" s="23">
        <v>45200</v>
      </c>
      <c r="N91" s="9">
        <f>IF(M91-Totals!RiskDate=0,1,M91-Totals!RiskDate)</f>
        <v>1</v>
      </c>
      <c r="O91" s="9">
        <v>1</v>
      </c>
      <c r="P91" s="23">
        <v>45200</v>
      </c>
      <c r="Q91" s="24" t="s">
        <v>278</v>
      </c>
      <c r="R91" s="25">
        <v>10495</v>
      </c>
      <c r="S91" s="25">
        <v>-1359.6673000000001</v>
      </c>
      <c r="T91" s="26">
        <f>ROUND(MAX((Totals!Days_per_Year-N91)/Totals!Days_per_Year,0),4)</f>
        <v>0.99729999999999996</v>
      </c>
      <c r="U91" s="25">
        <f>S91*Totals!Int_rate_Shock*T91</f>
        <v>-27.119923965800002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s="9" t="s">
        <v>19</v>
      </c>
      <c r="B92" s="9">
        <v>1</v>
      </c>
      <c r="C92" s="9" t="s">
        <v>53</v>
      </c>
      <c r="D92" s="9" t="s">
        <v>54</v>
      </c>
      <c r="E92" s="9" t="s">
        <v>55</v>
      </c>
      <c r="F92" s="9"/>
      <c r="G92" s="9" t="s">
        <v>293</v>
      </c>
      <c r="H92" s="9" t="s">
        <v>294</v>
      </c>
      <c r="I92" s="9" t="s">
        <v>295</v>
      </c>
      <c r="J92" s="9" t="s">
        <v>296</v>
      </c>
      <c r="K92" s="23">
        <v>40746</v>
      </c>
      <c r="L92" s="9" t="s">
        <v>60</v>
      </c>
      <c r="M92" s="23">
        <v>45199</v>
      </c>
      <c r="N92" s="9">
        <f>IF(M92-Totals!RiskDate=0,1,M92-Totals!RiskDate)</f>
        <v>1</v>
      </c>
      <c r="O92" s="9">
        <v>0</v>
      </c>
      <c r="P92" s="23">
        <v>45199</v>
      </c>
      <c r="Q92" s="24" t="s">
        <v>278</v>
      </c>
      <c r="R92" s="25">
        <v>3560</v>
      </c>
      <c r="S92" s="25">
        <v>461.21159999999998</v>
      </c>
      <c r="T92" s="26">
        <f>ROUND(MAX((Totals!Days_per_Year-N92)/Totals!Days_per_Year,0),4)</f>
        <v>0.99729999999999996</v>
      </c>
      <c r="U92" s="25">
        <f>S92*Totals!Int_rate_Shock*T92</f>
        <v>9.1993265735999987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s="9" t="s">
        <v>19</v>
      </c>
      <c r="B93" s="9">
        <v>1</v>
      </c>
      <c r="C93" s="9" t="s">
        <v>62</v>
      </c>
      <c r="D93" s="9" t="s">
        <v>63</v>
      </c>
      <c r="E93" s="9" t="s">
        <v>64</v>
      </c>
      <c r="F93" s="9" t="s">
        <v>65</v>
      </c>
      <c r="G93" s="9" t="s">
        <v>66</v>
      </c>
      <c r="H93" s="9" t="s">
        <v>124</v>
      </c>
      <c r="I93" s="9" t="s">
        <v>297</v>
      </c>
      <c r="J93" s="9" t="s">
        <v>126</v>
      </c>
      <c r="K93" s="23">
        <v>43235</v>
      </c>
      <c r="L93" s="9" t="s">
        <v>70</v>
      </c>
      <c r="M93" s="23">
        <v>45200</v>
      </c>
      <c r="N93" s="9">
        <f>IF(M93-Totals!RiskDate=0,1,M93-Totals!RiskDate)</f>
        <v>1</v>
      </c>
      <c r="O93" s="9">
        <v>1</v>
      </c>
      <c r="P93" s="23">
        <v>45200</v>
      </c>
      <c r="Q93" s="24" t="s">
        <v>278</v>
      </c>
      <c r="R93" s="25">
        <v>0</v>
      </c>
      <c r="S93" s="25">
        <v>0</v>
      </c>
      <c r="T93" s="26">
        <f>ROUND(MAX((Totals!Days_per_Year-N93)/Totals!Days_per_Year,0),4)</f>
        <v>0.99729999999999996</v>
      </c>
      <c r="U93" s="25">
        <f>S93*Totals!Int_rate_Shock*T93</f>
        <v>0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s="9" t="s">
        <v>19</v>
      </c>
      <c r="B94" s="9">
        <v>1</v>
      </c>
      <c r="C94" s="9" t="s">
        <v>53</v>
      </c>
      <c r="D94" s="9" t="s">
        <v>54</v>
      </c>
      <c r="E94" s="9" t="s">
        <v>55</v>
      </c>
      <c r="F94" s="9"/>
      <c r="G94" s="9" t="s">
        <v>285</v>
      </c>
      <c r="H94" s="9" t="s">
        <v>298</v>
      </c>
      <c r="I94" s="9" t="s">
        <v>299</v>
      </c>
      <c r="J94" s="9" t="s">
        <v>300</v>
      </c>
      <c r="K94" s="23">
        <v>41879</v>
      </c>
      <c r="L94" s="9" t="s">
        <v>60</v>
      </c>
      <c r="M94" s="23">
        <v>45199</v>
      </c>
      <c r="N94" s="9">
        <f>IF(M94-Totals!RiskDate=0,1,M94-Totals!RiskDate)</f>
        <v>1</v>
      </c>
      <c r="O94" s="9">
        <v>0</v>
      </c>
      <c r="P94" s="23">
        <v>45199</v>
      </c>
      <c r="Q94" s="24" t="s">
        <v>278</v>
      </c>
      <c r="R94" s="25">
        <v>10683.379999999999</v>
      </c>
      <c r="S94" s="25">
        <v>1384.0726999999999</v>
      </c>
      <c r="T94" s="26">
        <f>ROUND(MAX((Totals!Days_per_Year-N94)/Totals!Days_per_Year,0),4)</f>
        <v>0.99729999999999996</v>
      </c>
      <c r="U94" s="25">
        <f>S94*Totals!Int_rate_Shock*T94</f>
        <v>27.606714074199999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s="9" t="s">
        <v>19</v>
      </c>
      <c r="B95" s="9">
        <v>1</v>
      </c>
      <c r="C95" s="9" t="s">
        <v>53</v>
      </c>
      <c r="D95" s="9" t="s">
        <v>54</v>
      </c>
      <c r="E95" s="9" t="s">
        <v>55</v>
      </c>
      <c r="F95" s="9"/>
      <c r="G95" s="9" t="s">
        <v>227</v>
      </c>
      <c r="H95" s="9" t="s">
        <v>301</v>
      </c>
      <c r="I95" s="9" t="s">
        <v>302</v>
      </c>
      <c r="J95" s="9" t="s">
        <v>303</v>
      </c>
      <c r="K95" s="23">
        <v>42581</v>
      </c>
      <c r="L95" s="9" t="s">
        <v>60</v>
      </c>
      <c r="M95" s="23">
        <v>45199</v>
      </c>
      <c r="N95" s="9">
        <f>IF(M95-Totals!RiskDate=0,1,M95-Totals!RiskDate)</f>
        <v>1</v>
      </c>
      <c r="O95" s="9">
        <v>0</v>
      </c>
      <c r="P95" s="23">
        <v>45199</v>
      </c>
      <c r="Q95" s="24" t="s">
        <v>278</v>
      </c>
      <c r="R95" s="25">
        <v>880017.47999999998</v>
      </c>
      <c r="S95" s="25">
        <v>114009.6262</v>
      </c>
      <c r="T95" s="26">
        <f>ROUND(MAX((Totals!Days_per_Year-N95)/Totals!Days_per_Year,0),4)</f>
        <v>0.99729999999999996</v>
      </c>
      <c r="U95" s="25">
        <f>S95*Totals!Int_rate_Shock*T95</f>
        <v>2274.0360041852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s="9" t="s">
        <v>19</v>
      </c>
      <c r="B96" s="9">
        <v>1</v>
      </c>
      <c r="C96" s="9" t="s">
        <v>62</v>
      </c>
      <c r="D96" s="9" t="s">
        <v>63</v>
      </c>
      <c r="E96" s="9" t="s">
        <v>64</v>
      </c>
      <c r="F96" s="9" t="s">
        <v>65</v>
      </c>
      <c r="G96" s="9" t="s">
        <v>66</v>
      </c>
      <c r="H96" s="9" t="s">
        <v>67</v>
      </c>
      <c r="I96" s="9" t="s">
        <v>289</v>
      </c>
      <c r="J96" s="9" t="s">
        <v>69</v>
      </c>
      <c r="K96" s="23">
        <v>41481</v>
      </c>
      <c r="L96" s="9" t="s">
        <v>70</v>
      </c>
      <c r="M96" s="23">
        <v>45200</v>
      </c>
      <c r="N96" s="9">
        <f>IF(M96-Totals!RiskDate=0,1,M96-Totals!RiskDate)</f>
        <v>1</v>
      </c>
      <c r="O96" s="9">
        <v>1</v>
      </c>
      <c r="P96" s="23">
        <v>45200</v>
      </c>
      <c r="Q96" s="24" t="s">
        <v>278</v>
      </c>
      <c r="R96" s="25">
        <v>0</v>
      </c>
      <c r="S96" s="25">
        <v>0</v>
      </c>
      <c r="T96" s="26">
        <f>ROUND(MAX((Totals!Days_per_Year-N96)/Totals!Days_per_Year,0),4)</f>
        <v>0.99729999999999996</v>
      </c>
      <c r="U96" s="25">
        <f>S96*Totals!Int_rate_Shock*T96</f>
        <v>0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s="9" t="s">
        <v>19</v>
      </c>
      <c r="B97" s="9">
        <v>1</v>
      </c>
      <c r="C97" s="9" t="s">
        <v>53</v>
      </c>
      <c r="D97" s="9" t="s">
        <v>54</v>
      </c>
      <c r="E97" s="9" t="s">
        <v>55</v>
      </c>
      <c r="F97" s="9"/>
      <c r="G97" s="9" t="s">
        <v>285</v>
      </c>
      <c r="H97" s="9" t="s">
        <v>304</v>
      </c>
      <c r="I97" s="9" t="s">
        <v>305</v>
      </c>
      <c r="J97" s="9" t="s">
        <v>306</v>
      </c>
      <c r="K97" s="23">
        <v>40443</v>
      </c>
      <c r="L97" s="9" t="s">
        <v>60</v>
      </c>
      <c r="M97" s="23">
        <v>45199</v>
      </c>
      <c r="N97" s="9">
        <f>IF(M97-Totals!RiskDate=0,1,M97-Totals!RiskDate)</f>
        <v>1</v>
      </c>
      <c r="O97" s="9">
        <v>0</v>
      </c>
      <c r="P97" s="23">
        <v>45199</v>
      </c>
      <c r="Q97" s="24" t="s">
        <v>278</v>
      </c>
      <c r="R97" s="25">
        <v>13187.42</v>
      </c>
      <c r="S97" s="25">
        <v>1708.4806000000001</v>
      </c>
      <c r="T97" s="26">
        <f>ROUND(MAX((Totals!Days_per_Year-N97)/Totals!Days_per_Year,0),4)</f>
        <v>0.99729999999999996</v>
      </c>
      <c r="U97" s="25">
        <f>S97*Totals!Int_rate_Shock*T97</f>
        <v>34.077354047599997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s="9" t="s">
        <v>19</v>
      </c>
      <c r="B98" s="9">
        <v>1</v>
      </c>
      <c r="C98" s="9" t="s">
        <v>62</v>
      </c>
      <c r="D98" s="9" t="s">
        <v>63</v>
      </c>
      <c r="E98" s="9" t="s">
        <v>64</v>
      </c>
      <c r="F98" s="9" t="s">
        <v>65</v>
      </c>
      <c r="G98" s="9" t="s">
        <v>66</v>
      </c>
      <c r="H98" s="9" t="s">
        <v>290</v>
      </c>
      <c r="I98" s="9" t="s">
        <v>291</v>
      </c>
      <c r="J98" s="9" t="s">
        <v>292</v>
      </c>
      <c r="K98" s="23">
        <v>43445</v>
      </c>
      <c r="L98" s="9" t="s">
        <v>70</v>
      </c>
      <c r="M98" s="23">
        <v>45200</v>
      </c>
      <c r="N98" s="9">
        <f>IF(M98-Totals!RiskDate=0,1,M98-Totals!RiskDate)</f>
        <v>1</v>
      </c>
      <c r="O98" s="9">
        <v>1</v>
      </c>
      <c r="P98" s="23">
        <v>45200</v>
      </c>
      <c r="Q98" s="24" t="s">
        <v>278</v>
      </c>
      <c r="R98" s="25">
        <v>0</v>
      </c>
      <c r="S98" s="25">
        <v>0</v>
      </c>
      <c r="T98" s="26">
        <f>ROUND(MAX((Totals!Days_per_Year-N98)/Totals!Days_per_Year,0),4)</f>
        <v>0.99729999999999996</v>
      </c>
      <c r="U98" s="25">
        <f>S98*Totals!Int_rate_Shock*T98</f>
        <v>0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s="9" t="s">
        <v>19</v>
      </c>
      <c r="B99" s="9">
        <v>1</v>
      </c>
      <c r="C99" s="9" t="s">
        <v>62</v>
      </c>
      <c r="D99" s="9" t="s">
        <v>63</v>
      </c>
      <c r="E99" s="9" t="s">
        <v>64</v>
      </c>
      <c r="F99" s="9" t="s">
        <v>65</v>
      </c>
      <c r="G99" s="9" t="s">
        <v>66</v>
      </c>
      <c r="H99" s="9" t="s">
        <v>154</v>
      </c>
      <c r="I99" s="9" t="s">
        <v>307</v>
      </c>
      <c r="J99" s="9" t="s">
        <v>156</v>
      </c>
      <c r="K99" s="23">
        <v>42957</v>
      </c>
      <c r="L99" s="9" t="s">
        <v>60</v>
      </c>
      <c r="M99" s="23">
        <v>45200</v>
      </c>
      <c r="N99" s="9">
        <f>IF(M99-Totals!RiskDate=0,1,M99-Totals!RiskDate)</f>
        <v>1</v>
      </c>
      <c r="O99" s="9">
        <v>1</v>
      </c>
      <c r="P99" s="23">
        <v>45200</v>
      </c>
      <c r="Q99" s="24" t="s">
        <v>278</v>
      </c>
      <c r="R99" s="25">
        <v>24803.220000000001</v>
      </c>
      <c r="S99" s="25">
        <v>-3213.3519000000001</v>
      </c>
      <c r="T99" s="26">
        <f>ROUND(MAX((Totals!Days_per_Year-N99)/Totals!Days_per_Year,0),4)</f>
        <v>0.99729999999999996</v>
      </c>
      <c r="U99" s="25">
        <f>S99*Totals!Int_rate_Shock*T99</f>
        <v>-64.093516997400002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s="9" t="s">
        <v>19</v>
      </c>
      <c r="B100" s="9">
        <v>1</v>
      </c>
      <c r="C100" s="9" t="s">
        <v>62</v>
      </c>
      <c r="D100" s="9" t="s">
        <v>63</v>
      </c>
      <c r="E100" s="9" t="s">
        <v>64</v>
      </c>
      <c r="F100" s="9" t="s">
        <v>65</v>
      </c>
      <c r="G100" s="9" t="s">
        <v>66</v>
      </c>
      <c r="H100" s="9" t="s">
        <v>154</v>
      </c>
      <c r="I100" s="9" t="s">
        <v>307</v>
      </c>
      <c r="J100" s="9" t="s">
        <v>156</v>
      </c>
      <c r="K100" s="23">
        <v>42957</v>
      </c>
      <c r="L100" s="9" t="s">
        <v>70</v>
      </c>
      <c r="M100" s="23">
        <v>45200</v>
      </c>
      <c r="N100" s="9">
        <f>IF(M100-Totals!RiskDate=0,1,M100-Totals!RiskDate)</f>
        <v>1</v>
      </c>
      <c r="O100" s="9">
        <v>1</v>
      </c>
      <c r="P100" s="23">
        <v>45200</v>
      </c>
      <c r="Q100" s="24" t="s">
        <v>278</v>
      </c>
      <c r="R100" s="25">
        <v>0</v>
      </c>
      <c r="S100" s="25">
        <v>0</v>
      </c>
      <c r="T100" s="26">
        <f>ROUND(MAX((Totals!Days_per_Year-N100)/Totals!Days_per_Year,0),4)</f>
        <v>0.99729999999999996</v>
      </c>
      <c r="U100" s="25">
        <f>S100*Totals!Int_rate_Shock*T100</f>
        <v>0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s="9" t="s">
        <v>19</v>
      </c>
      <c r="B101" s="9">
        <v>1</v>
      </c>
      <c r="C101" s="9" t="s">
        <v>62</v>
      </c>
      <c r="D101" s="9" t="s">
        <v>63</v>
      </c>
      <c r="E101" s="9" t="s">
        <v>64</v>
      </c>
      <c r="F101" s="9" t="s">
        <v>65</v>
      </c>
      <c r="G101" s="9" t="s">
        <v>66</v>
      </c>
      <c r="H101" s="9" t="s">
        <v>124</v>
      </c>
      <c r="I101" s="9" t="s">
        <v>297</v>
      </c>
      <c r="J101" s="9" t="s">
        <v>126</v>
      </c>
      <c r="K101" s="23">
        <v>43235</v>
      </c>
      <c r="L101" s="9" t="s">
        <v>60</v>
      </c>
      <c r="M101" s="23">
        <v>45200</v>
      </c>
      <c r="N101" s="9">
        <f>IF(M101-Totals!RiskDate=0,1,M101-Totals!RiskDate)</f>
        <v>1</v>
      </c>
      <c r="O101" s="9">
        <v>1</v>
      </c>
      <c r="P101" s="23">
        <v>45200</v>
      </c>
      <c r="Q101" s="24" t="s">
        <v>278</v>
      </c>
      <c r="R101" s="25">
        <v>66640</v>
      </c>
      <c r="S101" s="25">
        <v>-8633.4665999999997</v>
      </c>
      <c r="T101" s="26">
        <f>ROUND(MAX((Totals!Days_per_Year-N101)/Totals!Days_per_Year,0),4)</f>
        <v>0.99729999999999996</v>
      </c>
      <c r="U101" s="25">
        <f>S101*Totals!Int_rate_Shock*T101</f>
        <v>-172.20312480359999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s="9" t="s">
        <v>19</v>
      </c>
      <c r="B102" s="9">
        <v>1</v>
      </c>
      <c r="C102" s="9" t="s">
        <v>62</v>
      </c>
      <c r="D102" s="9" t="s">
        <v>63</v>
      </c>
      <c r="E102" s="9" t="s">
        <v>64</v>
      </c>
      <c r="F102" s="9" t="s">
        <v>65</v>
      </c>
      <c r="G102" s="9" t="s">
        <v>66</v>
      </c>
      <c r="H102" s="9" t="s">
        <v>308</v>
      </c>
      <c r="I102" s="9" t="s">
        <v>309</v>
      </c>
      <c r="J102" s="9" t="s">
        <v>310</v>
      </c>
      <c r="K102" s="23">
        <v>42838</v>
      </c>
      <c r="L102" s="9" t="s">
        <v>60</v>
      </c>
      <c r="M102" s="23">
        <v>45200</v>
      </c>
      <c r="N102" s="9">
        <f>IF(M102-Totals!RiskDate=0,1,M102-Totals!RiskDate)</f>
        <v>1</v>
      </c>
      <c r="O102" s="9">
        <v>1</v>
      </c>
      <c r="P102" s="23">
        <v>45200</v>
      </c>
      <c r="Q102" s="24" t="s">
        <v>76</v>
      </c>
      <c r="R102" s="25">
        <v>3575.8099999999999</v>
      </c>
      <c r="S102" s="25">
        <v>-3575.8099999999999</v>
      </c>
      <c r="T102" s="26">
        <f>ROUND(MAX((Totals!Days_per_Year-N102)/Totals!Days_per_Year,0),4)</f>
        <v>0.99729999999999996</v>
      </c>
      <c r="U102" s="25">
        <f>S102*Totals!Int_rate_Shock*T102</f>
        <v>-71.323106259999989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s="9" t="s">
        <v>19</v>
      </c>
      <c r="B103" s="9">
        <v>1</v>
      </c>
      <c r="C103" s="9" t="s">
        <v>62</v>
      </c>
      <c r="D103" s="9" t="s">
        <v>63</v>
      </c>
      <c r="E103" s="9" t="s">
        <v>64</v>
      </c>
      <c r="F103" s="9" t="s">
        <v>65</v>
      </c>
      <c r="G103" s="9" t="s">
        <v>66</v>
      </c>
      <c r="H103" s="9" t="s">
        <v>281</v>
      </c>
      <c r="I103" s="9" t="s">
        <v>311</v>
      </c>
      <c r="J103" s="9" t="s">
        <v>283</v>
      </c>
      <c r="K103" s="23">
        <v>43361</v>
      </c>
      <c r="L103" s="9" t="s">
        <v>70</v>
      </c>
      <c r="M103" s="23">
        <v>45200</v>
      </c>
      <c r="N103" s="9">
        <f>IF(M103-Totals!RiskDate=0,1,M103-Totals!RiskDate)</f>
        <v>1</v>
      </c>
      <c r="O103" s="9">
        <v>1</v>
      </c>
      <c r="P103" s="23">
        <v>45200</v>
      </c>
      <c r="Q103" s="24" t="s">
        <v>76</v>
      </c>
      <c r="R103" s="25">
        <v>38.219999999999999</v>
      </c>
      <c r="S103" s="25">
        <v>-38.219999999999999</v>
      </c>
      <c r="T103" s="26">
        <f>ROUND(MAX((Totals!Days_per_Year-N103)/Totals!Days_per_Year,0),4)</f>
        <v>0.99729999999999996</v>
      </c>
      <c r="U103" s="25">
        <f>S103*Totals!Int_rate_Shock*T103</f>
        <v>-0.76233611999999995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s="9" t="s">
        <v>19</v>
      </c>
      <c r="B104" s="9">
        <v>1</v>
      </c>
      <c r="C104" s="9" t="s">
        <v>62</v>
      </c>
      <c r="D104" s="9" t="s">
        <v>63</v>
      </c>
      <c r="E104" s="9" t="s">
        <v>64</v>
      </c>
      <c r="F104" s="9" t="s">
        <v>65</v>
      </c>
      <c r="G104" s="9" t="s">
        <v>66</v>
      </c>
      <c r="H104" s="9" t="s">
        <v>312</v>
      </c>
      <c r="I104" s="9" t="s">
        <v>313</v>
      </c>
      <c r="J104" s="9" t="s">
        <v>314</v>
      </c>
      <c r="K104" s="23">
        <v>42996</v>
      </c>
      <c r="L104" s="9" t="s">
        <v>70</v>
      </c>
      <c r="M104" s="23">
        <v>45200</v>
      </c>
      <c r="N104" s="9">
        <f>IF(M104-Totals!RiskDate=0,1,M104-Totals!RiskDate)</f>
        <v>1</v>
      </c>
      <c r="O104" s="9">
        <v>1</v>
      </c>
      <c r="P104" s="23">
        <v>45200</v>
      </c>
      <c r="Q104" s="24" t="s">
        <v>76</v>
      </c>
      <c r="R104" s="25">
        <v>0.01</v>
      </c>
      <c r="S104" s="25">
        <v>-0.01</v>
      </c>
      <c r="T104" s="26">
        <f>ROUND(MAX((Totals!Days_per_Year-N104)/Totals!Days_per_Year,0),4)</f>
        <v>0.99729999999999996</v>
      </c>
      <c r="U104" s="25">
        <f>S104*Totals!Int_rate_Shock*T104</f>
        <v>-0.00019945999999999999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s="9" t="s">
        <v>19</v>
      </c>
      <c r="B105" s="9">
        <v>1</v>
      </c>
      <c r="C105" s="9" t="s">
        <v>62</v>
      </c>
      <c r="D105" s="9" t="s">
        <v>63</v>
      </c>
      <c r="E105" s="9" t="s">
        <v>64</v>
      </c>
      <c r="F105" s="9" t="s">
        <v>77</v>
      </c>
      <c r="G105" s="9" t="s">
        <v>78</v>
      </c>
      <c r="H105" s="9" t="s">
        <v>205</v>
      </c>
      <c r="I105" s="9" t="s">
        <v>206</v>
      </c>
      <c r="J105" s="9" t="s">
        <v>207</v>
      </c>
      <c r="K105" s="23">
        <v>41498</v>
      </c>
      <c r="L105" s="9" t="s">
        <v>70</v>
      </c>
      <c r="M105" s="23">
        <v>45200</v>
      </c>
      <c r="N105" s="9">
        <f>IF(M105-Totals!RiskDate=0,1,M105-Totals!RiskDate)</f>
        <v>1</v>
      </c>
      <c r="O105" s="9">
        <v>1</v>
      </c>
      <c r="P105" s="23">
        <v>45200</v>
      </c>
      <c r="Q105" s="24" t="s">
        <v>76</v>
      </c>
      <c r="R105" s="25">
        <v>102.91</v>
      </c>
      <c r="S105" s="25">
        <v>-102.91</v>
      </c>
      <c r="T105" s="26">
        <f>ROUND(MAX((Totals!Days_per_Year-N105)/Totals!Days_per_Year,0),4)</f>
        <v>0.99729999999999996</v>
      </c>
      <c r="U105" s="25">
        <f>S105*Totals!Int_rate_Shock*T105</f>
        <v>-2.0526428599999997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s="9" t="s">
        <v>19</v>
      </c>
      <c r="B106" s="9">
        <v>1</v>
      </c>
      <c r="C106" s="9" t="s">
        <v>62</v>
      </c>
      <c r="D106" s="9" t="s">
        <v>63</v>
      </c>
      <c r="E106" s="9" t="s">
        <v>64</v>
      </c>
      <c r="F106" s="9" t="s">
        <v>77</v>
      </c>
      <c r="G106" s="9" t="s">
        <v>78</v>
      </c>
      <c r="H106" s="9" t="s">
        <v>315</v>
      </c>
      <c r="I106" s="9" t="s">
        <v>316</v>
      </c>
      <c r="J106" s="9" t="s">
        <v>317</v>
      </c>
      <c r="K106" s="23">
        <v>42614</v>
      </c>
      <c r="L106" s="9" t="s">
        <v>60</v>
      </c>
      <c r="M106" s="23">
        <v>45200</v>
      </c>
      <c r="N106" s="9">
        <f>IF(M106-Totals!RiskDate=0,1,M106-Totals!RiskDate)</f>
        <v>1</v>
      </c>
      <c r="O106" s="9">
        <v>1</v>
      </c>
      <c r="P106" s="23">
        <v>45200</v>
      </c>
      <c r="Q106" s="24" t="s">
        <v>76</v>
      </c>
      <c r="R106" s="25">
        <v>26.460000000000001</v>
      </c>
      <c r="S106" s="25">
        <v>-26.460000000000001</v>
      </c>
      <c r="T106" s="26">
        <f>ROUND(MAX((Totals!Days_per_Year-N106)/Totals!Days_per_Year,0),4)</f>
        <v>0.99729999999999996</v>
      </c>
      <c r="U106" s="25">
        <f>S106*Totals!Int_rate_Shock*T106</f>
        <v>-0.52777116000000002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s="9" t="s">
        <v>19</v>
      </c>
      <c r="B107" s="9">
        <v>1</v>
      </c>
      <c r="C107" s="9" t="s">
        <v>62</v>
      </c>
      <c r="D107" s="9" t="s">
        <v>63</v>
      </c>
      <c r="E107" s="9" t="s">
        <v>64</v>
      </c>
      <c r="F107" s="9" t="s">
        <v>65</v>
      </c>
      <c r="G107" s="9" t="s">
        <v>66</v>
      </c>
      <c r="H107" s="9" t="s">
        <v>318</v>
      </c>
      <c r="I107" s="9" t="s">
        <v>319</v>
      </c>
      <c r="J107" s="9" t="s">
        <v>320</v>
      </c>
      <c r="K107" s="23">
        <v>43784</v>
      </c>
      <c r="L107" s="9" t="s">
        <v>60</v>
      </c>
      <c r="M107" s="23">
        <v>45200</v>
      </c>
      <c r="N107" s="9">
        <f>IF(M107-Totals!RiskDate=0,1,M107-Totals!RiskDate)</f>
        <v>1</v>
      </c>
      <c r="O107" s="9">
        <v>1</v>
      </c>
      <c r="P107" s="23">
        <v>45200</v>
      </c>
      <c r="Q107" s="24" t="s">
        <v>76</v>
      </c>
      <c r="R107" s="25">
        <v>51832.949999999997</v>
      </c>
      <c r="S107" s="25">
        <v>-51832.949999999997</v>
      </c>
      <c r="T107" s="26">
        <f>ROUND(MAX((Totals!Days_per_Year-N107)/Totals!Days_per_Year,0),4)</f>
        <v>0.99729999999999996</v>
      </c>
      <c r="U107" s="25">
        <f>S107*Totals!Int_rate_Shock*T107</f>
        <v>-1033.8600207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s="9" t="s">
        <v>19</v>
      </c>
      <c r="B108" s="9">
        <v>1</v>
      </c>
      <c r="C108" s="9" t="s">
        <v>62</v>
      </c>
      <c r="D108" s="9" t="s">
        <v>63</v>
      </c>
      <c r="E108" s="9" t="s">
        <v>64</v>
      </c>
      <c r="F108" s="9" t="s">
        <v>65</v>
      </c>
      <c r="G108" s="9" t="s">
        <v>66</v>
      </c>
      <c r="H108" s="9" t="s">
        <v>321</v>
      </c>
      <c r="I108" s="9" t="s">
        <v>322</v>
      </c>
      <c r="J108" s="9" t="s">
        <v>323</v>
      </c>
      <c r="K108" s="23">
        <v>43396</v>
      </c>
      <c r="L108" s="9" t="s">
        <v>70</v>
      </c>
      <c r="M108" s="23">
        <v>45200</v>
      </c>
      <c r="N108" s="9">
        <f>IF(M108-Totals!RiskDate=0,1,M108-Totals!RiskDate)</f>
        <v>1</v>
      </c>
      <c r="O108" s="9">
        <v>1</v>
      </c>
      <c r="P108" s="23">
        <v>45200</v>
      </c>
      <c r="Q108" s="24" t="s">
        <v>76</v>
      </c>
      <c r="R108" s="25">
        <v>4.8600000000000003</v>
      </c>
      <c r="S108" s="25">
        <v>-4.8600000000000003</v>
      </c>
      <c r="T108" s="26">
        <f>ROUND(MAX((Totals!Days_per_Year-N108)/Totals!Days_per_Year,0),4)</f>
        <v>0.99729999999999996</v>
      </c>
      <c r="U108" s="25">
        <f>S108*Totals!Int_rate_Shock*T108</f>
        <v>-0.096937560000000006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s="9" t="s">
        <v>19</v>
      </c>
      <c r="B109" s="9">
        <v>1</v>
      </c>
      <c r="C109" s="9" t="s">
        <v>62</v>
      </c>
      <c r="D109" s="9" t="s">
        <v>63</v>
      </c>
      <c r="E109" s="9" t="s">
        <v>64</v>
      </c>
      <c r="F109" s="9" t="s">
        <v>71</v>
      </c>
      <c r="G109" s="9" t="s">
        <v>72</v>
      </c>
      <c r="H109" s="9" t="s">
        <v>324</v>
      </c>
      <c r="I109" s="9" t="s">
        <v>325</v>
      </c>
      <c r="J109" s="9" t="s">
        <v>326</v>
      </c>
      <c r="K109" s="23">
        <v>42549</v>
      </c>
      <c r="L109" s="9" t="s">
        <v>70</v>
      </c>
      <c r="M109" s="23">
        <v>45200</v>
      </c>
      <c r="N109" s="9">
        <f>IF(M109-Totals!RiskDate=0,1,M109-Totals!RiskDate)</f>
        <v>1</v>
      </c>
      <c r="O109" s="9">
        <v>1</v>
      </c>
      <c r="P109" s="23">
        <v>45200</v>
      </c>
      <c r="Q109" s="24" t="s">
        <v>76</v>
      </c>
      <c r="R109" s="25">
        <v>0.02</v>
      </c>
      <c r="S109" s="25">
        <v>-0.02</v>
      </c>
      <c r="T109" s="26">
        <f>ROUND(MAX((Totals!Days_per_Year-N109)/Totals!Days_per_Year,0),4)</f>
        <v>0.99729999999999996</v>
      </c>
      <c r="U109" s="25">
        <f>S109*Totals!Int_rate_Shock*T109</f>
        <v>-0.00039891999999999998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s="9" t="s">
        <v>19</v>
      </c>
      <c r="B110" s="9">
        <v>1</v>
      </c>
      <c r="C110" s="9" t="s">
        <v>62</v>
      </c>
      <c r="D110" s="9" t="s">
        <v>63</v>
      </c>
      <c r="E110" s="9" t="s">
        <v>64</v>
      </c>
      <c r="F110" s="9" t="s">
        <v>71</v>
      </c>
      <c r="G110" s="9" t="s">
        <v>72</v>
      </c>
      <c r="H110" s="9" t="s">
        <v>327</v>
      </c>
      <c r="I110" s="9" t="s">
        <v>328</v>
      </c>
      <c r="J110" s="9" t="s">
        <v>329</v>
      </c>
      <c r="K110" s="23">
        <v>40441</v>
      </c>
      <c r="L110" s="9" t="s">
        <v>60</v>
      </c>
      <c r="M110" s="23">
        <v>45200</v>
      </c>
      <c r="N110" s="9">
        <f>IF(M110-Totals!RiskDate=0,1,M110-Totals!RiskDate)</f>
        <v>1</v>
      </c>
      <c r="O110" s="9">
        <v>1</v>
      </c>
      <c r="P110" s="23">
        <v>45200</v>
      </c>
      <c r="Q110" s="24" t="s">
        <v>76</v>
      </c>
      <c r="R110" s="25">
        <v>636182.54000000004</v>
      </c>
      <c r="S110" s="25">
        <v>-636182.54000000004</v>
      </c>
      <c r="T110" s="26">
        <f>ROUND(MAX((Totals!Days_per_Year-N110)/Totals!Days_per_Year,0),4)</f>
        <v>0.99729999999999996</v>
      </c>
      <c r="U110" s="25">
        <f>S110*Totals!Int_rate_Shock*T110</f>
        <v>-12689.296942840001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s="9" t="s">
        <v>19</v>
      </c>
      <c r="B111" s="9">
        <v>1</v>
      </c>
      <c r="C111" s="9" t="s">
        <v>62</v>
      </c>
      <c r="D111" s="9" t="s">
        <v>63</v>
      </c>
      <c r="E111" s="9" t="s">
        <v>64</v>
      </c>
      <c r="F111" s="9" t="s">
        <v>65</v>
      </c>
      <c r="G111" s="9" t="s">
        <v>66</v>
      </c>
      <c r="H111" s="9" t="s">
        <v>330</v>
      </c>
      <c r="I111" s="9" t="s">
        <v>331</v>
      </c>
      <c r="J111" s="9" t="s">
        <v>332</v>
      </c>
      <c r="K111" s="23">
        <v>43154</v>
      </c>
      <c r="L111" s="9" t="s">
        <v>70</v>
      </c>
      <c r="M111" s="23">
        <v>45200</v>
      </c>
      <c r="N111" s="9">
        <f>IF(M111-Totals!RiskDate=0,1,M111-Totals!RiskDate)</f>
        <v>1</v>
      </c>
      <c r="O111" s="9">
        <v>1</v>
      </c>
      <c r="P111" s="23">
        <v>45200</v>
      </c>
      <c r="Q111" s="24" t="s">
        <v>76</v>
      </c>
      <c r="R111" s="25">
        <v>0.080000000000000002</v>
      </c>
      <c r="S111" s="25">
        <v>-0.080000000000000002</v>
      </c>
      <c r="T111" s="26">
        <f>ROUND(MAX((Totals!Days_per_Year-N111)/Totals!Days_per_Year,0),4)</f>
        <v>0.99729999999999996</v>
      </c>
      <c r="U111" s="25">
        <f>S111*Totals!Int_rate_Shock*T111</f>
        <v>-0.0015956799999999999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s="9" t="s">
        <v>19</v>
      </c>
      <c r="B112" s="9">
        <v>1</v>
      </c>
      <c r="C112" s="9" t="s">
        <v>62</v>
      </c>
      <c r="D112" s="9" t="s">
        <v>63</v>
      </c>
      <c r="E112" s="9" t="s">
        <v>64</v>
      </c>
      <c r="F112" s="9" t="s">
        <v>77</v>
      </c>
      <c r="G112" s="9" t="s">
        <v>78</v>
      </c>
      <c r="H112" s="9" t="s">
        <v>333</v>
      </c>
      <c r="I112" s="9" t="s">
        <v>334</v>
      </c>
      <c r="J112" s="9" t="s">
        <v>335</v>
      </c>
      <c r="K112" s="23">
        <v>42087</v>
      </c>
      <c r="L112" s="9" t="s">
        <v>70</v>
      </c>
      <c r="M112" s="23">
        <v>45200</v>
      </c>
      <c r="N112" s="9">
        <f>IF(M112-Totals!RiskDate=0,1,M112-Totals!RiskDate)</f>
        <v>1</v>
      </c>
      <c r="O112" s="9">
        <v>1</v>
      </c>
      <c r="P112" s="23">
        <v>45200</v>
      </c>
      <c r="Q112" s="24" t="s">
        <v>76</v>
      </c>
      <c r="R112" s="25">
        <v>0.01</v>
      </c>
      <c r="S112" s="25">
        <v>-0.01</v>
      </c>
      <c r="T112" s="26">
        <f>ROUND(MAX((Totals!Days_per_Year-N112)/Totals!Days_per_Year,0),4)</f>
        <v>0.99729999999999996</v>
      </c>
      <c r="U112" s="25">
        <f>S112*Totals!Int_rate_Shock*T112</f>
        <v>-0.00019945999999999999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s="9" t="s">
        <v>19</v>
      </c>
      <c r="B113" s="9">
        <v>1</v>
      </c>
      <c r="C113" s="9" t="s">
        <v>62</v>
      </c>
      <c r="D113" s="9" t="s">
        <v>63</v>
      </c>
      <c r="E113" s="9" t="s">
        <v>64</v>
      </c>
      <c r="F113" s="9" t="s">
        <v>65</v>
      </c>
      <c r="G113" s="9" t="s">
        <v>66</v>
      </c>
      <c r="H113" s="9" t="s">
        <v>336</v>
      </c>
      <c r="I113" s="9" t="s">
        <v>337</v>
      </c>
      <c r="J113" s="9" t="s">
        <v>338</v>
      </c>
      <c r="K113" s="23">
        <v>43139</v>
      </c>
      <c r="L113" s="9" t="s">
        <v>70</v>
      </c>
      <c r="M113" s="23">
        <v>45200</v>
      </c>
      <c r="N113" s="9">
        <f>IF(M113-Totals!RiskDate=0,1,M113-Totals!RiskDate)</f>
        <v>1</v>
      </c>
      <c r="O113" s="9">
        <v>1</v>
      </c>
      <c r="P113" s="23">
        <v>45200</v>
      </c>
      <c r="Q113" s="24" t="s">
        <v>76</v>
      </c>
      <c r="R113" s="25">
        <v>0.22</v>
      </c>
      <c r="S113" s="25">
        <v>-0.22</v>
      </c>
      <c r="T113" s="26">
        <f>ROUND(MAX((Totals!Days_per_Year-N113)/Totals!Days_per_Year,0),4)</f>
        <v>0.99729999999999996</v>
      </c>
      <c r="U113" s="25">
        <f>S113*Totals!Int_rate_Shock*T113</f>
        <v>-0.0043881199999999997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s="9" t="s">
        <v>19</v>
      </c>
      <c r="B114" s="9">
        <v>1</v>
      </c>
      <c r="C114" s="9" t="s">
        <v>62</v>
      </c>
      <c r="D114" s="9" t="s">
        <v>63</v>
      </c>
      <c r="E114" s="9" t="s">
        <v>64</v>
      </c>
      <c r="F114" s="9" t="s">
        <v>77</v>
      </c>
      <c r="G114" s="9" t="s">
        <v>78</v>
      </c>
      <c r="H114" s="9" t="s">
        <v>339</v>
      </c>
      <c r="I114" s="9" t="s">
        <v>340</v>
      </c>
      <c r="J114" s="9" t="s">
        <v>341</v>
      </c>
      <c r="K114" s="23">
        <v>40679</v>
      </c>
      <c r="L114" s="9" t="s">
        <v>60</v>
      </c>
      <c r="M114" s="23">
        <v>45200</v>
      </c>
      <c r="N114" s="9">
        <f>IF(M114-Totals!RiskDate=0,1,M114-Totals!RiskDate)</f>
        <v>1</v>
      </c>
      <c r="O114" s="9">
        <v>1</v>
      </c>
      <c r="P114" s="23">
        <v>45200</v>
      </c>
      <c r="Q114" s="24" t="s">
        <v>76</v>
      </c>
      <c r="R114" s="25">
        <v>324507.71999999997</v>
      </c>
      <c r="S114" s="25">
        <v>-324507.71999999997</v>
      </c>
      <c r="T114" s="26">
        <f>ROUND(MAX((Totals!Days_per_Year-N114)/Totals!Days_per_Year,0),4)</f>
        <v>0.99729999999999996</v>
      </c>
      <c r="U114" s="25">
        <f>S114*Totals!Int_rate_Shock*T114</f>
        <v>-6472.6309831199997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s="9" t="s">
        <v>19</v>
      </c>
      <c r="B115" s="9">
        <v>1</v>
      </c>
      <c r="C115" s="9" t="s">
        <v>62</v>
      </c>
      <c r="D115" s="9" t="s">
        <v>63</v>
      </c>
      <c r="E115" s="9" t="s">
        <v>64</v>
      </c>
      <c r="F115" s="9" t="s">
        <v>65</v>
      </c>
      <c r="G115" s="9" t="s">
        <v>66</v>
      </c>
      <c r="H115" s="9" t="s">
        <v>342</v>
      </c>
      <c r="I115" s="9" t="s">
        <v>343</v>
      </c>
      <c r="J115" s="9" t="s">
        <v>344</v>
      </c>
      <c r="K115" s="23">
        <v>42831</v>
      </c>
      <c r="L115" s="9" t="s">
        <v>70</v>
      </c>
      <c r="M115" s="23">
        <v>45200</v>
      </c>
      <c r="N115" s="9">
        <f>IF(M115-Totals!RiskDate=0,1,M115-Totals!RiskDate)</f>
        <v>1</v>
      </c>
      <c r="O115" s="9">
        <v>1</v>
      </c>
      <c r="P115" s="23">
        <v>45200</v>
      </c>
      <c r="Q115" s="24" t="s">
        <v>76</v>
      </c>
      <c r="R115" s="25">
        <v>0</v>
      </c>
      <c r="S115" s="25">
        <v>0</v>
      </c>
      <c r="T115" s="26">
        <f>ROUND(MAX((Totals!Days_per_Year-N115)/Totals!Days_per_Year,0),4)</f>
        <v>0.99729999999999996</v>
      </c>
      <c r="U115" s="25">
        <f>S115*Totals!Int_rate_Shock*T115</f>
        <v>0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s="9" t="s">
        <v>19</v>
      </c>
      <c r="B116" s="9">
        <v>1</v>
      </c>
      <c r="C116" s="9" t="s">
        <v>62</v>
      </c>
      <c r="D116" s="9" t="s">
        <v>63</v>
      </c>
      <c r="E116" s="9" t="s">
        <v>64</v>
      </c>
      <c r="F116" s="9" t="s">
        <v>65</v>
      </c>
      <c r="G116" s="9" t="s">
        <v>66</v>
      </c>
      <c r="H116" s="9" t="s">
        <v>345</v>
      </c>
      <c r="I116" s="9" t="s">
        <v>346</v>
      </c>
      <c r="J116" s="9" t="s">
        <v>347</v>
      </c>
      <c r="K116" s="23">
        <v>44083</v>
      </c>
      <c r="L116" s="9" t="s">
        <v>70</v>
      </c>
      <c r="M116" s="23">
        <v>45200</v>
      </c>
      <c r="N116" s="9">
        <f>IF(M116-Totals!RiskDate=0,1,M116-Totals!RiskDate)</f>
        <v>1</v>
      </c>
      <c r="O116" s="9">
        <v>1</v>
      </c>
      <c r="P116" s="23">
        <v>45200</v>
      </c>
      <c r="Q116" s="24" t="s">
        <v>76</v>
      </c>
      <c r="R116" s="25">
        <v>0.22</v>
      </c>
      <c r="S116" s="25">
        <v>-0.22</v>
      </c>
      <c r="T116" s="26">
        <f>ROUND(MAX((Totals!Days_per_Year-N116)/Totals!Days_per_Year,0),4)</f>
        <v>0.99729999999999996</v>
      </c>
      <c r="U116" s="25">
        <f>S116*Totals!Int_rate_Shock*T116</f>
        <v>-0.0043881199999999997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s="9" t="s">
        <v>19</v>
      </c>
      <c r="B117" s="9">
        <v>1</v>
      </c>
      <c r="C117" s="9" t="s">
        <v>62</v>
      </c>
      <c r="D117" s="9" t="s">
        <v>63</v>
      </c>
      <c r="E117" s="9" t="s">
        <v>64</v>
      </c>
      <c r="F117" s="9" t="s">
        <v>65</v>
      </c>
      <c r="G117" s="9" t="s">
        <v>66</v>
      </c>
      <c r="H117" s="9" t="s">
        <v>348</v>
      </c>
      <c r="I117" s="9" t="s">
        <v>349</v>
      </c>
      <c r="J117" s="9" t="s">
        <v>350</v>
      </c>
      <c r="K117" s="23">
        <v>42907</v>
      </c>
      <c r="L117" s="9" t="s">
        <v>60</v>
      </c>
      <c r="M117" s="23">
        <v>45200</v>
      </c>
      <c r="N117" s="9">
        <f>IF(M117-Totals!RiskDate=0,1,M117-Totals!RiskDate)</f>
        <v>1</v>
      </c>
      <c r="O117" s="9">
        <v>1</v>
      </c>
      <c r="P117" s="23">
        <v>45200</v>
      </c>
      <c r="Q117" s="24" t="s">
        <v>76</v>
      </c>
      <c r="R117" s="25">
        <v>4411.2799999999997</v>
      </c>
      <c r="S117" s="25">
        <v>-4411.2799999999997</v>
      </c>
      <c r="T117" s="26">
        <f>ROUND(MAX((Totals!Days_per_Year-N117)/Totals!Days_per_Year,0),4)</f>
        <v>0.99729999999999996</v>
      </c>
      <c r="U117" s="25">
        <f>S117*Totals!Int_rate_Shock*T117</f>
        <v>-87.987390879999992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s="9" t="s">
        <v>19</v>
      </c>
      <c r="B118" s="9">
        <v>1</v>
      </c>
      <c r="C118" s="9" t="s">
        <v>62</v>
      </c>
      <c r="D118" s="9" t="s">
        <v>63</v>
      </c>
      <c r="E118" s="9" t="s">
        <v>64</v>
      </c>
      <c r="F118" s="9" t="s">
        <v>77</v>
      </c>
      <c r="G118" s="9" t="s">
        <v>78</v>
      </c>
      <c r="H118" s="9" t="s">
        <v>351</v>
      </c>
      <c r="I118" s="9" t="s">
        <v>352</v>
      </c>
      <c r="J118" s="9" t="s">
        <v>353</v>
      </c>
      <c r="K118" s="23">
        <v>44343</v>
      </c>
      <c r="L118" s="9" t="s">
        <v>70</v>
      </c>
      <c r="M118" s="23">
        <v>45200</v>
      </c>
      <c r="N118" s="9">
        <f>IF(M118-Totals!RiskDate=0,1,M118-Totals!RiskDate)</f>
        <v>1</v>
      </c>
      <c r="O118" s="9">
        <v>1</v>
      </c>
      <c r="P118" s="23">
        <v>45200</v>
      </c>
      <c r="Q118" s="24" t="s">
        <v>76</v>
      </c>
      <c r="R118" s="25">
        <v>0.059999999999999998</v>
      </c>
      <c r="S118" s="25">
        <v>-0.059999999999999998</v>
      </c>
      <c r="T118" s="26">
        <f>ROUND(MAX((Totals!Days_per_Year-N118)/Totals!Days_per_Year,0),4)</f>
        <v>0.99729999999999996</v>
      </c>
      <c r="U118" s="25">
        <f>S118*Totals!Int_rate_Shock*T118</f>
        <v>-0.0011967599999999998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s="9" t="s">
        <v>19</v>
      </c>
      <c r="B119" s="9">
        <v>1</v>
      </c>
      <c r="C119" s="9" t="s">
        <v>62</v>
      </c>
      <c r="D119" s="9" t="s">
        <v>63</v>
      </c>
      <c r="E119" s="9" t="s">
        <v>64</v>
      </c>
      <c r="F119" s="9" t="s">
        <v>71</v>
      </c>
      <c r="G119" s="9" t="s">
        <v>72</v>
      </c>
      <c r="H119" s="9" t="s">
        <v>240</v>
      </c>
      <c r="I119" s="9" t="s">
        <v>241</v>
      </c>
      <c r="J119" s="9" t="s">
        <v>242</v>
      </c>
      <c r="K119" s="23">
        <v>36801</v>
      </c>
      <c r="L119" s="9" t="s">
        <v>60</v>
      </c>
      <c r="M119" s="23">
        <v>45200</v>
      </c>
      <c r="N119" s="9">
        <f>IF(M119-Totals!RiskDate=0,1,M119-Totals!RiskDate)</f>
        <v>1</v>
      </c>
      <c r="O119" s="9">
        <v>1</v>
      </c>
      <c r="P119" s="23">
        <v>45200</v>
      </c>
      <c r="Q119" s="24" t="s">
        <v>76</v>
      </c>
      <c r="R119" s="25">
        <v>974165.42000000004</v>
      </c>
      <c r="S119" s="25">
        <v>-974165.42000000004</v>
      </c>
      <c r="T119" s="26">
        <f>ROUND(MAX((Totals!Days_per_Year-N119)/Totals!Days_per_Year,0),4)</f>
        <v>0.99729999999999996</v>
      </c>
      <c r="U119" s="25">
        <f>S119*Totals!Int_rate_Shock*T119</f>
        <v>-19430.70346732</v>
      </c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s="9" t="s">
        <v>19</v>
      </c>
      <c r="B120" s="9">
        <v>1</v>
      </c>
      <c r="C120" s="9" t="s">
        <v>62</v>
      </c>
      <c r="D120" s="9" t="s">
        <v>63</v>
      </c>
      <c r="E120" s="9" t="s">
        <v>64</v>
      </c>
      <c r="F120" s="9" t="s">
        <v>71</v>
      </c>
      <c r="G120" s="9" t="s">
        <v>72</v>
      </c>
      <c r="H120" s="9" t="s">
        <v>237</v>
      </c>
      <c r="I120" s="9" t="s">
        <v>238</v>
      </c>
      <c r="J120" s="9" t="s">
        <v>239</v>
      </c>
      <c r="K120" s="23">
        <v>43236</v>
      </c>
      <c r="L120" s="9" t="s">
        <v>70</v>
      </c>
      <c r="M120" s="23">
        <v>45200</v>
      </c>
      <c r="N120" s="9">
        <f>IF(M120-Totals!RiskDate=0,1,M120-Totals!RiskDate)</f>
        <v>1</v>
      </c>
      <c r="O120" s="9">
        <v>1</v>
      </c>
      <c r="P120" s="23">
        <v>45200</v>
      </c>
      <c r="Q120" s="24" t="s">
        <v>76</v>
      </c>
      <c r="R120" s="25">
        <v>1.26</v>
      </c>
      <c r="S120" s="25">
        <v>-1.26</v>
      </c>
      <c r="T120" s="26">
        <f>ROUND(MAX((Totals!Days_per_Year-N120)/Totals!Days_per_Year,0),4)</f>
        <v>0.99729999999999996</v>
      </c>
      <c r="U120" s="25">
        <f>S120*Totals!Int_rate_Shock*T120</f>
        <v>-0.025131959999999998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s="9" t="s">
        <v>19</v>
      </c>
      <c r="B121" s="9">
        <v>1</v>
      </c>
      <c r="C121" s="9" t="s">
        <v>62</v>
      </c>
      <c r="D121" s="9" t="s">
        <v>63</v>
      </c>
      <c r="E121" s="9" t="s">
        <v>64</v>
      </c>
      <c r="F121" s="9" t="s">
        <v>65</v>
      </c>
      <c r="G121" s="9" t="s">
        <v>66</v>
      </c>
      <c r="H121" s="9" t="s">
        <v>354</v>
      </c>
      <c r="I121" s="9" t="s">
        <v>355</v>
      </c>
      <c r="J121" s="9" t="s">
        <v>356</v>
      </c>
      <c r="K121" s="23">
        <v>44147</v>
      </c>
      <c r="L121" s="9" t="s">
        <v>60</v>
      </c>
      <c r="M121" s="23">
        <v>45200</v>
      </c>
      <c r="N121" s="9">
        <f>IF(M121-Totals!RiskDate=0,1,M121-Totals!RiskDate)</f>
        <v>1</v>
      </c>
      <c r="O121" s="9">
        <v>1</v>
      </c>
      <c r="P121" s="23">
        <v>45200</v>
      </c>
      <c r="Q121" s="24" t="s">
        <v>76</v>
      </c>
      <c r="R121" s="25">
        <v>60369.389999999999</v>
      </c>
      <c r="S121" s="25">
        <v>-60369.389999999999</v>
      </c>
      <c r="T121" s="26">
        <f>ROUND(MAX((Totals!Days_per_Year-N121)/Totals!Days_per_Year,0),4)</f>
        <v>0.99729999999999996</v>
      </c>
      <c r="U121" s="25">
        <f>S121*Totals!Int_rate_Shock*T121</f>
        <v>-1204.1278529399999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s="9" t="s">
        <v>19</v>
      </c>
      <c r="B122" s="9">
        <v>1</v>
      </c>
      <c r="C122" s="9" t="s">
        <v>62</v>
      </c>
      <c r="D122" s="9" t="s">
        <v>63</v>
      </c>
      <c r="E122" s="9" t="s">
        <v>64</v>
      </c>
      <c r="F122" s="9" t="s">
        <v>71</v>
      </c>
      <c r="G122" s="9" t="s">
        <v>72</v>
      </c>
      <c r="H122" s="9" t="s">
        <v>357</v>
      </c>
      <c r="I122" s="9" t="s">
        <v>358</v>
      </c>
      <c r="J122" s="9" t="s">
        <v>359</v>
      </c>
      <c r="K122" s="23">
        <v>37599</v>
      </c>
      <c r="L122" s="9" t="s">
        <v>60</v>
      </c>
      <c r="M122" s="23">
        <v>45200</v>
      </c>
      <c r="N122" s="9">
        <f>IF(M122-Totals!RiskDate=0,1,M122-Totals!RiskDate)</f>
        <v>1</v>
      </c>
      <c r="O122" s="9">
        <v>1</v>
      </c>
      <c r="P122" s="23">
        <v>45200</v>
      </c>
      <c r="Q122" s="24" t="s">
        <v>76</v>
      </c>
      <c r="R122" s="25">
        <v>861335.35999999999</v>
      </c>
      <c r="S122" s="25">
        <v>-861335.35999999999</v>
      </c>
      <c r="T122" s="26">
        <f>ROUND(MAX((Totals!Days_per_Year-N122)/Totals!Days_per_Year,0),4)</f>
        <v>0.99729999999999996</v>
      </c>
      <c r="U122" s="25">
        <f>S122*Totals!Int_rate_Shock*T122</f>
        <v>-17180.195090559999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s="9" t="s">
        <v>19</v>
      </c>
      <c r="B123" s="9">
        <v>1</v>
      </c>
      <c r="C123" s="9" t="s">
        <v>62</v>
      </c>
      <c r="D123" s="9" t="s">
        <v>63</v>
      </c>
      <c r="E123" s="9" t="s">
        <v>64</v>
      </c>
      <c r="F123" s="9" t="s">
        <v>65</v>
      </c>
      <c r="G123" s="9" t="s">
        <v>66</v>
      </c>
      <c r="H123" s="9" t="s">
        <v>360</v>
      </c>
      <c r="I123" s="9" t="s">
        <v>361</v>
      </c>
      <c r="J123" s="9" t="s">
        <v>362</v>
      </c>
      <c r="K123" s="23">
        <v>44126</v>
      </c>
      <c r="L123" s="9" t="s">
        <v>60</v>
      </c>
      <c r="M123" s="23">
        <v>45200</v>
      </c>
      <c r="N123" s="9">
        <f>IF(M123-Totals!RiskDate=0,1,M123-Totals!RiskDate)</f>
        <v>1</v>
      </c>
      <c r="O123" s="9">
        <v>1</v>
      </c>
      <c r="P123" s="23">
        <v>45200</v>
      </c>
      <c r="Q123" s="24" t="s">
        <v>76</v>
      </c>
      <c r="R123" s="25">
        <v>14793.77</v>
      </c>
      <c r="S123" s="25">
        <v>-14793.77</v>
      </c>
      <c r="T123" s="26">
        <f>ROUND(MAX((Totals!Days_per_Year-N123)/Totals!Days_per_Year,0),4)</f>
        <v>0.99729999999999996</v>
      </c>
      <c r="U123" s="25">
        <f>S123*Totals!Int_rate_Shock*T123</f>
        <v>-295.07653642000002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s="9" t="s">
        <v>19</v>
      </c>
      <c r="B124" s="9">
        <v>1</v>
      </c>
      <c r="C124" s="9" t="s">
        <v>62</v>
      </c>
      <c r="D124" s="9" t="s">
        <v>63</v>
      </c>
      <c r="E124" s="9" t="s">
        <v>64</v>
      </c>
      <c r="F124" s="9" t="s">
        <v>65</v>
      </c>
      <c r="G124" s="9" t="s">
        <v>66</v>
      </c>
      <c r="H124" s="9" t="s">
        <v>363</v>
      </c>
      <c r="I124" s="9" t="s">
        <v>364</v>
      </c>
      <c r="J124" s="9" t="s">
        <v>365</v>
      </c>
      <c r="K124" s="23">
        <v>42850</v>
      </c>
      <c r="L124" s="9" t="s">
        <v>60</v>
      </c>
      <c r="M124" s="23">
        <v>45200</v>
      </c>
      <c r="N124" s="9">
        <f>IF(M124-Totals!RiskDate=0,1,M124-Totals!RiskDate)</f>
        <v>1</v>
      </c>
      <c r="O124" s="9">
        <v>1</v>
      </c>
      <c r="P124" s="23">
        <v>45200</v>
      </c>
      <c r="Q124" s="24" t="s">
        <v>76</v>
      </c>
      <c r="R124" s="25">
        <v>10881.91</v>
      </c>
      <c r="S124" s="25">
        <v>-10881.91</v>
      </c>
      <c r="T124" s="26">
        <f>ROUND(MAX((Totals!Days_per_Year-N124)/Totals!Days_per_Year,0),4)</f>
        <v>0.99729999999999996</v>
      </c>
      <c r="U124" s="25">
        <f>S124*Totals!Int_rate_Shock*T124</f>
        <v>-217.05057686000001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s="9" t="s">
        <v>19</v>
      </c>
      <c r="B125" s="9">
        <v>1</v>
      </c>
      <c r="C125" s="9" t="s">
        <v>62</v>
      </c>
      <c r="D125" s="9" t="s">
        <v>63</v>
      </c>
      <c r="E125" s="9" t="s">
        <v>64</v>
      </c>
      <c r="F125" s="9" t="s">
        <v>65</v>
      </c>
      <c r="G125" s="9" t="s">
        <v>66</v>
      </c>
      <c r="H125" s="9" t="s">
        <v>366</v>
      </c>
      <c r="I125" s="9" t="s">
        <v>367</v>
      </c>
      <c r="J125" s="9" t="s">
        <v>368</v>
      </c>
      <c r="K125" s="23">
        <v>42788</v>
      </c>
      <c r="L125" s="9" t="s">
        <v>70</v>
      </c>
      <c r="M125" s="23">
        <v>45200</v>
      </c>
      <c r="N125" s="9">
        <f>IF(M125-Totals!RiskDate=0,1,M125-Totals!RiskDate)</f>
        <v>1</v>
      </c>
      <c r="O125" s="9">
        <v>1</v>
      </c>
      <c r="P125" s="23">
        <v>45200</v>
      </c>
      <c r="Q125" s="24" t="s">
        <v>76</v>
      </c>
      <c r="R125" s="25">
        <v>0</v>
      </c>
      <c r="S125" s="25">
        <v>0</v>
      </c>
      <c r="T125" s="26">
        <f>ROUND(MAX((Totals!Days_per_Year-N125)/Totals!Days_per_Year,0),4)</f>
        <v>0.99729999999999996</v>
      </c>
      <c r="U125" s="25">
        <f>S125*Totals!Int_rate_Shock*T125</f>
        <v>0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s="9" t="s">
        <v>19</v>
      </c>
      <c r="B126" s="9">
        <v>1</v>
      </c>
      <c r="C126" s="9" t="s">
        <v>62</v>
      </c>
      <c r="D126" s="9" t="s">
        <v>63</v>
      </c>
      <c r="E126" s="9" t="s">
        <v>64</v>
      </c>
      <c r="F126" s="9" t="s">
        <v>65</v>
      </c>
      <c r="G126" s="9" t="s">
        <v>66</v>
      </c>
      <c r="H126" s="9" t="s">
        <v>369</v>
      </c>
      <c r="I126" s="9" t="s">
        <v>370</v>
      </c>
      <c r="J126" s="9" t="s">
        <v>371</v>
      </c>
      <c r="K126" s="23">
        <v>43270</v>
      </c>
      <c r="L126" s="9" t="s">
        <v>70</v>
      </c>
      <c r="M126" s="23">
        <v>45200</v>
      </c>
      <c r="N126" s="9">
        <f>IF(M126-Totals!RiskDate=0,1,M126-Totals!RiskDate)</f>
        <v>1</v>
      </c>
      <c r="O126" s="9">
        <v>1</v>
      </c>
      <c r="P126" s="23">
        <v>45200</v>
      </c>
      <c r="Q126" s="24" t="s">
        <v>76</v>
      </c>
      <c r="R126" s="25">
        <v>0.22</v>
      </c>
      <c r="S126" s="25">
        <v>-0.22</v>
      </c>
      <c r="T126" s="26">
        <f>ROUND(MAX((Totals!Days_per_Year-N126)/Totals!Days_per_Year,0),4)</f>
        <v>0.99729999999999996</v>
      </c>
      <c r="U126" s="25">
        <f>S126*Totals!Int_rate_Shock*T126</f>
        <v>-0.0043881199999999997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s="9" t="s">
        <v>19</v>
      </c>
      <c r="B127" s="9">
        <v>1</v>
      </c>
      <c r="C127" s="9" t="s">
        <v>62</v>
      </c>
      <c r="D127" s="9" t="s">
        <v>63</v>
      </c>
      <c r="E127" s="9" t="s">
        <v>64</v>
      </c>
      <c r="F127" s="9" t="s">
        <v>65</v>
      </c>
      <c r="G127" s="9" t="s">
        <v>66</v>
      </c>
      <c r="H127" s="9" t="s">
        <v>372</v>
      </c>
      <c r="I127" s="9" t="s">
        <v>373</v>
      </c>
      <c r="J127" s="9" t="s">
        <v>374</v>
      </c>
      <c r="K127" s="23">
        <v>43167</v>
      </c>
      <c r="L127" s="9" t="s">
        <v>60</v>
      </c>
      <c r="M127" s="23">
        <v>45200</v>
      </c>
      <c r="N127" s="9">
        <f>IF(M127-Totals!RiskDate=0,1,M127-Totals!RiskDate)</f>
        <v>1</v>
      </c>
      <c r="O127" s="9">
        <v>1</v>
      </c>
      <c r="P127" s="23">
        <v>45200</v>
      </c>
      <c r="Q127" s="24" t="s">
        <v>76</v>
      </c>
      <c r="R127" s="25">
        <v>9845.5</v>
      </c>
      <c r="S127" s="25">
        <v>-9845.5</v>
      </c>
      <c r="T127" s="26">
        <f>ROUND(MAX((Totals!Days_per_Year-N127)/Totals!Days_per_Year,0),4)</f>
        <v>0.99729999999999996</v>
      </c>
      <c r="U127" s="25">
        <f>S127*Totals!Int_rate_Shock*T127</f>
        <v>-196.378343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s="9" t="s">
        <v>19</v>
      </c>
      <c r="B128" s="9">
        <v>1</v>
      </c>
      <c r="C128" s="9" t="s">
        <v>62</v>
      </c>
      <c r="D128" s="9" t="s">
        <v>63</v>
      </c>
      <c r="E128" s="9" t="s">
        <v>64</v>
      </c>
      <c r="F128" s="9" t="s">
        <v>65</v>
      </c>
      <c r="G128" s="9" t="s">
        <v>66</v>
      </c>
      <c r="H128" s="9" t="s">
        <v>375</v>
      </c>
      <c r="I128" s="9" t="s">
        <v>376</v>
      </c>
      <c r="J128" s="9" t="s">
        <v>377</v>
      </c>
      <c r="K128" s="23">
        <v>42748</v>
      </c>
      <c r="L128" s="9" t="s">
        <v>70</v>
      </c>
      <c r="M128" s="23">
        <v>45200</v>
      </c>
      <c r="N128" s="9">
        <f>IF(M128-Totals!RiskDate=0,1,M128-Totals!RiskDate)</f>
        <v>1</v>
      </c>
      <c r="O128" s="9">
        <v>1</v>
      </c>
      <c r="P128" s="23">
        <v>45200</v>
      </c>
      <c r="Q128" s="24" t="s">
        <v>76</v>
      </c>
      <c r="R128" s="25">
        <v>0.02</v>
      </c>
      <c r="S128" s="25">
        <v>-0.02</v>
      </c>
      <c r="T128" s="26">
        <f>ROUND(MAX((Totals!Days_per_Year-N128)/Totals!Days_per_Year,0),4)</f>
        <v>0.99729999999999996</v>
      </c>
      <c r="U128" s="25">
        <f>S128*Totals!Int_rate_Shock*T128</f>
        <v>-0.00039891999999999998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s="9" t="s">
        <v>19</v>
      </c>
      <c r="B129" s="9">
        <v>1</v>
      </c>
      <c r="C129" s="9" t="s">
        <v>62</v>
      </c>
      <c r="D129" s="9" t="s">
        <v>63</v>
      </c>
      <c r="E129" s="9" t="s">
        <v>64</v>
      </c>
      <c r="F129" s="9" t="s">
        <v>65</v>
      </c>
      <c r="G129" s="9" t="s">
        <v>66</v>
      </c>
      <c r="H129" s="9" t="s">
        <v>378</v>
      </c>
      <c r="I129" s="9" t="s">
        <v>379</v>
      </c>
      <c r="J129" s="9" t="s">
        <v>380</v>
      </c>
      <c r="K129" s="23">
        <v>44530</v>
      </c>
      <c r="L129" s="9" t="s">
        <v>60</v>
      </c>
      <c r="M129" s="23">
        <v>45200</v>
      </c>
      <c r="N129" s="9">
        <f>IF(M129-Totals!RiskDate=0,1,M129-Totals!RiskDate)</f>
        <v>1</v>
      </c>
      <c r="O129" s="9">
        <v>1</v>
      </c>
      <c r="P129" s="23">
        <v>45200</v>
      </c>
      <c r="Q129" s="24" t="s">
        <v>76</v>
      </c>
      <c r="R129" s="25">
        <v>2170.4000000000001</v>
      </c>
      <c r="S129" s="25">
        <v>-2170.4000000000001</v>
      </c>
      <c r="T129" s="26">
        <f>ROUND(MAX((Totals!Days_per_Year-N129)/Totals!Days_per_Year,0),4)</f>
        <v>0.99729999999999996</v>
      </c>
      <c r="U129" s="25">
        <f>S129*Totals!Int_rate_Shock*T129</f>
        <v>-43.2907984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s="9" t="s">
        <v>19</v>
      </c>
      <c r="B130" s="9">
        <v>1</v>
      </c>
      <c r="C130" s="9" t="s">
        <v>62</v>
      </c>
      <c r="D130" s="9" t="s">
        <v>63</v>
      </c>
      <c r="E130" s="9" t="s">
        <v>64</v>
      </c>
      <c r="F130" s="9" t="s">
        <v>71</v>
      </c>
      <c r="G130" s="9" t="s">
        <v>72</v>
      </c>
      <c r="H130" s="9" t="s">
        <v>301</v>
      </c>
      <c r="I130" s="9" t="s">
        <v>381</v>
      </c>
      <c r="J130" s="9" t="s">
        <v>303</v>
      </c>
      <c r="K130" s="23">
        <v>42082</v>
      </c>
      <c r="L130" s="9" t="s">
        <v>70</v>
      </c>
      <c r="M130" s="23">
        <v>45200</v>
      </c>
      <c r="N130" s="9">
        <f>IF(M130-Totals!RiskDate=0,1,M130-Totals!RiskDate)</f>
        <v>1</v>
      </c>
      <c r="O130" s="9">
        <v>1</v>
      </c>
      <c r="P130" s="23">
        <v>45200</v>
      </c>
      <c r="Q130" s="24" t="s">
        <v>76</v>
      </c>
      <c r="R130" s="25">
        <v>58.100000000000001</v>
      </c>
      <c r="S130" s="25">
        <v>-58.100000000000001</v>
      </c>
      <c r="T130" s="26">
        <f>ROUND(MAX((Totals!Days_per_Year-N130)/Totals!Days_per_Year,0),4)</f>
        <v>0.99729999999999996</v>
      </c>
      <c r="U130" s="25">
        <f>S130*Totals!Int_rate_Shock*T130</f>
        <v>-1.1588626000000002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s="9" t="s">
        <v>19</v>
      </c>
      <c r="B131" s="9">
        <v>1</v>
      </c>
      <c r="C131" s="9" t="s">
        <v>62</v>
      </c>
      <c r="D131" s="9" t="s">
        <v>63</v>
      </c>
      <c r="E131" s="9" t="s">
        <v>64</v>
      </c>
      <c r="F131" s="9" t="s">
        <v>65</v>
      </c>
      <c r="G131" s="9" t="s">
        <v>66</v>
      </c>
      <c r="H131" s="9" t="s">
        <v>275</v>
      </c>
      <c r="I131" s="9" t="s">
        <v>382</v>
      </c>
      <c r="J131" s="9" t="s">
        <v>277</v>
      </c>
      <c r="K131" s="23">
        <v>43360</v>
      </c>
      <c r="L131" s="9" t="s">
        <v>70</v>
      </c>
      <c r="M131" s="23">
        <v>45200</v>
      </c>
      <c r="N131" s="9">
        <f>IF(M131-Totals!RiskDate=0,1,M131-Totals!RiskDate)</f>
        <v>1</v>
      </c>
      <c r="O131" s="9">
        <v>1</v>
      </c>
      <c r="P131" s="23">
        <v>45200</v>
      </c>
      <c r="Q131" s="24" t="s">
        <v>76</v>
      </c>
      <c r="R131" s="25">
        <v>9.3399999999999999</v>
      </c>
      <c r="S131" s="25">
        <v>-9.3399999999999999</v>
      </c>
      <c r="T131" s="26">
        <f>ROUND(MAX((Totals!Days_per_Year-N131)/Totals!Days_per_Year,0),4)</f>
        <v>0.99729999999999996</v>
      </c>
      <c r="U131" s="25">
        <f>S131*Totals!Int_rate_Shock*T131</f>
        <v>-0.18629563999999999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s="9" t="s">
        <v>19</v>
      </c>
      <c r="B132" s="9">
        <v>1</v>
      </c>
      <c r="C132" s="9" t="s">
        <v>62</v>
      </c>
      <c r="D132" s="9" t="s">
        <v>63</v>
      </c>
      <c r="E132" s="9" t="s">
        <v>64</v>
      </c>
      <c r="F132" s="9" t="s">
        <v>65</v>
      </c>
      <c r="G132" s="9" t="s">
        <v>66</v>
      </c>
      <c r="H132" s="9" t="s">
        <v>383</v>
      </c>
      <c r="I132" s="9" t="s">
        <v>384</v>
      </c>
      <c r="J132" s="9" t="s">
        <v>385</v>
      </c>
      <c r="K132" s="23">
        <v>39220</v>
      </c>
      <c r="L132" s="9" t="s">
        <v>60</v>
      </c>
      <c r="M132" s="23">
        <v>45200</v>
      </c>
      <c r="N132" s="9">
        <f>IF(M132-Totals!RiskDate=0,1,M132-Totals!RiskDate)</f>
        <v>1</v>
      </c>
      <c r="O132" s="9">
        <v>1</v>
      </c>
      <c r="P132" s="23">
        <v>45200</v>
      </c>
      <c r="Q132" s="24" t="s">
        <v>76</v>
      </c>
      <c r="R132" s="25">
        <v>101253.47</v>
      </c>
      <c r="S132" s="25">
        <v>-101253.47</v>
      </c>
      <c r="T132" s="26">
        <f>ROUND(MAX((Totals!Days_per_Year-N132)/Totals!Days_per_Year,0),4)</f>
        <v>0.99729999999999996</v>
      </c>
      <c r="U132" s="25">
        <f>S132*Totals!Int_rate_Shock*T132</f>
        <v>-2019.6017126199999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s="9" t="s">
        <v>19</v>
      </c>
      <c r="B133" s="9">
        <v>1</v>
      </c>
      <c r="C133" s="9" t="s">
        <v>62</v>
      </c>
      <c r="D133" s="9" t="s">
        <v>63</v>
      </c>
      <c r="E133" s="9" t="s">
        <v>64</v>
      </c>
      <c r="F133" s="9" t="s">
        <v>65</v>
      </c>
      <c r="G133" s="9" t="s">
        <v>66</v>
      </c>
      <c r="H133" s="9" t="s">
        <v>386</v>
      </c>
      <c r="I133" s="9" t="s">
        <v>387</v>
      </c>
      <c r="J133" s="9" t="s">
        <v>388</v>
      </c>
      <c r="K133" s="23">
        <v>43151</v>
      </c>
      <c r="L133" s="9" t="s">
        <v>60</v>
      </c>
      <c r="M133" s="23">
        <v>45200</v>
      </c>
      <c r="N133" s="9">
        <f>IF(M133-Totals!RiskDate=0,1,M133-Totals!RiskDate)</f>
        <v>1</v>
      </c>
      <c r="O133" s="9">
        <v>1</v>
      </c>
      <c r="P133" s="23">
        <v>45200</v>
      </c>
      <c r="Q133" s="24" t="s">
        <v>76</v>
      </c>
      <c r="R133" s="25">
        <v>833.09000000000003</v>
      </c>
      <c r="S133" s="25">
        <v>-833.09000000000003</v>
      </c>
      <c r="T133" s="26">
        <f>ROUND(MAX((Totals!Days_per_Year-N133)/Totals!Days_per_Year,0),4)</f>
        <v>0.99729999999999996</v>
      </c>
      <c r="U133" s="25">
        <f>S133*Totals!Int_rate_Shock*T133</f>
        <v>-16.616813139999998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s="9" t="s">
        <v>19</v>
      </c>
      <c r="B134" s="9">
        <v>1</v>
      </c>
      <c r="C134" s="9" t="s">
        <v>62</v>
      </c>
      <c r="D134" s="9" t="s">
        <v>63</v>
      </c>
      <c r="E134" s="9" t="s">
        <v>64</v>
      </c>
      <c r="F134" s="9" t="s">
        <v>65</v>
      </c>
      <c r="G134" s="9" t="s">
        <v>66</v>
      </c>
      <c r="H134" s="9" t="s">
        <v>389</v>
      </c>
      <c r="I134" s="9" t="s">
        <v>390</v>
      </c>
      <c r="J134" s="9" t="s">
        <v>391</v>
      </c>
      <c r="K134" s="23">
        <v>42976</v>
      </c>
      <c r="L134" s="9" t="s">
        <v>70</v>
      </c>
      <c r="M134" s="23">
        <v>45200</v>
      </c>
      <c r="N134" s="9">
        <f>IF(M134-Totals!RiskDate=0,1,M134-Totals!RiskDate)</f>
        <v>1</v>
      </c>
      <c r="O134" s="9">
        <v>1</v>
      </c>
      <c r="P134" s="23">
        <v>45200</v>
      </c>
      <c r="Q134" s="24" t="s">
        <v>76</v>
      </c>
      <c r="R134" s="25">
        <v>0</v>
      </c>
      <c r="S134" s="25">
        <v>0</v>
      </c>
      <c r="T134" s="26">
        <f>ROUND(MAX((Totals!Days_per_Year-N134)/Totals!Days_per_Year,0),4)</f>
        <v>0.99729999999999996</v>
      </c>
      <c r="U134" s="25">
        <f>S134*Totals!Int_rate_Shock*T134</f>
        <v>0</v>
      </c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s="9" t="s">
        <v>19</v>
      </c>
      <c r="B135" s="9">
        <v>1</v>
      </c>
      <c r="C135" s="9" t="s">
        <v>62</v>
      </c>
      <c r="D135" s="9" t="s">
        <v>63</v>
      </c>
      <c r="E135" s="9" t="s">
        <v>64</v>
      </c>
      <c r="F135" s="9" t="s">
        <v>71</v>
      </c>
      <c r="G135" s="9" t="s">
        <v>72</v>
      </c>
      <c r="H135" s="9" t="s">
        <v>73</v>
      </c>
      <c r="I135" s="9" t="s">
        <v>74</v>
      </c>
      <c r="J135" s="9" t="s">
        <v>75</v>
      </c>
      <c r="K135" s="23">
        <v>39548</v>
      </c>
      <c r="L135" s="9" t="s">
        <v>60</v>
      </c>
      <c r="M135" s="23">
        <v>45200</v>
      </c>
      <c r="N135" s="9">
        <f>IF(M135-Totals!RiskDate=0,1,M135-Totals!RiskDate)</f>
        <v>1</v>
      </c>
      <c r="O135" s="9">
        <v>1</v>
      </c>
      <c r="P135" s="23">
        <v>45200</v>
      </c>
      <c r="Q135" s="24" t="s">
        <v>76</v>
      </c>
      <c r="R135" s="25">
        <v>220147964.78</v>
      </c>
      <c r="S135" s="25">
        <v>-220147964.78</v>
      </c>
      <c r="T135" s="26">
        <f>ROUND(MAX((Totals!Days_per_Year-N135)/Totals!Days_per_Year,0),4)</f>
        <v>0.99729999999999996</v>
      </c>
      <c r="U135" s="25">
        <f>S135*Totals!Int_rate_Shock*T135</f>
        <v>-4391071.3055018801</v>
      </c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s="9" t="s">
        <v>19</v>
      </c>
      <c r="B136" s="9">
        <v>1</v>
      </c>
      <c r="C136" s="9" t="s">
        <v>62</v>
      </c>
      <c r="D136" s="9" t="s">
        <v>63</v>
      </c>
      <c r="E136" s="9" t="s">
        <v>64</v>
      </c>
      <c r="F136" s="9" t="s">
        <v>65</v>
      </c>
      <c r="G136" s="9" t="s">
        <v>66</v>
      </c>
      <c r="H136" s="9" t="s">
        <v>392</v>
      </c>
      <c r="I136" s="9" t="s">
        <v>393</v>
      </c>
      <c r="J136" s="9" t="s">
        <v>394</v>
      </c>
      <c r="K136" s="23">
        <v>41772</v>
      </c>
      <c r="L136" s="9" t="s">
        <v>70</v>
      </c>
      <c r="M136" s="23">
        <v>45200</v>
      </c>
      <c r="N136" s="9">
        <f>IF(M136-Totals!RiskDate=0,1,M136-Totals!RiskDate)</f>
        <v>1</v>
      </c>
      <c r="O136" s="9">
        <v>1</v>
      </c>
      <c r="P136" s="23">
        <v>45200</v>
      </c>
      <c r="Q136" s="24" t="s">
        <v>76</v>
      </c>
      <c r="R136" s="25">
        <v>0.80000000000000004</v>
      </c>
      <c r="S136" s="25">
        <v>-0.80000000000000004</v>
      </c>
      <c r="T136" s="26">
        <f>ROUND(MAX((Totals!Days_per_Year-N136)/Totals!Days_per_Year,0),4)</f>
        <v>0.99729999999999996</v>
      </c>
      <c r="U136" s="25">
        <f>S136*Totals!Int_rate_Shock*T136</f>
        <v>-0.0159568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s="9" t="s">
        <v>19</v>
      </c>
      <c r="B137" s="9">
        <v>1</v>
      </c>
      <c r="C137" s="9" t="s">
        <v>62</v>
      </c>
      <c r="D137" s="9" t="s">
        <v>63</v>
      </c>
      <c r="E137" s="9" t="s">
        <v>64</v>
      </c>
      <c r="F137" s="9" t="s">
        <v>65</v>
      </c>
      <c r="G137" s="9" t="s">
        <v>66</v>
      </c>
      <c r="H137" s="9" t="s">
        <v>395</v>
      </c>
      <c r="I137" s="9" t="s">
        <v>396</v>
      </c>
      <c r="J137" s="9" t="s">
        <v>397</v>
      </c>
      <c r="K137" s="23">
        <v>42458</v>
      </c>
      <c r="L137" s="9" t="s">
        <v>60</v>
      </c>
      <c r="M137" s="23">
        <v>45200</v>
      </c>
      <c r="N137" s="9">
        <f>IF(M137-Totals!RiskDate=0,1,M137-Totals!RiskDate)</f>
        <v>1</v>
      </c>
      <c r="O137" s="9">
        <v>1</v>
      </c>
      <c r="P137" s="23">
        <v>45200</v>
      </c>
      <c r="Q137" s="24" t="s">
        <v>76</v>
      </c>
      <c r="R137" s="25">
        <v>341.69999999999999</v>
      </c>
      <c r="S137" s="25">
        <v>-341.69999999999999</v>
      </c>
      <c r="T137" s="26">
        <f>ROUND(MAX((Totals!Days_per_Year-N137)/Totals!Days_per_Year,0),4)</f>
        <v>0.99729999999999996</v>
      </c>
      <c r="U137" s="25">
        <f>S137*Totals!Int_rate_Shock*T137</f>
        <v>-6.8155481999999994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s="9" t="s">
        <v>19</v>
      </c>
      <c r="B138" s="9">
        <v>1</v>
      </c>
      <c r="C138" s="9" t="s">
        <v>62</v>
      </c>
      <c r="D138" s="9" t="s">
        <v>63</v>
      </c>
      <c r="E138" s="9" t="s">
        <v>64</v>
      </c>
      <c r="F138" s="9" t="s">
        <v>65</v>
      </c>
      <c r="G138" s="9" t="s">
        <v>66</v>
      </c>
      <c r="H138" s="9" t="s">
        <v>398</v>
      </c>
      <c r="I138" s="9" t="s">
        <v>399</v>
      </c>
      <c r="J138" s="9" t="s">
        <v>400</v>
      </c>
      <c r="K138" s="23">
        <v>43091</v>
      </c>
      <c r="L138" s="9" t="s">
        <v>70</v>
      </c>
      <c r="M138" s="23">
        <v>45200</v>
      </c>
      <c r="N138" s="9">
        <f>IF(M138-Totals!RiskDate=0,1,M138-Totals!RiskDate)</f>
        <v>1</v>
      </c>
      <c r="O138" s="9">
        <v>1</v>
      </c>
      <c r="P138" s="23">
        <v>45200</v>
      </c>
      <c r="Q138" s="24" t="s">
        <v>76</v>
      </c>
      <c r="R138" s="25">
        <v>0.13</v>
      </c>
      <c r="S138" s="25">
        <v>-0.13</v>
      </c>
      <c r="T138" s="26">
        <f>ROUND(MAX((Totals!Days_per_Year-N138)/Totals!Days_per_Year,0),4)</f>
        <v>0.99729999999999996</v>
      </c>
      <c r="U138" s="25">
        <f>S138*Totals!Int_rate_Shock*T138</f>
        <v>-0.0025929800000000004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s="9" t="s">
        <v>19</v>
      </c>
      <c r="B139" s="9">
        <v>1</v>
      </c>
      <c r="C139" s="9" t="s">
        <v>62</v>
      </c>
      <c r="D139" s="9" t="s">
        <v>63</v>
      </c>
      <c r="E139" s="9" t="s">
        <v>64</v>
      </c>
      <c r="F139" s="9" t="s">
        <v>71</v>
      </c>
      <c r="G139" s="9" t="s">
        <v>72</v>
      </c>
      <c r="H139" s="9" t="s">
        <v>103</v>
      </c>
      <c r="I139" s="9" t="s">
        <v>104</v>
      </c>
      <c r="J139" s="9" t="s">
        <v>105</v>
      </c>
      <c r="K139" s="23">
        <v>42087</v>
      </c>
      <c r="L139" s="9" t="s">
        <v>60</v>
      </c>
      <c r="M139" s="23">
        <v>45200</v>
      </c>
      <c r="N139" s="9">
        <f>IF(M139-Totals!RiskDate=0,1,M139-Totals!RiskDate)</f>
        <v>1</v>
      </c>
      <c r="O139" s="9">
        <v>1</v>
      </c>
      <c r="P139" s="23">
        <v>45200</v>
      </c>
      <c r="Q139" s="24" t="s">
        <v>76</v>
      </c>
      <c r="R139" s="25">
        <v>250815059.31999999</v>
      </c>
      <c r="S139" s="25">
        <v>-250815059.31999999</v>
      </c>
      <c r="T139" s="26">
        <f>ROUND(MAX((Totals!Days_per_Year-N139)/Totals!Days_per_Year,0),4)</f>
        <v>0.99729999999999996</v>
      </c>
      <c r="U139" s="25">
        <f>S139*Totals!Int_rate_Shock*T139</f>
        <v>-5002757.17319672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s="9" t="s">
        <v>19</v>
      </c>
      <c r="B140" s="9">
        <v>1</v>
      </c>
      <c r="C140" s="9" t="s">
        <v>62</v>
      </c>
      <c r="D140" s="9" t="s">
        <v>63</v>
      </c>
      <c r="E140" s="9" t="s">
        <v>64</v>
      </c>
      <c r="F140" s="9" t="s">
        <v>65</v>
      </c>
      <c r="G140" s="9" t="s">
        <v>66</v>
      </c>
      <c r="H140" s="9" t="s">
        <v>401</v>
      </c>
      <c r="I140" s="9" t="s">
        <v>402</v>
      </c>
      <c r="J140" s="9" t="s">
        <v>403</v>
      </c>
      <c r="K140" s="23">
        <v>44699</v>
      </c>
      <c r="L140" s="9" t="s">
        <v>60</v>
      </c>
      <c r="M140" s="23">
        <v>45200</v>
      </c>
      <c r="N140" s="9">
        <f>IF(M140-Totals!RiskDate=0,1,M140-Totals!RiskDate)</f>
        <v>1</v>
      </c>
      <c r="O140" s="9">
        <v>1</v>
      </c>
      <c r="P140" s="23">
        <v>45200</v>
      </c>
      <c r="Q140" s="24" t="s">
        <v>76</v>
      </c>
      <c r="R140" s="25">
        <v>29285.07</v>
      </c>
      <c r="S140" s="25">
        <v>-29285.07</v>
      </c>
      <c r="T140" s="26">
        <f>ROUND(MAX((Totals!Days_per_Year-N140)/Totals!Days_per_Year,0),4)</f>
        <v>0.99729999999999996</v>
      </c>
      <c r="U140" s="25">
        <f>S140*Totals!Int_rate_Shock*T140</f>
        <v>-584.12000622000005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s="9" t="s">
        <v>19</v>
      </c>
      <c r="B141" s="9">
        <v>1</v>
      </c>
      <c r="C141" s="9" t="s">
        <v>62</v>
      </c>
      <c r="D141" s="9" t="s">
        <v>63</v>
      </c>
      <c r="E141" s="9" t="s">
        <v>64</v>
      </c>
      <c r="F141" s="9" t="s">
        <v>65</v>
      </c>
      <c r="G141" s="9" t="s">
        <v>66</v>
      </c>
      <c r="H141" s="9" t="s">
        <v>404</v>
      </c>
      <c r="I141" s="9" t="s">
        <v>405</v>
      </c>
      <c r="J141" s="9" t="s">
        <v>406</v>
      </c>
      <c r="K141" s="23">
        <v>44147</v>
      </c>
      <c r="L141" s="9" t="s">
        <v>70</v>
      </c>
      <c r="M141" s="23">
        <v>45200</v>
      </c>
      <c r="N141" s="9">
        <f>IF(M141-Totals!RiskDate=0,1,M141-Totals!RiskDate)</f>
        <v>1</v>
      </c>
      <c r="O141" s="9">
        <v>1</v>
      </c>
      <c r="P141" s="23">
        <v>45200</v>
      </c>
      <c r="Q141" s="24" t="s">
        <v>76</v>
      </c>
      <c r="R141" s="25">
        <v>0.42999999999999999</v>
      </c>
      <c r="S141" s="25">
        <v>-0.42999999999999999</v>
      </c>
      <c r="T141" s="26">
        <f>ROUND(MAX((Totals!Days_per_Year-N141)/Totals!Days_per_Year,0),4)</f>
        <v>0.99729999999999996</v>
      </c>
      <c r="U141" s="25">
        <f>S141*Totals!Int_rate_Shock*T141</f>
        <v>-0.0085767799999999991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s="9" t="s">
        <v>19</v>
      </c>
      <c r="B142" s="9">
        <v>1</v>
      </c>
      <c r="C142" s="9" t="s">
        <v>62</v>
      </c>
      <c r="D142" s="9" t="s">
        <v>63</v>
      </c>
      <c r="E142" s="9" t="s">
        <v>64</v>
      </c>
      <c r="F142" s="9" t="s">
        <v>77</v>
      </c>
      <c r="G142" s="9" t="s">
        <v>78</v>
      </c>
      <c r="H142" s="9" t="s">
        <v>407</v>
      </c>
      <c r="I142" s="9" t="s">
        <v>408</v>
      </c>
      <c r="J142" s="9" t="s">
        <v>409</v>
      </c>
      <c r="K142" s="23">
        <v>42717</v>
      </c>
      <c r="L142" s="9" t="s">
        <v>60</v>
      </c>
      <c r="M142" s="23">
        <v>45200</v>
      </c>
      <c r="N142" s="9">
        <f>IF(M142-Totals!RiskDate=0,1,M142-Totals!RiskDate)</f>
        <v>1</v>
      </c>
      <c r="O142" s="9">
        <v>1</v>
      </c>
      <c r="P142" s="23">
        <v>45200</v>
      </c>
      <c r="Q142" s="24" t="s">
        <v>76</v>
      </c>
      <c r="R142" s="25">
        <v>740040.70999999996</v>
      </c>
      <c r="S142" s="25">
        <v>-740040.70999999996</v>
      </c>
      <c r="T142" s="26">
        <f>ROUND(MAX((Totals!Days_per_Year-N142)/Totals!Days_per_Year,0),4)</f>
        <v>0.99729999999999996</v>
      </c>
      <c r="U142" s="25">
        <f>S142*Totals!Int_rate_Shock*T142</f>
        <v>-14760.852001659998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s="9" t="s">
        <v>19</v>
      </c>
      <c r="B143" s="9">
        <v>1</v>
      </c>
      <c r="C143" s="9" t="s">
        <v>62</v>
      </c>
      <c r="D143" s="9" t="s">
        <v>63</v>
      </c>
      <c r="E143" s="9" t="s">
        <v>64</v>
      </c>
      <c r="F143" s="9" t="s">
        <v>71</v>
      </c>
      <c r="G143" s="9" t="s">
        <v>72</v>
      </c>
      <c r="H143" s="9" t="s">
        <v>410</v>
      </c>
      <c r="I143" s="9" t="s">
        <v>411</v>
      </c>
      <c r="J143" s="9" t="s">
        <v>412</v>
      </c>
      <c r="K143" s="23">
        <v>39974</v>
      </c>
      <c r="L143" s="9" t="s">
        <v>70</v>
      </c>
      <c r="M143" s="23">
        <v>45200</v>
      </c>
      <c r="N143" s="9">
        <f>IF(M143-Totals!RiskDate=0,1,M143-Totals!RiskDate)</f>
        <v>1</v>
      </c>
      <c r="O143" s="9">
        <v>1</v>
      </c>
      <c r="P143" s="23">
        <v>45200</v>
      </c>
      <c r="Q143" s="24" t="s">
        <v>76</v>
      </c>
      <c r="R143" s="25">
        <v>0.93999999999999995</v>
      </c>
      <c r="S143" s="25">
        <v>-0.93999999999999995</v>
      </c>
      <c r="T143" s="26">
        <f>ROUND(MAX((Totals!Days_per_Year-N143)/Totals!Days_per_Year,0),4)</f>
        <v>0.99729999999999996</v>
      </c>
      <c r="U143" s="25">
        <f>S143*Totals!Int_rate_Shock*T143</f>
        <v>-0.01874924</v>
      </c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s="9" t="s">
        <v>19</v>
      </c>
      <c r="B144" s="9">
        <v>1</v>
      </c>
      <c r="C144" s="9" t="s">
        <v>62</v>
      </c>
      <c r="D144" s="9" t="s">
        <v>63</v>
      </c>
      <c r="E144" s="9" t="s">
        <v>64</v>
      </c>
      <c r="F144" s="9" t="s">
        <v>65</v>
      </c>
      <c r="G144" s="9" t="s">
        <v>66</v>
      </c>
      <c r="H144" s="9" t="s">
        <v>413</v>
      </c>
      <c r="I144" s="9" t="s">
        <v>414</v>
      </c>
      <c r="J144" s="9" t="s">
        <v>415</v>
      </c>
      <c r="K144" s="23">
        <v>39504</v>
      </c>
      <c r="L144" s="9" t="s">
        <v>70</v>
      </c>
      <c r="M144" s="23">
        <v>45200</v>
      </c>
      <c r="N144" s="9">
        <f>IF(M144-Totals!RiskDate=0,1,M144-Totals!RiskDate)</f>
        <v>1</v>
      </c>
      <c r="O144" s="9">
        <v>1</v>
      </c>
      <c r="P144" s="23">
        <v>45200</v>
      </c>
      <c r="Q144" s="24" t="s">
        <v>76</v>
      </c>
      <c r="R144" s="25">
        <v>1.0900000000000001</v>
      </c>
      <c r="S144" s="25">
        <v>-1.0900000000000001</v>
      </c>
      <c r="T144" s="26">
        <f>ROUND(MAX((Totals!Days_per_Year-N144)/Totals!Days_per_Year,0),4)</f>
        <v>0.99729999999999996</v>
      </c>
      <c r="U144" s="25">
        <f>S144*Totals!Int_rate_Shock*T144</f>
        <v>-0.021741140000000003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s="9" t="s">
        <v>19</v>
      </c>
      <c r="B145" s="9">
        <v>1</v>
      </c>
      <c r="C145" s="9" t="s">
        <v>62</v>
      </c>
      <c r="D145" s="9" t="s">
        <v>63</v>
      </c>
      <c r="E145" s="9" t="s">
        <v>64</v>
      </c>
      <c r="F145" s="9" t="s">
        <v>65</v>
      </c>
      <c r="G145" s="9" t="s">
        <v>66</v>
      </c>
      <c r="H145" s="9" t="s">
        <v>416</v>
      </c>
      <c r="I145" s="9" t="s">
        <v>417</v>
      </c>
      <c r="J145" s="9" t="s">
        <v>418</v>
      </c>
      <c r="K145" s="23">
        <v>39356</v>
      </c>
      <c r="L145" s="9" t="s">
        <v>60</v>
      </c>
      <c r="M145" s="23">
        <v>45200</v>
      </c>
      <c r="N145" s="9">
        <f>IF(M145-Totals!RiskDate=0,1,M145-Totals!RiskDate)</f>
        <v>1</v>
      </c>
      <c r="O145" s="9">
        <v>1</v>
      </c>
      <c r="P145" s="23">
        <v>45200</v>
      </c>
      <c r="Q145" s="24" t="s">
        <v>76</v>
      </c>
      <c r="R145" s="25">
        <v>245637.98999999999</v>
      </c>
      <c r="S145" s="25">
        <v>-245637.98999999999</v>
      </c>
      <c r="T145" s="26">
        <f>ROUND(MAX((Totals!Days_per_Year-N145)/Totals!Days_per_Year,0),4)</f>
        <v>0.99729999999999996</v>
      </c>
      <c r="U145" s="25">
        <f>S145*Totals!Int_rate_Shock*T145</f>
        <v>-4899.4953485399992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s="9" t="s">
        <v>19</v>
      </c>
      <c r="B146" s="9">
        <v>1</v>
      </c>
      <c r="C146" s="9" t="s">
        <v>53</v>
      </c>
      <c r="D146" s="9" t="s">
        <v>54</v>
      </c>
      <c r="E146" s="9" t="s">
        <v>55</v>
      </c>
      <c r="F146" s="9"/>
      <c r="G146" s="9" t="s">
        <v>227</v>
      </c>
      <c r="H146" s="9" t="s">
        <v>190</v>
      </c>
      <c r="I146" s="9" t="s">
        <v>419</v>
      </c>
      <c r="J146" s="9" t="s">
        <v>192</v>
      </c>
      <c r="K146" s="23">
        <v>44316</v>
      </c>
      <c r="L146" s="9" t="s">
        <v>60</v>
      </c>
      <c r="M146" s="23">
        <v>45199</v>
      </c>
      <c r="N146" s="9">
        <f>IF(M146-Totals!RiskDate=0,1,M146-Totals!RiskDate)</f>
        <v>1</v>
      </c>
      <c r="O146" s="9">
        <v>0</v>
      </c>
      <c r="P146" s="23">
        <v>45199</v>
      </c>
      <c r="Q146" s="24" t="s">
        <v>76</v>
      </c>
      <c r="R146" s="25">
        <v>88926.270000000004</v>
      </c>
      <c r="S146" s="25">
        <v>88926.270000000004</v>
      </c>
      <c r="T146" s="26">
        <f>ROUND(MAX((Totals!Days_per_Year-N146)/Totals!Days_per_Year,0),4)</f>
        <v>0.99729999999999996</v>
      </c>
      <c r="U146" s="25">
        <f>S146*Totals!Int_rate_Shock*T146</f>
        <v>1773.7233814200001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s="9" t="s">
        <v>19</v>
      </c>
      <c r="B147" s="9">
        <v>1</v>
      </c>
      <c r="C147" s="9" t="s">
        <v>62</v>
      </c>
      <c r="D147" s="9" t="s">
        <v>63</v>
      </c>
      <c r="E147" s="9" t="s">
        <v>64</v>
      </c>
      <c r="F147" s="9" t="s">
        <v>65</v>
      </c>
      <c r="G147" s="9" t="s">
        <v>66</v>
      </c>
      <c r="H147" s="9" t="s">
        <v>420</v>
      </c>
      <c r="I147" s="9" t="s">
        <v>421</v>
      </c>
      <c r="J147" s="9" t="s">
        <v>422</v>
      </c>
      <c r="K147" s="23">
        <v>44833</v>
      </c>
      <c r="L147" s="9" t="s">
        <v>60</v>
      </c>
      <c r="M147" s="23">
        <v>45200</v>
      </c>
      <c r="N147" s="9">
        <f>IF(M147-Totals!RiskDate=0,1,M147-Totals!RiskDate)</f>
        <v>1</v>
      </c>
      <c r="O147" s="9">
        <v>1</v>
      </c>
      <c r="P147" s="23">
        <v>45200</v>
      </c>
      <c r="Q147" s="24" t="s">
        <v>76</v>
      </c>
      <c r="R147" s="25">
        <v>167999.06</v>
      </c>
      <c r="S147" s="25">
        <v>-167999.06</v>
      </c>
      <c r="T147" s="26">
        <f>ROUND(MAX((Totals!Days_per_Year-N147)/Totals!Days_per_Year,0),4)</f>
        <v>0.99729999999999996</v>
      </c>
      <c r="U147" s="25">
        <f>S147*Totals!Int_rate_Shock*T147</f>
        <v>-3350.9092507599998</v>
      </c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s="9" t="s">
        <v>19</v>
      </c>
      <c r="B148" s="9">
        <v>1</v>
      </c>
      <c r="C148" s="9" t="s">
        <v>62</v>
      </c>
      <c r="D148" s="9" t="s">
        <v>63</v>
      </c>
      <c r="E148" s="9" t="s">
        <v>64</v>
      </c>
      <c r="F148" s="9" t="s">
        <v>77</v>
      </c>
      <c r="G148" s="9" t="s">
        <v>78</v>
      </c>
      <c r="H148" s="9" t="s">
        <v>184</v>
      </c>
      <c r="I148" s="9" t="s">
        <v>185</v>
      </c>
      <c r="J148" s="9" t="s">
        <v>186</v>
      </c>
      <c r="K148" s="23">
        <v>41108</v>
      </c>
      <c r="L148" s="9" t="s">
        <v>70</v>
      </c>
      <c r="M148" s="23">
        <v>45200</v>
      </c>
      <c r="N148" s="9">
        <f>IF(M148-Totals!RiskDate=0,1,M148-Totals!RiskDate)</f>
        <v>1</v>
      </c>
      <c r="O148" s="9">
        <v>1</v>
      </c>
      <c r="P148" s="23">
        <v>45200</v>
      </c>
      <c r="Q148" s="24" t="s">
        <v>76</v>
      </c>
      <c r="R148" s="25">
        <v>23.760000000000002</v>
      </c>
      <c r="S148" s="25">
        <v>-23.760000000000002</v>
      </c>
      <c r="T148" s="26">
        <f>ROUND(MAX((Totals!Days_per_Year-N148)/Totals!Days_per_Year,0),4)</f>
        <v>0.99729999999999996</v>
      </c>
      <c r="U148" s="25">
        <f>S148*Totals!Int_rate_Shock*T148</f>
        <v>-0.47391696000000005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s="9" t="s">
        <v>19</v>
      </c>
      <c r="B149" s="9">
        <v>1</v>
      </c>
      <c r="C149" s="9" t="s">
        <v>62</v>
      </c>
      <c r="D149" s="9" t="s">
        <v>63</v>
      </c>
      <c r="E149" s="9" t="s">
        <v>64</v>
      </c>
      <c r="F149" s="9" t="s">
        <v>71</v>
      </c>
      <c r="G149" s="9" t="s">
        <v>72</v>
      </c>
      <c r="H149" s="9" t="s">
        <v>190</v>
      </c>
      <c r="I149" s="9" t="s">
        <v>191</v>
      </c>
      <c r="J149" s="9" t="s">
        <v>192</v>
      </c>
      <c r="K149" s="23">
        <v>41495</v>
      </c>
      <c r="L149" s="9" t="s">
        <v>60</v>
      </c>
      <c r="M149" s="23">
        <v>45200</v>
      </c>
      <c r="N149" s="9">
        <f>IF(M149-Totals!RiskDate=0,1,M149-Totals!RiskDate)</f>
        <v>1</v>
      </c>
      <c r="O149" s="9">
        <v>1</v>
      </c>
      <c r="P149" s="23">
        <v>45200</v>
      </c>
      <c r="Q149" s="24" t="s">
        <v>76</v>
      </c>
      <c r="R149" s="25">
        <v>3073086.27</v>
      </c>
      <c r="S149" s="25">
        <v>-3073086.27</v>
      </c>
      <c r="T149" s="26">
        <f>ROUND(MAX((Totals!Days_per_Year-N149)/Totals!Days_per_Year,0),4)</f>
        <v>0.99729999999999996</v>
      </c>
      <c r="U149" s="25">
        <f>S149*Totals!Int_rate_Shock*T149</f>
        <v>-61295.778741419999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s="9" t="s">
        <v>19</v>
      </c>
      <c r="B150" s="9">
        <v>1</v>
      </c>
      <c r="C150" s="9" t="s">
        <v>62</v>
      </c>
      <c r="D150" s="9" t="s">
        <v>63</v>
      </c>
      <c r="E150" s="9" t="s">
        <v>64</v>
      </c>
      <c r="F150" s="9" t="s">
        <v>71</v>
      </c>
      <c r="G150" s="9" t="s">
        <v>72</v>
      </c>
      <c r="H150" s="9" t="s">
        <v>423</v>
      </c>
      <c r="I150" s="9" t="s">
        <v>424</v>
      </c>
      <c r="J150" s="9" t="s">
        <v>425</v>
      </c>
      <c r="K150" s="23">
        <v>43886</v>
      </c>
      <c r="L150" s="9" t="s">
        <v>70</v>
      </c>
      <c r="M150" s="23">
        <v>45200</v>
      </c>
      <c r="N150" s="9">
        <f>IF(M150-Totals!RiskDate=0,1,M150-Totals!RiskDate)</f>
        <v>1</v>
      </c>
      <c r="O150" s="9">
        <v>1</v>
      </c>
      <c r="P150" s="23">
        <v>45200</v>
      </c>
      <c r="Q150" s="24" t="s">
        <v>76</v>
      </c>
      <c r="R150" s="25">
        <v>4.6900000000000004</v>
      </c>
      <c r="S150" s="25">
        <v>-4.6900000000000004</v>
      </c>
      <c r="T150" s="26">
        <f>ROUND(MAX((Totals!Days_per_Year-N150)/Totals!Days_per_Year,0),4)</f>
        <v>0.99729999999999996</v>
      </c>
      <c r="U150" s="25">
        <f>S150*Totals!Int_rate_Shock*T150</f>
        <v>-0.093546740000000003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s="9" t="s">
        <v>19</v>
      </c>
      <c r="B151" s="9">
        <v>1</v>
      </c>
      <c r="C151" s="9" t="s">
        <v>62</v>
      </c>
      <c r="D151" s="9" t="s">
        <v>63</v>
      </c>
      <c r="E151" s="9" t="s">
        <v>64</v>
      </c>
      <c r="F151" s="9" t="s">
        <v>65</v>
      </c>
      <c r="G151" s="9" t="s">
        <v>66</v>
      </c>
      <c r="H151" s="9" t="s">
        <v>426</v>
      </c>
      <c r="I151" s="9" t="s">
        <v>427</v>
      </c>
      <c r="J151" s="9" t="s">
        <v>428</v>
      </c>
      <c r="K151" s="23">
        <v>43584</v>
      </c>
      <c r="L151" s="9" t="s">
        <v>60</v>
      </c>
      <c r="M151" s="23">
        <v>45200</v>
      </c>
      <c r="N151" s="9">
        <f>IF(M151-Totals!RiskDate=0,1,M151-Totals!RiskDate)</f>
        <v>1</v>
      </c>
      <c r="O151" s="9">
        <v>1</v>
      </c>
      <c r="P151" s="23">
        <v>45200</v>
      </c>
      <c r="Q151" s="24" t="s">
        <v>76</v>
      </c>
      <c r="R151" s="25">
        <v>153530.67999999999</v>
      </c>
      <c r="S151" s="25">
        <v>-153530.67999999999</v>
      </c>
      <c r="T151" s="26">
        <f>ROUND(MAX((Totals!Days_per_Year-N151)/Totals!Days_per_Year,0),4)</f>
        <v>0.99729999999999996</v>
      </c>
      <c r="U151" s="25">
        <f>S151*Totals!Int_rate_Shock*T151</f>
        <v>-3062.3229432799999</v>
      </c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s="9" t="s">
        <v>19</v>
      </c>
      <c r="B152" s="9">
        <v>1</v>
      </c>
      <c r="C152" s="9" t="s">
        <v>62</v>
      </c>
      <c r="D152" s="9" t="s">
        <v>63</v>
      </c>
      <c r="E152" s="9" t="s">
        <v>64</v>
      </c>
      <c r="F152" s="9" t="s">
        <v>65</v>
      </c>
      <c r="G152" s="9" t="s">
        <v>66</v>
      </c>
      <c r="H152" s="9" t="s">
        <v>429</v>
      </c>
      <c r="I152" s="9" t="s">
        <v>430</v>
      </c>
      <c r="J152" s="9" t="s">
        <v>431</v>
      </c>
      <c r="K152" s="23">
        <v>41261</v>
      </c>
      <c r="L152" s="9" t="s">
        <v>60</v>
      </c>
      <c r="M152" s="23">
        <v>45200</v>
      </c>
      <c r="N152" s="9">
        <f>IF(M152-Totals!RiskDate=0,1,M152-Totals!RiskDate)</f>
        <v>1</v>
      </c>
      <c r="O152" s="9">
        <v>1</v>
      </c>
      <c r="P152" s="23">
        <v>45200</v>
      </c>
      <c r="Q152" s="24" t="s">
        <v>76</v>
      </c>
      <c r="R152" s="25">
        <v>16233.139999999999</v>
      </c>
      <c r="S152" s="25">
        <v>-16233.139999999999</v>
      </c>
      <c r="T152" s="26">
        <f>ROUND(MAX((Totals!Days_per_Year-N152)/Totals!Days_per_Year,0),4)</f>
        <v>0.99729999999999996</v>
      </c>
      <c r="U152" s="25">
        <f>S152*Totals!Int_rate_Shock*T152</f>
        <v>-323.78621043999999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s="9" t="s">
        <v>19</v>
      </c>
      <c r="B153" s="9">
        <v>1</v>
      </c>
      <c r="C153" s="9" t="s">
        <v>62</v>
      </c>
      <c r="D153" s="9" t="s">
        <v>63</v>
      </c>
      <c r="E153" s="9" t="s">
        <v>64</v>
      </c>
      <c r="F153" s="9" t="s">
        <v>65</v>
      </c>
      <c r="G153" s="9" t="s">
        <v>66</v>
      </c>
      <c r="H153" s="9" t="s">
        <v>413</v>
      </c>
      <c r="I153" s="9" t="s">
        <v>414</v>
      </c>
      <c r="J153" s="9" t="s">
        <v>415</v>
      </c>
      <c r="K153" s="23">
        <v>39504</v>
      </c>
      <c r="L153" s="9" t="s">
        <v>60</v>
      </c>
      <c r="M153" s="23">
        <v>45200</v>
      </c>
      <c r="N153" s="9">
        <f>IF(M153-Totals!RiskDate=0,1,M153-Totals!RiskDate)</f>
        <v>1</v>
      </c>
      <c r="O153" s="9">
        <v>1</v>
      </c>
      <c r="P153" s="23">
        <v>45200</v>
      </c>
      <c r="Q153" s="24" t="s">
        <v>76</v>
      </c>
      <c r="R153" s="25">
        <v>156337.79999999999</v>
      </c>
      <c r="S153" s="25">
        <v>-156337.79999999999</v>
      </c>
      <c r="T153" s="26">
        <f>ROUND(MAX((Totals!Days_per_Year-N153)/Totals!Days_per_Year,0),4)</f>
        <v>0.99729999999999996</v>
      </c>
      <c r="U153" s="25">
        <f>S153*Totals!Int_rate_Shock*T153</f>
        <v>-3118.3137588</v>
      </c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s="9" t="s">
        <v>19</v>
      </c>
      <c r="B154" s="9">
        <v>1</v>
      </c>
      <c r="C154" s="9" t="s">
        <v>62</v>
      </c>
      <c r="D154" s="9" t="s">
        <v>63</v>
      </c>
      <c r="E154" s="9" t="s">
        <v>64</v>
      </c>
      <c r="F154" s="9" t="s">
        <v>65</v>
      </c>
      <c r="G154" s="9" t="s">
        <v>66</v>
      </c>
      <c r="H154" s="9" t="s">
        <v>426</v>
      </c>
      <c r="I154" s="9" t="s">
        <v>427</v>
      </c>
      <c r="J154" s="9" t="s">
        <v>428</v>
      </c>
      <c r="K154" s="23">
        <v>43584</v>
      </c>
      <c r="L154" s="9" t="s">
        <v>70</v>
      </c>
      <c r="M154" s="23">
        <v>45200</v>
      </c>
      <c r="N154" s="9">
        <f>IF(M154-Totals!RiskDate=0,1,M154-Totals!RiskDate)</f>
        <v>1</v>
      </c>
      <c r="O154" s="9">
        <v>1</v>
      </c>
      <c r="P154" s="23">
        <v>45200</v>
      </c>
      <c r="Q154" s="24" t="s">
        <v>76</v>
      </c>
      <c r="R154" s="25">
        <v>1.0600000000000001</v>
      </c>
      <c r="S154" s="25">
        <v>-1.0600000000000001</v>
      </c>
      <c r="T154" s="26">
        <f>ROUND(MAX((Totals!Days_per_Year-N154)/Totals!Days_per_Year,0),4)</f>
        <v>0.99729999999999996</v>
      </c>
      <c r="U154" s="25">
        <f>S154*Totals!Int_rate_Shock*T154</f>
        <v>-0.02114276</v>
      </c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s="9" t="s">
        <v>19</v>
      </c>
      <c r="B155" s="9">
        <v>1</v>
      </c>
      <c r="C155" s="9" t="s">
        <v>62</v>
      </c>
      <c r="D155" s="9" t="s">
        <v>63</v>
      </c>
      <c r="E155" s="9" t="s">
        <v>64</v>
      </c>
      <c r="F155" s="9" t="s">
        <v>71</v>
      </c>
      <c r="G155" s="9" t="s">
        <v>72</v>
      </c>
      <c r="H155" s="9" t="s">
        <v>196</v>
      </c>
      <c r="I155" s="9" t="s">
        <v>197</v>
      </c>
      <c r="J155" s="9" t="s">
        <v>198</v>
      </c>
      <c r="K155" s="23">
        <v>41743</v>
      </c>
      <c r="L155" s="9" t="s">
        <v>60</v>
      </c>
      <c r="M155" s="23">
        <v>45200</v>
      </c>
      <c r="N155" s="9">
        <f>IF(M155-Totals!RiskDate=0,1,M155-Totals!RiskDate)</f>
        <v>1</v>
      </c>
      <c r="O155" s="9">
        <v>1</v>
      </c>
      <c r="P155" s="23">
        <v>45200</v>
      </c>
      <c r="Q155" s="24" t="s">
        <v>76</v>
      </c>
      <c r="R155" s="25">
        <v>96070.929999999993</v>
      </c>
      <c r="S155" s="25">
        <v>-96070.929999999993</v>
      </c>
      <c r="T155" s="26">
        <f>ROUND(MAX((Totals!Days_per_Year-N155)/Totals!Days_per_Year,0),4)</f>
        <v>0.99729999999999996</v>
      </c>
      <c r="U155" s="25">
        <f>S155*Totals!Int_rate_Shock*T155</f>
        <v>-1916.23076978</v>
      </c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</row>
    <row r="156">
      <c r="A156" s="9" t="s">
        <v>19</v>
      </c>
      <c r="B156" s="9">
        <v>1</v>
      </c>
      <c r="C156" s="9" t="s">
        <v>62</v>
      </c>
      <c r="D156" s="9" t="s">
        <v>63</v>
      </c>
      <c r="E156" s="9" t="s">
        <v>64</v>
      </c>
      <c r="F156" s="9" t="s">
        <v>65</v>
      </c>
      <c r="G156" s="9" t="s">
        <v>66</v>
      </c>
      <c r="H156" s="9" t="s">
        <v>429</v>
      </c>
      <c r="I156" s="9" t="s">
        <v>430</v>
      </c>
      <c r="J156" s="9" t="s">
        <v>431</v>
      </c>
      <c r="K156" s="23">
        <v>41261</v>
      </c>
      <c r="L156" s="9" t="s">
        <v>70</v>
      </c>
      <c r="M156" s="23">
        <v>45200</v>
      </c>
      <c r="N156" s="9">
        <f>IF(M156-Totals!RiskDate=0,1,M156-Totals!RiskDate)</f>
        <v>1</v>
      </c>
      <c r="O156" s="9">
        <v>1</v>
      </c>
      <c r="P156" s="23">
        <v>45200</v>
      </c>
      <c r="Q156" s="24" t="s">
        <v>76</v>
      </c>
      <c r="R156" s="25">
        <v>0.11</v>
      </c>
      <c r="S156" s="25">
        <v>-0.11</v>
      </c>
      <c r="T156" s="26">
        <f>ROUND(MAX((Totals!Days_per_Year-N156)/Totals!Days_per_Year,0),4)</f>
        <v>0.99729999999999996</v>
      </c>
      <c r="U156" s="25">
        <f>S156*Totals!Int_rate_Shock*T156</f>
        <v>-0.0021940599999999998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s="9" t="s">
        <v>19</v>
      </c>
      <c r="B157" s="9">
        <v>1</v>
      </c>
      <c r="C157" s="9" t="s">
        <v>62</v>
      </c>
      <c r="D157" s="9" t="s">
        <v>63</v>
      </c>
      <c r="E157" s="9" t="s">
        <v>64</v>
      </c>
      <c r="F157" s="9" t="s">
        <v>77</v>
      </c>
      <c r="G157" s="9" t="s">
        <v>78</v>
      </c>
      <c r="H157" s="9" t="s">
        <v>432</v>
      </c>
      <c r="I157" s="9" t="s">
        <v>433</v>
      </c>
      <c r="J157" s="9" t="s">
        <v>434</v>
      </c>
      <c r="K157" s="23">
        <v>39394</v>
      </c>
      <c r="L157" s="9" t="s">
        <v>60</v>
      </c>
      <c r="M157" s="23">
        <v>45200</v>
      </c>
      <c r="N157" s="9">
        <f>IF(M157-Totals!RiskDate=0,1,M157-Totals!RiskDate)</f>
        <v>1</v>
      </c>
      <c r="O157" s="9">
        <v>1</v>
      </c>
      <c r="P157" s="23">
        <v>45200</v>
      </c>
      <c r="Q157" s="24" t="s">
        <v>76</v>
      </c>
      <c r="R157" s="25">
        <v>1010444.02</v>
      </c>
      <c r="S157" s="25">
        <v>-1010444.02</v>
      </c>
      <c r="T157" s="26">
        <f>ROUND(MAX((Totals!Days_per_Year-N157)/Totals!Days_per_Year,0),4)</f>
        <v>0.99729999999999996</v>
      </c>
      <c r="U157" s="25">
        <f>S157*Totals!Int_rate_Shock*T157</f>
        <v>-20154.316422920001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s="9" t="s">
        <v>19</v>
      </c>
      <c r="B158" s="9">
        <v>1</v>
      </c>
      <c r="C158" s="9" t="s">
        <v>62</v>
      </c>
      <c r="D158" s="9" t="s">
        <v>63</v>
      </c>
      <c r="E158" s="9" t="s">
        <v>64</v>
      </c>
      <c r="F158" s="9" t="s">
        <v>65</v>
      </c>
      <c r="G158" s="9" t="s">
        <v>66</v>
      </c>
      <c r="H158" s="9" t="s">
        <v>420</v>
      </c>
      <c r="I158" s="9" t="s">
        <v>421</v>
      </c>
      <c r="J158" s="9" t="s">
        <v>422</v>
      </c>
      <c r="K158" s="23">
        <v>44833</v>
      </c>
      <c r="L158" s="9" t="s">
        <v>70</v>
      </c>
      <c r="M158" s="23">
        <v>45200</v>
      </c>
      <c r="N158" s="9">
        <f>IF(M158-Totals!RiskDate=0,1,M158-Totals!RiskDate)</f>
        <v>1</v>
      </c>
      <c r="O158" s="9">
        <v>1</v>
      </c>
      <c r="P158" s="23">
        <v>45200</v>
      </c>
      <c r="Q158" s="24" t="s">
        <v>76</v>
      </c>
      <c r="R158" s="25">
        <v>1.1599999999999999</v>
      </c>
      <c r="S158" s="25">
        <v>-1.1599999999999999</v>
      </c>
      <c r="T158" s="26">
        <f>ROUND(MAX((Totals!Days_per_Year-N158)/Totals!Days_per_Year,0),4)</f>
        <v>0.99729999999999996</v>
      </c>
      <c r="U158" s="25">
        <f>S158*Totals!Int_rate_Shock*T158</f>
        <v>-0.023137359999999999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</row>
    <row r="159">
      <c r="A159" s="9" t="s">
        <v>19</v>
      </c>
      <c r="B159" s="9">
        <v>1</v>
      </c>
      <c r="C159" s="9" t="s">
        <v>62</v>
      </c>
      <c r="D159" s="9" t="s">
        <v>63</v>
      </c>
      <c r="E159" s="9" t="s">
        <v>64</v>
      </c>
      <c r="F159" s="9" t="s">
        <v>77</v>
      </c>
      <c r="G159" s="9" t="s">
        <v>78</v>
      </c>
      <c r="H159" s="9" t="s">
        <v>435</v>
      </c>
      <c r="I159" s="9" t="s">
        <v>436</v>
      </c>
      <c r="J159" s="9" t="s">
        <v>437</v>
      </c>
      <c r="K159" s="23">
        <v>40906</v>
      </c>
      <c r="L159" s="9" t="s">
        <v>70</v>
      </c>
      <c r="M159" s="23">
        <v>45200</v>
      </c>
      <c r="N159" s="9">
        <f>IF(M159-Totals!RiskDate=0,1,M159-Totals!RiskDate)</f>
        <v>1</v>
      </c>
      <c r="O159" s="9">
        <v>1</v>
      </c>
      <c r="P159" s="23">
        <v>45200</v>
      </c>
      <c r="Q159" s="24" t="s">
        <v>76</v>
      </c>
      <c r="R159" s="25">
        <v>5.4800000000000004</v>
      </c>
      <c r="S159" s="25">
        <v>-5.4800000000000004</v>
      </c>
      <c r="T159" s="26">
        <f>ROUND(MAX((Totals!Days_per_Year-N159)/Totals!Days_per_Year,0),4)</f>
        <v>0.99729999999999996</v>
      </c>
      <c r="U159" s="25">
        <f>S159*Totals!Int_rate_Shock*T159</f>
        <v>-0.10930408000000001</v>
      </c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s="9" t="s">
        <v>19</v>
      </c>
      <c r="B160" s="9">
        <v>1</v>
      </c>
      <c r="C160" s="9" t="s">
        <v>62</v>
      </c>
      <c r="D160" s="9" t="s">
        <v>63</v>
      </c>
      <c r="E160" s="9" t="s">
        <v>64</v>
      </c>
      <c r="F160" s="9" t="s">
        <v>71</v>
      </c>
      <c r="G160" s="9" t="s">
        <v>72</v>
      </c>
      <c r="H160" s="9" t="s">
        <v>438</v>
      </c>
      <c r="I160" s="9" t="s">
        <v>439</v>
      </c>
      <c r="J160" s="9" t="s">
        <v>440</v>
      </c>
      <c r="K160" s="23">
        <v>42460</v>
      </c>
      <c r="L160" s="9" t="s">
        <v>60</v>
      </c>
      <c r="M160" s="23">
        <v>45200</v>
      </c>
      <c r="N160" s="9">
        <f>IF(M160-Totals!RiskDate=0,1,M160-Totals!RiskDate)</f>
        <v>1</v>
      </c>
      <c r="O160" s="9">
        <v>1</v>
      </c>
      <c r="P160" s="23">
        <v>45200</v>
      </c>
      <c r="Q160" s="24" t="s">
        <v>76</v>
      </c>
      <c r="R160" s="25">
        <v>225123882.31999999</v>
      </c>
      <c r="S160" s="25">
        <v>-225123882.31999999</v>
      </c>
      <c r="T160" s="26">
        <f>ROUND(MAX((Totals!Days_per_Year-N160)/Totals!Days_per_Year,0),4)</f>
        <v>0.99729999999999996</v>
      </c>
      <c r="U160" s="25">
        <f>S160*Totals!Int_rate_Shock*T160</f>
        <v>-4490320.9567547198</v>
      </c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s="9" t="s">
        <v>19</v>
      </c>
      <c r="B161" s="9">
        <v>1</v>
      </c>
      <c r="C161" s="9" t="s">
        <v>62</v>
      </c>
      <c r="D161" s="9" t="s">
        <v>63</v>
      </c>
      <c r="E161" s="9" t="s">
        <v>64</v>
      </c>
      <c r="F161" s="9" t="s">
        <v>65</v>
      </c>
      <c r="G161" s="9" t="s">
        <v>66</v>
      </c>
      <c r="H161" s="9" t="s">
        <v>416</v>
      </c>
      <c r="I161" s="9" t="s">
        <v>417</v>
      </c>
      <c r="J161" s="9" t="s">
        <v>418</v>
      </c>
      <c r="K161" s="23">
        <v>39356</v>
      </c>
      <c r="L161" s="9" t="s">
        <v>70</v>
      </c>
      <c r="M161" s="23">
        <v>45200</v>
      </c>
      <c r="N161" s="9">
        <f>IF(M161-Totals!RiskDate=0,1,M161-Totals!RiskDate)</f>
        <v>1</v>
      </c>
      <c r="O161" s="9">
        <v>1</v>
      </c>
      <c r="P161" s="23">
        <v>45200</v>
      </c>
      <c r="Q161" s="24" t="s">
        <v>76</v>
      </c>
      <c r="R161" s="25">
        <v>1.7</v>
      </c>
      <c r="S161" s="25">
        <v>-1.7</v>
      </c>
      <c r="T161" s="26">
        <f>ROUND(MAX((Totals!Days_per_Year-N161)/Totals!Days_per_Year,0),4)</f>
        <v>0.99729999999999996</v>
      </c>
      <c r="U161" s="25">
        <f>S161*Totals!Int_rate_Shock*T161</f>
        <v>-0.033908199999999999</v>
      </c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s="9" t="s">
        <v>19</v>
      </c>
      <c r="B162" s="9">
        <v>1</v>
      </c>
      <c r="C162" s="9" t="s">
        <v>62</v>
      </c>
      <c r="D162" s="9" t="s">
        <v>63</v>
      </c>
      <c r="E162" s="9" t="s">
        <v>64</v>
      </c>
      <c r="F162" s="9" t="s">
        <v>65</v>
      </c>
      <c r="G162" s="9" t="s">
        <v>66</v>
      </c>
      <c r="H162" s="9" t="s">
        <v>375</v>
      </c>
      <c r="I162" s="9" t="s">
        <v>376</v>
      </c>
      <c r="J162" s="9" t="s">
        <v>377</v>
      </c>
      <c r="K162" s="23">
        <v>42748</v>
      </c>
      <c r="L162" s="9" t="s">
        <v>60</v>
      </c>
      <c r="M162" s="23">
        <v>45200</v>
      </c>
      <c r="N162" s="9">
        <f>IF(M162-Totals!RiskDate=0,1,M162-Totals!RiskDate)</f>
        <v>1</v>
      </c>
      <c r="O162" s="9">
        <v>1</v>
      </c>
      <c r="P162" s="23">
        <v>45200</v>
      </c>
      <c r="Q162" s="24" t="s">
        <v>76</v>
      </c>
      <c r="R162" s="25">
        <v>2821.9499999999998</v>
      </c>
      <c r="S162" s="25">
        <v>-2821.9499999999998</v>
      </c>
      <c r="T162" s="26">
        <f>ROUND(MAX((Totals!Days_per_Year-N162)/Totals!Days_per_Year,0),4)</f>
        <v>0.99729999999999996</v>
      </c>
      <c r="U162" s="25">
        <f>S162*Totals!Int_rate_Shock*T162</f>
        <v>-56.286614700000001</v>
      </c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s="9" t="s">
        <v>19</v>
      </c>
      <c r="B163" s="9">
        <v>1</v>
      </c>
      <c r="C163" s="9" t="s">
        <v>62</v>
      </c>
      <c r="D163" s="9" t="s">
        <v>63</v>
      </c>
      <c r="E163" s="9" t="s">
        <v>64</v>
      </c>
      <c r="F163" s="9" t="s">
        <v>441</v>
      </c>
      <c r="G163" s="9" t="s">
        <v>442</v>
      </c>
      <c r="H163" s="9" t="s">
        <v>443</v>
      </c>
      <c r="I163" s="9" t="s">
        <v>444</v>
      </c>
      <c r="J163" s="9" t="s">
        <v>445</v>
      </c>
      <c r="K163" s="23">
        <v>36418</v>
      </c>
      <c r="L163" s="9" t="s">
        <v>70</v>
      </c>
      <c r="M163" s="23">
        <v>45200</v>
      </c>
      <c r="N163" s="9">
        <f>IF(M163-Totals!RiskDate=0,1,M163-Totals!RiskDate)</f>
        <v>1</v>
      </c>
      <c r="O163" s="9">
        <v>1</v>
      </c>
      <c r="P163" s="23">
        <v>45200</v>
      </c>
      <c r="Q163" s="24" t="s">
        <v>76</v>
      </c>
      <c r="R163" s="25">
        <v>24368.099999999999</v>
      </c>
      <c r="S163" s="25">
        <v>-24368.099999999999</v>
      </c>
      <c r="T163" s="26">
        <f>ROUND(MAX((Totals!Days_per_Year-N163)/Totals!Days_per_Year,0),4)</f>
        <v>0.99729999999999996</v>
      </c>
      <c r="U163" s="25">
        <f>S163*Totals!Int_rate_Shock*T163</f>
        <v>-486.04612259999993</v>
      </c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s="9" t="s">
        <v>19</v>
      </c>
      <c r="B164" s="9">
        <v>1</v>
      </c>
      <c r="C164" s="9" t="s">
        <v>62</v>
      </c>
      <c r="D164" s="9" t="s">
        <v>63</v>
      </c>
      <c r="E164" s="9" t="s">
        <v>64</v>
      </c>
      <c r="F164" s="9" t="s">
        <v>65</v>
      </c>
      <c r="G164" s="9" t="s">
        <v>66</v>
      </c>
      <c r="H164" s="9" t="s">
        <v>398</v>
      </c>
      <c r="I164" s="9" t="s">
        <v>399</v>
      </c>
      <c r="J164" s="9" t="s">
        <v>400</v>
      </c>
      <c r="K164" s="23">
        <v>43091</v>
      </c>
      <c r="L164" s="9" t="s">
        <v>60</v>
      </c>
      <c r="M164" s="23">
        <v>45200</v>
      </c>
      <c r="N164" s="9">
        <f>IF(M164-Totals!RiskDate=0,1,M164-Totals!RiskDate)</f>
        <v>1</v>
      </c>
      <c r="O164" s="9">
        <v>1</v>
      </c>
      <c r="P164" s="23">
        <v>45200</v>
      </c>
      <c r="Q164" s="24" t="s">
        <v>76</v>
      </c>
      <c r="R164" s="25">
        <v>18927.84</v>
      </c>
      <c r="S164" s="25">
        <v>-18927.84</v>
      </c>
      <c r="T164" s="26">
        <f>ROUND(MAX((Totals!Days_per_Year-N164)/Totals!Days_per_Year,0),4)</f>
        <v>0.99729999999999996</v>
      </c>
      <c r="U164" s="25">
        <f>S164*Totals!Int_rate_Shock*T164</f>
        <v>-377.53469663999999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s="9" t="s">
        <v>19</v>
      </c>
      <c r="B165" s="9">
        <v>1</v>
      </c>
      <c r="C165" s="9" t="s">
        <v>62</v>
      </c>
      <c r="D165" s="9" t="s">
        <v>63</v>
      </c>
      <c r="E165" s="9" t="s">
        <v>64</v>
      </c>
      <c r="F165" s="9" t="s">
        <v>65</v>
      </c>
      <c r="G165" s="9" t="s">
        <v>66</v>
      </c>
      <c r="H165" s="9" t="s">
        <v>395</v>
      </c>
      <c r="I165" s="9" t="s">
        <v>396</v>
      </c>
      <c r="J165" s="9" t="s">
        <v>397</v>
      </c>
      <c r="K165" s="23">
        <v>42458</v>
      </c>
      <c r="L165" s="9" t="s">
        <v>70</v>
      </c>
      <c r="M165" s="23">
        <v>45200</v>
      </c>
      <c r="N165" s="9">
        <f>IF(M165-Totals!RiskDate=0,1,M165-Totals!RiskDate)</f>
        <v>1</v>
      </c>
      <c r="O165" s="9">
        <v>1</v>
      </c>
      <c r="P165" s="23">
        <v>45200</v>
      </c>
      <c r="Q165" s="24" t="s">
        <v>76</v>
      </c>
      <c r="R165" s="25">
        <v>0</v>
      </c>
      <c r="S165" s="25">
        <v>0</v>
      </c>
      <c r="T165" s="26">
        <f>ROUND(MAX((Totals!Days_per_Year-N165)/Totals!Days_per_Year,0),4)</f>
        <v>0.99729999999999996</v>
      </c>
      <c r="U165" s="25">
        <f>S165*Totals!Int_rate_Shock*T165</f>
        <v>0</v>
      </c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s="9" t="s">
        <v>19</v>
      </c>
      <c r="B166" s="9">
        <v>1</v>
      </c>
      <c r="C166" s="9" t="s">
        <v>62</v>
      </c>
      <c r="D166" s="9" t="s">
        <v>63</v>
      </c>
      <c r="E166" s="9" t="s">
        <v>64</v>
      </c>
      <c r="F166" s="9" t="s">
        <v>71</v>
      </c>
      <c r="G166" s="9" t="s">
        <v>72</v>
      </c>
      <c r="H166" s="9" t="s">
        <v>202</v>
      </c>
      <c r="I166" s="9" t="s">
        <v>203</v>
      </c>
      <c r="J166" s="9" t="s">
        <v>204</v>
      </c>
      <c r="K166" s="23">
        <v>37972</v>
      </c>
      <c r="L166" s="9" t="s">
        <v>70</v>
      </c>
      <c r="M166" s="23">
        <v>45200</v>
      </c>
      <c r="N166" s="9">
        <f>IF(M166-Totals!RiskDate=0,1,M166-Totals!RiskDate)</f>
        <v>1</v>
      </c>
      <c r="O166" s="9">
        <v>1</v>
      </c>
      <c r="P166" s="23">
        <v>45200</v>
      </c>
      <c r="Q166" s="24" t="s">
        <v>76</v>
      </c>
      <c r="R166" s="25">
        <v>2.0600000000000001</v>
      </c>
      <c r="S166" s="25">
        <v>-2.0600000000000001</v>
      </c>
      <c r="T166" s="26">
        <f>ROUND(MAX((Totals!Days_per_Year-N166)/Totals!Days_per_Year,0),4)</f>
        <v>0.99729999999999996</v>
      </c>
      <c r="U166" s="25">
        <f>S166*Totals!Int_rate_Shock*T166</f>
        <v>-0.041088760000000002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s="9" t="s">
        <v>19</v>
      </c>
      <c r="B167" s="9">
        <v>1</v>
      </c>
      <c r="C167" s="9" t="s">
        <v>62</v>
      </c>
      <c r="D167" s="9" t="s">
        <v>63</v>
      </c>
      <c r="E167" s="9" t="s">
        <v>64</v>
      </c>
      <c r="F167" s="9" t="s">
        <v>65</v>
      </c>
      <c r="G167" s="9" t="s">
        <v>66</v>
      </c>
      <c r="H167" s="9" t="s">
        <v>372</v>
      </c>
      <c r="I167" s="9" t="s">
        <v>373</v>
      </c>
      <c r="J167" s="9" t="s">
        <v>374</v>
      </c>
      <c r="K167" s="23">
        <v>43167</v>
      </c>
      <c r="L167" s="9" t="s">
        <v>70</v>
      </c>
      <c r="M167" s="23">
        <v>45200</v>
      </c>
      <c r="N167" s="9">
        <f>IF(M167-Totals!RiskDate=0,1,M167-Totals!RiskDate)</f>
        <v>1</v>
      </c>
      <c r="O167" s="9">
        <v>1</v>
      </c>
      <c r="P167" s="23">
        <v>45200</v>
      </c>
      <c r="Q167" s="24" t="s">
        <v>76</v>
      </c>
      <c r="R167" s="25">
        <v>0.070000000000000007</v>
      </c>
      <c r="S167" s="25">
        <v>-0.070000000000000007</v>
      </c>
      <c r="T167" s="26">
        <f>ROUND(MAX((Totals!Days_per_Year-N167)/Totals!Days_per_Year,0),4)</f>
        <v>0.99729999999999996</v>
      </c>
      <c r="U167" s="25">
        <f>S167*Totals!Int_rate_Shock*T167</f>
        <v>-0.0013962200000000001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s="9" t="s">
        <v>19</v>
      </c>
      <c r="B168" s="9">
        <v>1</v>
      </c>
      <c r="C168" s="9" t="s">
        <v>62</v>
      </c>
      <c r="D168" s="9" t="s">
        <v>63</v>
      </c>
      <c r="E168" s="9" t="s">
        <v>64</v>
      </c>
      <c r="F168" s="9" t="s">
        <v>65</v>
      </c>
      <c r="G168" s="9" t="s">
        <v>66</v>
      </c>
      <c r="H168" s="9" t="s">
        <v>366</v>
      </c>
      <c r="I168" s="9" t="s">
        <v>367</v>
      </c>
      <c r="J168" s="9" t="s">
        <v>368</v>
      </c>
      <c r="K168" s="23">
        <v>42788</v>
      </c>
      <c r="L168" s="9" t="s">
        <v>60</v>
      </c>
      <c r="M168" s="23">
        <v>45200</v>
      </c>
      <c r="N168" s="9">
        <f>IF(M168-Totals!RiskDate=0,1,M168-Totals!RiskDate)</f>
        <v>1</v>
      </c>
      <c r="O168" s="9">
        <v>1</v>
      </c>
      <c r="P168" s="23">
        <v>45200</v>
      </c>
      <c r="Q168" s="24" t="s">
        <v>76</v>
      </c>
      <c r="R168" s="25">
        <v>2.1800000000000002</v>
      </c>
      <c r="S168" s="25">
        <v>-2.1800000000000002</v>
      </c>
      <c r="T168" s="26">
        <f>ROUND(MAX((Totals!Days_per_Year-N168)/Totals!Days_per_Year,0),4)</f>
        <v>0.99729999999999996</v>
      </c>
      <c r="U168" s="25">
        <f>S168*Totals!Int_rate_Shock*T168</f>
        <v>-0.043482280000000005</v>
      </c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s="9" t="s">
        <v>19</v>
      </c>
      <c r="B169" s="9">
        <v>1</v>
      </c>
      <c r="C169" s="9" t="s">
        <v>62</v>
      </c>
      <c r="D169" s="9" t="s">
        <v>63</v>
      </c>
      <c r="E169" s="9" t="s">
        <v>64</v>
      </c>
      <c r="F169" s="9" t="s">
        <v>65</v>
      </c>
      <c r="G169" s="9" t="s">
        <v>66</v>
      </c>
      <c r="H169" s="9" t="s">
        <v>363</v>
      </c>
      <c r="I169" s="9" t="s">
        <v>364</v>
      </c>
      <c r="J169" s="9" t="s">
        <v>365</v>
      </c>
      <c r="K169" s="23">
        <v>42850</v>
      </c>
      <c r="L169" s="9" t="s">
        <v>70</v>
      </c>
      <c r="M169" s="23">
        <v>45200</v>
      </c>
      <c r="N169" s="9">
        <f>IF(M169-Totals!RiskDate=0,1,M169-Totals!RiskDate)</f>
        <v>1</v>
      </c>
      <c r="O169" s="9">
        <v>1</v>
      </c>
      <c r="P169" s="23">
        <v>45200</v>
      </c>
      <c r="Q169" s="24" t="s">
        <v>76</v>
      </c>
      <c r="R169" s="25">
        <v>0.070000000000000007</v>
      </c>
      <c r="S169" s="25">
        <v>-0.070000000000000007</v>
      </c>
      <c r="T169" s="26">
        <f>ROUND(MAX((Totals!Days_per_Year-N169)/Totals!Days_per_Year,0),4)</f>
        <v>0.99729999999999996</v>
      </c>
      <c r="U169" s="25">
        <f>S169*Totals!Int_rate_Shock*T169</f>
        <v>-0.0013962200000000001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s="9" t="s">
        <v>19</v>
      </c>
      <c r="B170" s="9">
        <v>1</v>
      </c>
      <c r="C170" s="9" t="s">
        <v>62</v>
      </c>
      <c r="D170" s="9" t="s">
        <v>63</v>
      </c>
      <c r="E170" s="9" t="s">
        <v>64</v>
      </c>
      <c r="F170" s="9" t="s">
        <v>65</v>
      </c>
      <c r="G170" s="9" t="s">
        <v>66</v>
      </c>
      <c r="H170" s="9" t="s">
        <v>369</v>
      </c>
      <c r="I170" s="9" t="s">
        <v>370</v>
      </c>
      <c r="J170" s="9" t="s">
        <v>371</v>
      </c>
      <c r="K170" s="23">
        <v>43270</v>
      </c>
      <c r="L170" s="9" t="s">
        <v>60</v>
      </c>
      <c r="M170" s="23">
        <v>45200</v>
      </c>
      <c r="N170" s="9">
        <f>IF(M170-Totals!RiskDate=0,1,M170-Totals!RiskDate)</f>
        <v>1</v>
      </c>
      <c r="O170" s="9">
        <v>1</v>
      </c>
      <c r="P170" s="23">
        <v>45200</v>
      </c>
      <c r="Q170" s="24" t="s">
        <v>76</v>
      </c>
      <c r="R170" s="25">
        <v>31980.950000000001</v>
      </c>
      <c r="S170" s="25">
        <v>-31980.950000000001</v>
      </c>
      <c r="T170" s="26">
        <f>ROUND(MAX((Totals!Days_per_Year-N170)/Totals!Days_per_Year,0),4)</f>
        <v>0.99729999999999996</v>
      </c>
      <c r="U170" s="25">
        <f>S170*Totals!Int_rate_Shock*T170</f>
        <v>-637.89202869999997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s="9" t="s">
        <v>19</v>
      </c>
      <c r="B171" s="9">
        <v>1</v>
      </c>
      <c r="C171" s="9" t="s">
        <v>53</v>
      </c>
      <c r="D171" s="9" t="s">
        <v>54</v>
      </c>
      <c r="E171" s="9" t="s">
        <v>55</v>
      </c>
      <c r="F171" s="9"/>
      <c r="G171" s="9" t="s">
        <v>56</v>
      </c>
      <c r="H171" s="9" t="s">
        <v>160</v>
      </c>
      <c r="I171" s="9" t="s">
        <v>446</v>
      </c>
      <c r="J171" s="9" t="s">
        <v>162</v>
      </c>
      <c r="K171" s="23">
        <v>42984</v>
      </c>
      <c r="L171" s="9" t="s">
        <v>60</v>
      </c>
      <c r="M171" s="23">
        <v>45199</v>
      </c>
      <c r="N171" s="9">
        <f>IF(M171-Totals!RiskDate=0,1,M171-Totals!RiskDate)</f>
        <v>1</v>
      </c>
      <c r="O171" s="9">
        <v>0</v>
      </c>
      <c r="P171" s="23">
        <v>45199</v>
      </c>
      <c r="Q171" s="24" t="s">
        <v>76</v>
      </c>
      <c r="R171" s="25">
        <v>66672.75</v>
      </c>
      <c r="S171" s="25">
        <v>66672.75</v>
      </c>
      <c r="T171" s="26">
        <f>ROUND(MAX((Totals!Days_per_Year-N171)/Totals!Days_per_Year,0),4)</f>
        <v>0.99729999999999996</v>
      </c>
      <c r="U171" s="25">
        <f>S171*Totals!Int_rate_Shock*T171</f>
        <v>1329.8546714999998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s="9" t="s">
        <v>19</v>
      </c>
      <c r="B172" s="9">
        <v>1</v>
      </c>
      <c r="C172" s="9" t="s">
        <v>62</v>
      </c>
      <c r="D172" s="9" t="s">
        <v>63</v>
      </c>
      <c r="E172" s="9" t="s">
        <v>64</v>
      </c>
      <c r="F172" s="9" t="s">
        <v>65</v>
      </c>
      <c r="G172" s="9" t="s">
        <v>66</v>
      </c>
      <c r="H172" s="9" t="s">
        <v>392</v>
      </c>
      <c r="I172" s="9" t="s">
        <v>393</v>
      </c>
      <c r="J172" s="9" t="s">
        <v>394</v>
      </c>
      <c r="K172" s="23">
        <v>41772</v>
      </c>
      <c r="L172" s="9" t="s">
        <v>60</v>
      </c>
      <c r="M172" s="23">
        <v>45200</v>
      </c>
      <c r="N172" s="9">
        <f>IF(M172-Totals!RiskDate=0,1,M172-Totals!RiskDate)</f>
        <v>1</v>
      </c>
      <c r="O172" s="9">
        <v>1</v>
      </c>
      <c r="P172" s="23">
        <v>45200</v>
      </c>
      <c r="Q172" s="24" t="s">
        <v>76</v>
      </c>
      <c r="R172" s="25">
        <v>116012.31</v>
      </c>
      <c r="S172" s="25">
        <v>-116012.31</v>
      </c>
      <c r="T172" s="26">
        <f>ROUND(MAX((Totals!Days_per_Year-N172)/Totals!Days_per_Year,0),4)</f>
        <v>0.99729999999999996</v>
      </c>
      <c r="U172" s="25">
        <f>S172*Totals!Int_rate_Shock*T172</f>
        <v>-2313.9815352599999</v>
      </c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s="9" t="s">
        <v>19</v>
      </c>
      <c r="B173" s="9">
        <v>1</v>
      </c>
      <c r="C173" s="9" t="s">
        <v>53</v>
      </c>
      <c r="D173" s="9" t="s">
        <v>54</v>
      </c>
      <c r="E173" s="9" t="s">
        <v>55</v>
      </c>
      <c r="F173" s="9"/>
      <c r="G173" s="9" t="s">
        <v>56</v>
      </c>
      <c r="H173" s="9" t="s">
        <v>447</v>
      </c>
      <c r="I173" s="9" t="s">
        <v>448</v>
      </c>
      <c r="J173" s="9" t="s">
        <v>449</v>
      </c>
      <c r="K173" s="23">
        <v>43346</v>
      </c>
      <c r="L173" s="9" t="s">
        <v>60</v>
      </c>
      <c r="M173" s="23">
        <v>45199</v>
      </c>
      <c r="N173" s="9">
        <f>IF(M173-Totals!RiskDate=0,1,M173-Totals!RiskDate)</f>
        <v>1</v>
      </c>
      <c r="O173" s="9">
        <v>0</v>
      </c>
      <c r="P173" s="23">
        <v>45199</v>
      </c>
      <c r="Q173" s="24" t="s">
        <v>76</v>
      </c>
      <c r="R173" s="25">
        <v>32.939999999999998</v>
      </c>
      <c r="S173" s="25">
        <v>32.939999999999998</v>
      </c>
      <c r="T173" s="26">
        <f>ROUND(MAX((Totals!Days_per_Year-N173)/Totals!Days_per_Year,0),4)</f>
        <v>0.99729999999999996</v>
      </c>
      <c r="U173" s="25">
        <f>S173*Totals!Int_rate_Shock*T173</f>
        <v>0.65702123999999995</v>
      </c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s="9" t="s">
        <v>19</v>
      </c>
      <c r="B174" s="9">
        <v>1</v>
      </c>
      <c r="C174" s="9" t="s">
        <v>62</v>
      </c>
      <c r="D174" s="9" t="s">
        <v>63</v>
      </c>
      <c r="E174" s="9" t="s">
        <v>64</v>
      </c>
      <c r="F174" s="9" t="s">
        <v>65</v>
      </c>
      <c r="G174" s="9" t="s">
        <v>66</v>
      </c>
      <c r="H174" s="9" t="s">
        <v>404</v>
      </c>
      <c r="I174" s="9" t="s">
        <v>405</v>
      </c>
      <c r="J174" s="9" t="s">
        <v>406</v>
      </c>
      <c r="K174" s="23">
        <v>44147</v>
      </c>
      <c r="L174" s="9" t="s">
        <v>60</v>
      </c>
      <c r="M174" s="23">
        <v>45200</v>
      </c>
      <c r="N174" s="9">
        <f>IF(M174-Totals!RiskDate=0,1,M174-Totals!RiskDate)</f>
        <v>1</v>
      </c>
      <c r="O174" s="9">
        <v>1</v>
      </c>
      <c r="P174" s="23">
        <v>45200</v>
      </c>
      <c r="Q174" s="24" t="s">
        <v>76</v>
      </c>
      <c r="R174" s="25">
        <v>61142.650000000001</v>
      </c>
      <c r="S174" s="25">
        <v>-61142.650000000001</v>
      </c>
      <c r="T174" s="26">
        <f>ROUND(MAX((Totals!Days_per_Year-N174)/Totals!Days_per_Year,0),4)</f>
        <v>0.99729999999999996</v>
      </c>
      <c r="U174" s="25">
        <f>S174*Totals!Int_rate_Shock*T174</f>
        <v>-1219.5512969000001</v>
      </c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s="9" t="s">
        <v>19</v>
      </c>
      <c r="B175" s="9">
        <v>1</v>
      </c>
      <c r="C175" s="9" t="s">
        <v>62</v>
      </c>
      <c r="D175" s="9" t="s">
        <v>63</v>
      </c>
      <c r="E175" s="9" t="s">
        <v>64</v>
      </c>
      <c r="F175" s="9" t="s">
        <v>65</v>
      </c>
      <c r="G175" s="9" t="s">
        <v>66</v>
      </c>
      <c r="H175" s="9" t="s">
        <v>389</v>
      </c>
      <c r="I175" s="9" t="s">
        <v>390</v>
      </c>
      <c r="J175" s="9" t="s">
        <v>391</v>
      </c>
      <c r="K175" s="23">
        <v>42976</v>
      </c>
      <c r="L175" s="9" t="s">
        <v>60</v>
      </c>
      <c r="M175" s="23">
        <v>45200</v>
      </c>
      <c r="N175" s="9">
        <f>IF(M175-Totals!RiskDate=0,1,M175-Totals!RiskDate)</f>
        <v>1</v>
      </c>
      <c r="O175" s="9">
        <v>1</v>
      </c>
      <c r="P175" s="23">
        <v>45200</v>
      </c>
      <c r="Q175" s="24" t="s">
        <v>76</v>
      </c>
      <c r="R175" s="25">
        <v>323</v>
      </c>
      <c r="S175" s="25">
        <v>-323</v>
      </c>
      <c r="T175" s="26">
        <f>ROUND(MAX((Totals!Days_per_Year-N175)/Totals!Days_per_Year,0),4)</f>
        <v>0.99729999999999996</v>
      </c>
      <c r="U175" s="25">
        <f>S175*Totals!Int_rate_Shock*T175</f>
        <v>-6.442558</v>
      </c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s="9" t="s">
        <v>19</v>
      </c>
      <c r="B176" s="9">
        <v>1</v>
      </c>
      <c r="C176" s="9" t="s">
        <v>62</v>
      </c>
      <c r="D176" s="9" t="s">
        <v>63</v>
      </c>
      <c r="E176" s="9" t="s">
        <v>64</v>
      </c>
      <c r="F176" s="9" t="s">
        <v>65</v>
      </c>
      <c r="G176" s="9" t="s">
        <v>66</v>
      </c>
      <c r="H176" s="9" t="s">
        <v>386</v>
      </c>
      <c r="I176" s="9" t="s">
        <v>387</v>
      </c>
      <c r="J176" s="9" t="s">
        <v>388</v>
      </c>
      <c r="K176" s="23">
        <v>43151</v>
      </c>
      <c r="L176" s="9" t="s">
        <v>70</v>
      </c>
      <c r="M176" s="23">
        <v>45200</v>
      </c>
      <c r="N176" s="9">
        <f>IF(M176-Totals!RiskDate=0,1,M176-Totals!RiskDate)</f>
        <v>1</v>
      </c>
      <c r="O176" s="9">
        <v>1</v>
      </c>
      <c r="P176" s="23">
        <v>45200</v>
      </c>
      <c r="Q176" s="24" t="s">
        <v>76</v>
      </c>
      <c r="R176" s="25">
        <v>0.01</v>
      </c>
      <c r="S176" s="25">
        <v>-0.01</v>
      </c>
      <c r="T176" s="26">
        <f>ROUND(MAX((Totals!Days_per_Year-N176)/Totals!Days_per_Year,0),4)</f>
        <v>0.99729999999999996</v>
      </c>
      <c r="U176" s="25">
        <f>S176*Totals!Int_rate_Shock*T176</f>
        <v>-0.00019945999999999999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s="9" t="s">
        <v>19</v>
      </c>
      <c r="B177" s="9">
        <v>1</v>
      </c>
      <c r="C177" s="9" t="s">
        <v>62</v>
      </c>
      <c r="D177" s="9" t="s">
        <v>63</v>
      </c>
      <c r="E177" s="9" t="s">
        <v>64</v>
      </c>
      <c r="F177" s="9" t="s">
        <v>65</v>
      </c>
      <c r="G177" s="9" t="s">
        <v>66</v>
      </c>
      <c r="H177" s="9" t="s">
        <v>383</v>
      </c>
      <c r="I177" s="9" t="s">
        <v>384</v>
      </c>
      <c r="J177" s="9" t="s">
        <v>385</v>
      </c>
      <c r="K177" s="23">
        <v>39220</v>
      </c>
      <c r="L177" s="9" t="s">
        <v>70</v>
      </c>
      <c r="M177" s="23">
        <v>45200</v>
      </c>
      <c r="N177" s="9">
        <f>IF(M177-Totals!RiskDate=0,1,M177-Totals!RiskDate)</f>
        <v>1</v>
      </c>
      <c r="O177" s="9">
        <v>1</v>
      </c>
      <c r="P177" s="23">
        <v>45200</v>
      </c>
      <c r="Q177" s="24" t="s">
        <v>76</v>
      </c>
      <c r="R177" s="25">
        <v>0.70999999999999996</v>
      </c>
      <c r="S177" s="25">
        <v>-0.70999999999999996</v>
      </c>
      <c r="T177" s="26">
        <f>ROUND(MAX((Totals!Days_per_Year-N177)/Totals!Days_per_Year,0),4)</f>
        <v>0.99729999999999996</v>
      </c>
      <c r="U177" s="25">
        <f>S177*Totals!Int_rate_Shock*T177</f>
        <v>-0.014161659999999998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s="9" t="s">
        <v>19</v>
      </c>
      <c r="B178" s="9">
        <v>1</v>
      </c>
      <c r="C178" s="9" t="s">
        <v>62</v>
      </c>
      <c r="D178" s="9" t="s">
        <v>63</v>
      </c>
      <c r="E178" s="9" t="s">
        <v>64</v>
      </c>
      <c r="F178" s="9" t="s">
        <v>65</v>
      </c>
      <c r="G178" s="9" t="s">
        <v>66</v>
      </c>
      <c r="H178" s="9" t="s">
        <v>378</v>
      </c>
      <c r="I178" s="9" t="s">
        <v>379</v>
      </c>
      <c r="J178" s="9" t="s">
        <v>380</v>
      </c>
      <c r="K178" s="23">
        <v>44530</v>
      </c>
      <c r="L178" s="9" t="s">
        <v>70</v>
      </c>
      <c r="M178" s="23">
        <v>45200</v>
      </c>
      <c r="N178" s="9">
        <f>IF(M178-Totals!RiskDate=0,1,M178-Totals!RiskDate)</f>
        <v>1</v>
      </c>
      <c r="O178" s="9">
        <v>1</v>
      </c>
      <c r="P178" s="23">
        <v>45200</v>
      </c>
      <c r="Q178" s="24" t="s">
        <v>76</v>
      </c>
      <c r="R178" s="25">
        <v>0.02</v>
      </c>
      <c r="S178" s="25">
        <v>-0.02</v>
      </c>
      <c r="T178" s="26">
        <f>ROUND(MAX((Totals!Days_per_Year-N178)/Totals!Days_per_Year,0),4)</f>
        <v>0.99729999999999996</v>
      </c>
      <c r="U178" s="25">
        <f>S178*Totals!Int_rate_Shock*T178</f>
        <v>-0.00039891999999999998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s="9" t="s">
        <v>19</v>
      </c>
      <c r="B179" s="9">
        <v>1</v>
      </c>
      <c r="C179" s="9" t="s">
        <v>62</v>
      </c>
      <c r="D179" s="9" t="s">
        <v>63</v>
      </c>
      <c r="E179" s="9" t="s">
        <v>64</v>
      </c>
      <c r="F179" s="9" t="s">
        <v>65</v>
      </c>
      <c r="G179" s="9" t="s">
        <v>66</v>
      </c>
      <c r="H179" s="9" t="s">
        <v>354</v>
      </c>
      <c r="I179" s="9" t="s">
        <v>355</v>
      </c>
      <c r="J179" s="9" t="s">
        <v>356</v>
      </c>
      <c r="K179" s="23">
        <v>44147</v>
      </c>
      <c r="L179" s="9" t="s">
        <v>70</v>
      </c>
      <c r="M179" s="23">
        <v>45200</v>
      </c>
      <c r="N179" s="9">
        <f>IF(M179-Totals!RiskDate=0,1,M179-Totals!RiskDate)</f>
        <v>1</v>
      </c>
      <c r="O179" s="9">
        <v>1</v>
      </c>
      <c r="P179" s="23">
        <v>45200</v>
      </c>
      <c r="Q179" s="24" t="s">
        <v>76</v>
      </c>
      <c r="R179" s="25">
        <v>0.41999999999999998</v>
      </c>
      <c r="S179" s="25">
        <v>-0.41999999999999998</v>
      </c>
      <c r="T179" s="26">
        <f>ROUND(MAX((Totals!Days_per_Year-N179)/Totals!Days_per_Year,0),4)</f>
        <v>0.99729999999999996</v>
      </c>
      <c r="U179" s="25">
        <f>S179*Totals!Int_rate_Shock*T179</f>
        <v>-0.0083773199999999989</v>
      </c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s="9" t="s">
        <v>19</v>
      </c>
      <c r="B180" s="9">
        <v>1</v>
      </c>
      <c r="C180" s="9" t="s">
        <v>62</v>
      </c>
      <c r="D180" s="9" t="s">
        <v>63</v>
      </c>
      <c r="E180" s="9" t="s">
        <v>64</v>
      </c>
      <c r="F180" s="9" t="s">
        <v>65</v>
      </c>
      <c r="G180" s="9" t="s">
        <v>66</v>
      </c>
      <c r="H180" s="9" t="s">
        <v>360</v>
      </c>
      <c r="I180" s="9" t="s">
        <v>361</v>
      </c>
      <c r="J180" s="9" t="s">
        <v>362</v>
      </c>
      <c r="K180" s="23">
        <v>44126</v>
      </c>
      <c r="L180" s="9" t="s">
        <v>70</v>
      </c>
      <c r="M180" s="23">
        <v>45200</v>
      </c>
      <c r="N180" s="9">
        <f>IF(M180-Totals!RiskDate=0,1,M180-Totals!RiskDate)</f>
        <v>1</v>
      </c>
      <c r="O180" s="9">
        <v>1</v>
      </c>
      <c r="P180" s="23">
        <v>45200</v>
      </c>
      <c r="Q180" s="24" t="s">
        <v>76</v>
      </c>
      <c r="R180" s="25">
        <v>0.10000000000000001</v>
      </c>
      <c r="S180" s="25">
        <v>-0.10000000000000001</v>
      </c>
      <c r="T180" s="26">
        <f>ROUND(MAX((Totals!Days_per_Year-N180)/Totals!Days_per_Year,0),4)</f>
        <v>0.99729999999999996</v>
      </c>
      <c r="U180" s="25">
        <f>S180*Totals!Int_rate_Shock*T180</f>
        <v>-0.0019946</v>
      </c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s="9" t="s">
        <v>19</v>
      </c>
      <c r="B181" s="9">
        <v>1</v>
      </c>
      <c r="C181" s="9" t="s">
        <v>62</v>
      </c>
      <c r="D181" s="9" t="s">
        <v>63</v>
      </c>
      <c r="E181" s="9" t="s">
        <v>64</v>
      </c>
      <c r="F181" s="9" t="s">
        <v>65</v>
      </c>
      <c r="G181" s="9" t="s">
        <v>66</v>
      </c>
      <c r="H181" s="9" t="s">
        <v>401</v>
      </c>
      <c r="I181" s="9" t="s">
        <v>402</v>
      </c>
      <c r="J181" s="9" t="s">
        <v>403</v>
      </c>
      <c r="K181" s="23">
        <v>44699</v>
      </c>
      <c r="L181" s="9" t="s">
        <v>70</v>
      </c>
      <c r="M181" s="23">
        <v>45200</v>
      </c>
      <c r="N181" s="9">
        <f>IF(M181-Totals!RiskDate=0,1,M181-Totals!RiskDate)</f>
        <v>1</v>
      </c>
      <c r="O181" s="9">
        <v>1</v>
      </c>
      <c r="P181" s="23">
        <v>45200</v>
      </c>
      <c r="Q181" s="24" t="s">
        <v>76</v>
      </c>
      <c r="R181" s="25">
        <v>0.20000000000000001</v>
      </c>
      <c r="S181" s="25">
        <v>-0.20000000000000001</v>
      </c>
      <c r="T181" s="26">
        <f>ROUND(MAX((Totals!Days_per_Year-N181)/Totals!Days_per_Year,0),4)</f>
        <v>0.99729999999999996</v>
      </c>
      <c r="U181" s="25">
        <f>S181*Totals!Int_rate_Shock*T181</f>
        <v>-0.0039892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s="9" t="s">
        <v>19</v>
      </c>
      <c r="B182" s="9">
        <v>1</v>
      </c>
      <c r="C182" s="9" t="s">
        <v>62</v>
      </c>
      <c r="D182" s="9" t="s">
        <v>63</v>
      </c>
      <c r="E182" s="9" t="s">
        <v>64</v>
      </c>
      <c r="F182" s="9" t="s">
        <v>71</v>
      </c>
      <c r="G182" s="9" t="s">
        <v>72</v>
      </c>
      <c r="H182" s="9" t="s">
        <v>178</v>
      </c>
      <c r="I182" s="9" t="s">
        <v>179</v>
      </c>
      <c r="J182" s="9" t="s">
        <v>180</v>
      </c>
      <c r="K182" s="23">
        <v>39267</v>
      </c>
      <c r="L182" s="9" t="s">
        <v>70</v>
      </c>
      <c r="M182" s="23">
        <v>45200</v>
      </c>
      <c r="N182" s="9">
        <f>IF(M182-Totals!RiskDate=0,1,M182-Totals!RiskDate)</f>
        <v>1</v>
      </c>
      <c r="O182" s="9">
        <v>1</v>
      </c>
      <c r="P182" s="23">
        <v>45200</v>
      </c>
      <c r="Q182" s="24" t="s">
        <v>76</v>
      </c>
      <c r="R182" s="25">
        <v>37.979999999999997</v>
      </c>
      <c r="S182" s="25">
        <v>-37.979999999999997</v>
      </c>
      <c r="T182" s="26">
        <f>ROUND(MAX((Totals!Days_per_Year-N182)/Totals!Days_per_Year,0),4)</f>
        <v>0.99729999999999996</v>
      </c>
      <c r="U182" s="25">
        <f>S182*Totals!Int_rate_Shock*T182</f>
        <v>-0.75754907999999987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s="9" t="s">
        <v>19</v>
      </c>
      <c r="B183" s="9">
        <v>1</v>
      </c>
      <c r="C183" s="9" t="s">
        <v>62</v>
      </c>
      <c r="D183" s="9" t="s">
        <v>63</v>
      </c>
      <c r="E183" s="9" t="s">
        <v>64</v>
      </c>
      <c r="F183" s="9" t="s">
        <v>65</v>
      </c>
      <c r="G183" s="9" t="s">
        <v>66</v>
      </c>
      <c r="H183" s="9" t="s">
        <v>260</v>
      </c>
      <c r="I183" s="9" t="s">
        <v>261</v>
      </c>
      <c r="J183" s="9" t="s">
        <v>262</v>
      </c>
      <c r="K183" s="23">
        <v>44796</v>
      </c>
      <c r="L183" s="9" t="s">
        <v>60</v>
      </c>
      <c r="M183" s="23">
        <v>45200</v>
      </c>
      <c r="N183" s="9">
        <f>IF(M183-Totals!RiskDate=0,1,M183-Totals!RiskDate)</f>
        <v>1</v>
      </c>
      <c r="O183" s="9">
        <v>1</v>
      </c>
      <c r="P183" s="23">
        <v>45200</v>
      </c>
      <c r="Q183" s="24" t="s">
        <v>76</v>
      </c>
      <c r="R183" s="25">
        <v>110114.91</v>
      </c>
      <c r="S183" s="25">
        <v>-110114.91</v>
      </c>
      <c r="T183" s="26">
        <f>ROUND(MAX((Totals!Days_per_Year-N183)/Totals!Days_per_Year,0),4)</f>
        <v>0.99729999999999996</v>
      </c>
      <c r="U183" s="25">
        <f>S183*Totals!Int_rate_Shock*T183</f>
        <v>-2196.3519948600001</v>
      </c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s="9" t="s">
        <v>19</v>
      </c>
      <c r="B184" s="9">
        <v>1</v>
      </c>
      <c r="C184" s="9" t="s">
        <v>62</v>
      </c>
      <c r="D184" s="9" t="s">
        <v>63</v>
      </c>
      <c r="E184" s="9" t="s">
        <v>64</v>
      </c>
      <c r="F184" s="9" t="s">
        <v>65</v>
      </c>
      <c r="G184" s="9" t="s">
        <v>66</v>
      </c>
      <c r="H184" s="9" t="s">
        <v>257</v>
      </c>
      <c r="I184" s="9" t="s">
        <v>258</v>
      </c>
      <c r="J184" s="9" t="s">
        <v>259</v>
      </c>
      <c r="K184" s="23">
        <v>44176</v>
      </c>
      <c r="L184" s="9" t="s">
        <v>60</v>
      </c>
      <c r="M184" s="23">
        <v>45200</v>
      </c>
      <c r="N184" s="9">
        <f>IF(M184-Totals!RiskDate=0,1,M184-Totals!RiskDate)</f>
        <v>1</v>
      </c>
      <c r="O184" s="9">
        <v>1</v>
      </c>
      <c r="P184" s="23">
        <v>45200</v>
      </c>
      <c r="Q184" s="24" t="s">
        <v>76</v>
      </c>
      <c r="R184" s="25">
        <v>80503.649999999994</v>
      </c>
      <c r="S184" s="25">
        <v>-80503.649999999994</v>
      </c>
      <c r="T184" s="26">
        <f>ROUND(MAX((Totals!Days_per_Year-N184)/Totals!Days_per_Year,0),4)</f>
        <v>0.99729999999999996</v>
      </c>
      <c r="U184" s="25">
        <f>S184*Totals!Int_rate_Shock*T184</f>
        <v>-1605.7258028999997</v>
      </c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s="9" t="s">
        <v>19</v>
      </c>
      <c r="B185" s="9">
        <v>1</v>
      </c>
      <c r="C185" s="9" t="s">
        <v>62</v>
      </c>
      <c r="D185" s="9" t="s">
        <v>63</v>
      </c>
      <c r="E185" s="9" t="s">
        <v>64</v>
      </c>
      <c r="F185" s="9" t="s">
        <v>65</v>
      </c>
      <c r="G185" s="9" t="s">
        <v>66</v>
      </c>
      <c r="H185" s="9" t="s">
        <v>272</v>
      </c>
      <c r="I185" s="9" t="s">
        <v>273</v>
      </c>
      <c r="J185" s="9" t="s">
        <v>274</v>
      </c>
      <c r="K185" s="23">
        <v>45005</v>
      </c>
      <c r="L185" s="9" t="s">
        <v>70</v>
      </c>
      <c r="M185" s="23">
        <v>45200</v>
      </c>
      <c r="N185" s="9">
        <f>IF(M185-Totals!RiskDate=0,1,M185-Totals!RiskDate)</f>
        <v>1</v>
      </c>
      <c r="O185" s="9">
        <v>1</v>
      </c>
      <c r="P185" s="23">
        <v>45200</v>
      </c>
      <c r="Q185" s="24" t="s">
        <v>76</v>
      </c>
      <c r="R185" s="25">
        <v>0.089999999999999997</v>
      </c>
      <c r="S185" s="25">
        <v>-0.089999999999999997</v>
      </c>
      <c r="T185" s="26">
        <f>ROUND(MAX((Totals!Days_per_Year-N185)/Totals!Days_per_Year,0),4)</f>
        <v>0.99729999999999996</v>
      </c>
      <c r="U185" s="25">
        <f>S185*Totals!Int_rate_Shock*T185</f>
        <v>-0.00179514</v>
      </c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s="9" t="s">
        <v>19</v>
      </c>
      <c r="B186" s="9">
        <v>1</v>
      </c>
      <c r="C186" s="9" t="s">
        <v>62</v>
      </c>
      <c r="D186" s="9" t="s">
        <v>63</v>
      </c>
      <c r="E186" s="9" t="s">
        <v>64</v>
      </c>
      <c r="F186" s="9" t="s">
        <v>65</v>
      </c>
      <c r="G186" s="9" t="s">
        <v>66</v>
      </c>
      <c r="H186" s="9" t="s">
        <v>254</v>
      </c>
      <c r="I186" s="9" t="s">
        <v>255</v>
      </c>
      <c r="J186" s="9" t="s">
        <v>256</v>
      </c>
      <c r="K186" s="23">
        <v>42199</v>
      </c>
      <c r="L186" s="9" t="s">
        <v>70</v>
      </c>
      <c r="M186" s="23">
        <v>45200</v>
      </c>
      <c r="N186" s="9">
        <f>IF(M186-Totals!RiskDate=0,1,M186-Totals!RiskDate)</f>
        <v>1</v>
      </c>
      <c r="O186" s="9">
        <v>1</v>
      </c>
      <c r="P186" s="23">
        <v>45200</v>
      </c>
      <c r="Q186" s="24" t="s">
        <v>76</v>
      </c>
      <c r="R186" s="25">
        <v>0</v>
      </c>
      <c r="S186" s="25">
        <v>0</v>
      </c>
      <c r="T186" s="26">
        <f>ROUND(MAX((Totals!Days_per_Year-N186)/Totals!Days_per_Year,0),4)</f>
        <v>0.99729999999999996</v>
      </c>
      <c r="U186" s="25">
        <f>S186*Totals!Int_rate_Shock*T186</f>
        <v>0</v>
      </c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s="9" t="s">
        <v>19</v>
      </c>
      <c r="B187" s="9">
        <v>1</v>
      </c>
      <c r="C187" s="9" t="s">
        <v>62</v>
      </c>
      <c r="D187" s="9" t="s">
        <v>63</v>
      </c>
      <c r="E187" s="9" t="s">
        <v>64</v>
      </c>
      <c r="F187" s="9" t="s">
        <v>71</v>
      </c>
      <c r="G187" s="9" t="s">
        <v>72</v>
      </c>
      <c r="H187" s="9" t="s">
        <v>127</v>
      </c>
      <c r="I187" s="9" t="s">
        <v>128</v>
      </c>
      <c r="J187" s="9" t="s">
        <v>129</v>
      </c>
      <c r="K187" s="23">
        <v>41803</v>
      </c>
      <c r="L187" s="9" t="s">
        <v>60</v>
      </c>
      <c r="M187" s="23">
        <v>45200</v>
      </c>
      <c r="N187" s="9">
        <f>IF(M187-Totals!RiskDate=0,1,M187-Totals!RiskDate)</f>
        <v>1</v>
      </c>
      <c r="O187" s="9">
        <v>1</v>
      </c>
      <c r="P187" s="23">
        <v>45200</v>
      </c>
      <c r="Q187" s="24" t="s">
        <v>76</v>
      </c>
      <c r="R187" s="25">
        <v>4191672.7599999998</v>
      </c>
      <c r="S187" s="25">
        <v>-4191672.7599999998</v>
      </c>
      <c r="T187" s="26">
        <f>ROUND(MAX((Totals!Days_per_Year-N187)/Totals!Days_per_Year,0),4)</f>
        <v>0.99729999999999996</v>
      </c>
      <c r="U187" s="25">
        <f>S187*Totals!Int_rate_Shock*T187</f>
        <v>-83607.10487096</v>
      </c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s="9" t="s">
        <v>19</v>
      </c>
      <c r="B188" s="9">
        <v>1</v>
      </c>
      <c r="C188" s="9" t="s">
        <v>62</v>
      </c>
      <c r="D188" s="9" t="s">
        <v>63</v>
      </c>
      <c r="E188" s="9" t="s">
        <v>64</v>
      </c>
      <c r="F188" s="9" t="s">
        <v>71</v>
      </c>
      <c r="G188" s="9" t="s">
        <v>72</v>
      </c>
      <c r="H188" s="9" t="s">
        <v>220</v>
      </c>
      <c r="I188" s="9" t="s">
        <v>221</v>
      </c>
      <c r="J188" s="9" t="s">
        <v>222</v>
      </c>
      <c r="K188" s="23">
        <v>43879</v>
      </c>
      <c r="L188" s="9" t="s">
        <v>70</v>
      </c>
      <c r="M188" s="23">
        <v>45200</v>
      </c>
      <c r="N188" s="9">
        <f>IF(M188-Totals!RiskDate=0,1,M188-Totals!RiskDate)</f>
        <v>1</v>
      </c>
      <c r="O188" s="9">
        <v>1</v>
      </c>
      <c r="P188" s="23">
        <v>45200</v>
      </c>
      <c r="Q188" s="24" t="s">
        <v>76</v>
      </c>
      <c r="R188" s="25">
        <v>0.01</v>
      </c>
      <c r="S188" s="25">
        <v>-0.01</v>
      </c>
      <c r="T188" s="26">
        <f>ROUND(MAX((Totals!Days_per_Year-N188)/Totals!Days_per_Year,0),4)</f>
        <v>0.99729999999999996</v>
      </c>
      <c r="U188" s="25">
        <f>S188*Totals!Int_rate_Shock*T188</f>
        <v>-0.00019945999999999999</v>
      </c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s="9" t="s">
        <v>19</v>
      </c>
      <c r="B189" s="9">
        <v>1</v>
      </c>
      <c r="C189" s="9" t="s">
        <v>62</v>
      </c>
      <c r="D189" s="9" t="s">
        <v>63</v>
      </c>
      <c r="E189" s="9" t="s">
        <v>64</v>
      </c>
      <c r="F189" s="9" t="s">
        <v>65</v>
      </c>
      <c r="G189" s="9" t="s">
        <v>66</v>
      </c>
      <c r="H189" s="9" t="s">
        <v>336</v>
      </c>
      <c r="I189" s="9" t="s">
        <v>337</v>
      </c>
      <c r="J189" s="9" t="s">
        <v>338</v>
      </c>
      <c r="K189" s="23">
        <v>43139</v>
      </c>
      <c r="L189" s="9" t="s">
        <v>60</v>
      </c>
      <c r="M189" s="23">
        <v>45200</v>
      </c>
      <c r="N189" s="9">
        <f>IF(M189-Totals!RiskDate=0,1,M189-Totals!RiskDate)</f>
        <v>1</v>
      </c>
      <c r="O189" s="9">
        <v>1</v>
      </c>
      <c r="P189" s="23">
        <v>45200</v>
      </c>
      <c r="Q189" s="24" t="s">
        <v>76</v>
      </c>
      <c r="R189" s="25">
        <v>32250.130000000001</v>
      </c>
      <c r="S189" s="25">
        <v>-32250.130000000001</v>
      </c>
      <c r="T189" s="26">
        <f>ROUND(MAX((Totals!Days_per_Year-N189)/Totals!Days_per_Year,0),4)</f>
        <v>0.99729999999999996</v>
      </c>
      <c r="U189" s="25">
        <f>S189*Totals!Int_rate_Shock*T189</f>
        <v>-643.26109298000006</v>
      </c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s="9" t="s">
        <v>19</v>
      </c>
      <c r="B190" s="9">
        <v>1</v>
      </c>
      <c r="C190" s="9" t="s">
        <v>62</v>
      </c>
      <c r="D190" s="9" t="s">
        <v>63</v>
      </c>
      <c r="E190" s="9" t="s">
        <v>64</v>
      </c>
      <c r="F190" s="9" t="s">
        <v>77</v>
      </c>
      <c r="G190" s="9" t="s">
        <v>78</v>
      </c>
      <c r="H190" s="9" t="s">
        <v>115</v>
      </c>
      <c r="I190" s="9" t="s">
        <v>116</v>
      </c>
      <c r="J190" s="9" t="s">
        <v>117</v>
      </c>
      <c r="K190" s="23">
        <v>42314</v>
      </c>
      <c r="L190" s="9" t="s">
        <v>70</v>
      </c>
      <c r="M190" s="23">
        <v>45200</v>
      </c>
      <c r="N190" s="9">
        <f>IF(M190-Totals!RiskDate=0,1,M190-Totals!RiskDate)</f>
        <v>1</v>
      </c>
      <c r="O190" s="9">
        <v>1</v>
      </c>
      <c r="P190" s="23">
        <v>45200</v>
      </c>
      <c r="Q190" s="24" t="s">
        <v>76</v>
      </c>
      <c r="R190" s="25">
        <v>1.99</v>
      </c>
      <c r="S190" s="25">
        <v>-1.99</v>
      </c>
      <c r="T190" s="26">
        <f>ROUND(MAX((Totals!Days_per_Year-N190)/Totals!Days_per_Year,0),4)</f>
        <v>0.99729999999999996</v>
      </c>
      <c r="U190" s="25">
        <f>S190*Totals!Int_rate_Shock*T190</f>
        <v>-0.039692539999999998</v>
      </c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s="9" t="s">
        <v>19</v>
      </c>
      <c r="B191" s="9">
        <v>1</v>
      </c>
      <c r="C191" s="9" t="s">
        <v>62</v>
      </c>
      <c r="D191" s="9" t="s">
        <v>63</v>
      </c>
      <c r="E191" s="9" t="s">
        <v>64</v>
      </c>
      <c r="F191" s="9" t="s">
        <v>65</v>
      </c>
      <c r="G191" s="9" t="s">
        <v>66</v>
      </c>
      <c r="H191" s="9" t="s">
        <v>269</v>
      </c>
      <c r="I191" s="9" t="s">
        <v>270</v>
      </c>
      <c r="J191" s="9" t="s">
        <v>271</v>
      </c>
      <c r="K191" s="23">
        <v>44007</v>
      </c>
      <c r="L191" s="9" t="s">
        <v>70</v>
      </c>
      <c r="M191" s="23">
        <v>45200</v>
      </c>
      <c r="N191" s="9">
        <f>IF(M191-Totals!RiskDate=0,1,M191-Totals!RiskDate)</f>
        <v>1</v>
      </c>
      <c r="O191" s="9">
        <v>1</v>
      </c>
      <c r="P191" s="23">
        <v>45200</v>
      </c>
      <c r="Q191" s="24" t="s">
        <v>76</v>
      </c>
      <c r="R191" s="25">
        <v>0</v>
      </c>
      <c r="S191" s="25">
        <v>0</v>
      </c>
      <c r="T191" s="26">
        <f>ROUND(MAX((Totals!Days_per_Year-N191)/Totals!Days_per_Year,0),4)</f>
        <v>0.99729999999999996</v>
      </c>
      <c r="U191" s="25">
        <f>S191*Totals!Int_rate_Shock*T191</f>
        <v>0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s="9" t="s">
        <v>19</v>
      </c>
      <c r="B192" s="9">
        <v>1</v>
      </c>
      <c r="C192" s="9" t="s">
        <v>62</v>
      </c>
      <c r="D192" s="9" t="s">
        <v>63</v>
      </c>
      <c r="E192" s="9" t="s">
        <v>64</v>
      </c>
      <c r="F192" s="9" t="s">
        <v>65</v>
      </c>
      <c r="G192" s="9" t="s">
        <v>66</v>
      </c>
      <c r="H192" s="9" t="s">
        <v>342</v>
      </c>
      <c r="I192" s="9" t="s">
        <v>343</v>
      </c>
      <c r="J192" s="9" t="s">
        <v>344</v>
      </c>
      <c r="K192" s="23">
        <v>42831</v>
      </c>
      <c r="L192" s="9" t="s">
        <v>60</v>
      </c>
      <c r="M192" s="23">
        <v>45200</v>
      </c>
      <c r="N192" s="9">
        <f>IF(M192-Totals!RiskDate=0,1,M192-Totals!RiskDate)</f>
        <v>1</v>
      </c>
      <c r="O192" s="9">
        <v>1</v>
      </c>
      <c r="P192" s="23">
        <v>45200</v>
      </c>
      <c r="Q192" s="24" t="s">
        <v>76</v>
      </c>
      <c r="R192" s="25">
        <v>679.28999999999996</v>
      </c>
      <c r="S192" s="25">
        <v>-679.28999999999996</v>
      </c>
      <c r="T192" s="26">
        <f>ROUND(MAX((Totals!Days_per_Year-N192)/Totals!Days_per_Year,0),4)</f>
        <v>0.99729999999999996</v>
      </c>
      <c r="U192" s="25">
        <f>S192*Totals!Int_rate_Shock*T192</f>
        <v>-13.549118339999998</v>
      </c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s="9" t="s">
        <v>19</v>
      </c>
      <c r="B193" s="9">
        <v>1</v>
      </c>
      <c r="C193" s="9" t="s">
        <v>62</v>
      </c>
      <c r="D193" s="9" t="s">
        <v>63</v>
      </c>
      <c r="E193" s="9" t="s">
        <v>64</v>
      </c>
      <c r="F193" s="9" t="s">
        <v>65</v>
      </c>
      <c r="G193" s="9" t="s">
        <v>66</v>
      </c>
      <c r="H193" s="9" t="s">
        <v>345</v>
      </c>
      <c r="I193" s="9" t="s">
        <v>346</v>
      </c>
      <c r="J193" s="9" t="s">
        <v>347</v>
      </c>
      <c r="K193" s="23">
        <v>44083</v>
      </c>
      <c r="L193" s="9" t="s">
        <v>60</v>
      </c>
      <c r="M193" s="23">
        <v>45200</v>
      </c>
      <c r="N193" s="9">
        <f>IF(M193-Totals!RiskDate=0,1,M193-Totals!RiskDate)</f>
        <v>1</v>
      </c>
      <c r="O193" s="9">
        <v>1</v>
      </c>
      <c r="P193" s="23">
        <v>45200</v>
      </c>
      <c r="Q193" s="24" t="s">
        <v>76</v>
      </c>
      <c r="R193" s="25">
        <v>31111.880000000001</v>
      </c>
      <c r="S193" s="25">
        <v>-31111.880000000001</v>
      </c>
      <c r="T193" s="26">
        <f>ROUND(MAX((Totals!Days_per_Year-N193)/Totals!Days_per_Year,0),4)</f>
        <v>0.99729999999999996</v>
      </c>
      <c r="U193" s="25">
        <f>S193*Totals!Int_rate_Shock*T193</f>
        <v>-620.55755848000001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s="9" t="s">
        <v>19</v>
      </c>
      <c r="B194" s="9">
        <v>1</v>
      </c>
      <c r="C194" s="9" t="s">
        <v>62</v>
      </c>
      <c r="D194" s="9" t="s">
        <v>63</v>
      </c>
      <c r="E194" s="9" t="s">
        <v>64</v>
      </c>
      <c r="F194" s="9" t="s">
        <v>65</v>
      </c>
      <c r="G194" s="9" t="s">
        <v>66</v>
      </c>
      <c r="H194" s="9" t="s">
        <v>348</v>
      </c>
      <c r="I194" s="9" t="s">
        <v>349</v>
      </c>
      <c r="J194" s="9" t="s">
        <v>350</v>
      </c>
      <c r="K194" s="23">
        <v>42907</v>
      </c>
      <c r="L194" s="9" t="s">
        <v>70</v>
      </c>
      <c r="M194" s="23">
        <v>45200</v>
      </c>
      <c r="N194" s="9">
        <f>IF(M194-Totals!RiskDate=0,1,M194-Totals!RiskDate)</f>
        <v>1</v>
      </c>
      <c r="O194" s="9">
        <v>1</v>
      </c>
      <c r="P194" s="23">
        <v>45200</v>
      </c>
      <c r="Q194" s="24" t="s">
        <v>76</v>
      </c>
      <c r="R194" s="25">
        <v>0.029999999999999999</v>
      </c>
      <c r="S194" s="25">
        <v>-0.029999999999999999</v>
      </c>
      <c r="T194" s="26">
        <f>ROUND(MAX((Totals!Days_per_Year-N194)/Totals!Days_per_Year,0),4)</f>
        <v>0.99729999999999996</v>
      </c>
      <c r="U194" s="25">
        <f>S194*Totals!Int_rate_Shock*T194</f>
        <v>-0.00059837999999999992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s="9" t="s">
        <v>19</v>
      </c>
      <c r="B195" s="9">
        <v>1</v>
      </c>
      <c r="C195" s="9" t="s">
        <v>62</v>
      </c>
      <c r="D195" s="9" t="s">
        <v>63</v>
      </c>
      <c r="E195" s="9" t="s">
        <v>64</v>
      </c>
      <c r="F195" s="9" t="s">
        <v>65</v>
      </c>
      <c r="G195" s="9" t="s">
        <v>66</v>
      </c>
      <c r="H195" s="9" t="s">
        <v>312</v>
      </c>
      <c r="I195" s="9" t="s">
        <v>313</v>
      </c>
      <c r="J195" s="9" t="s">
        <v>314</v>
      </c>
      <c r="K195" s="23">
        <v>42996</v>
      </c>
      <c r="L195" s="9" t="s">
        <v>60</v>
      </c>
      <c r="M195" s="23">
        <v>45200</v>
      </c>
      <c r="N195" s="9">
        <f>IF(M195-Totals!RiskDate=0,1,M195-Totals!RiskDate)</f>
        <v>1</v>
      </c>
      <c r="O195" s="9">
        <v>1</v>
      </c>
      <c r="P195" s="23">
        <v>45200</v>
      </c>
      <c r="Q195" s="24" t="s">
        <v>76</v>
      </c>
      <c r="R195" s="25">
        <v>1568.25</v>
      </c>
      <c r="S195" s="25">
        <v>-1568.25</v>
      </c>
      <c r="T195" s="26">
        <f>ROUND(MAX((Totals!Days_per_Year-N195)/Totals!Days_per_Year,0),4)</f>
        <v>0.99729999999999996</v>
      </c>
      <c r="U195" s="25">
        <f>S195*Totals!Int_rate_Shock*T195</f>
        <v>-31.280314499999999</v>
      </c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s="9" t="s">
        <v>19</v>
      </c>
      <c r="B196" s="9">
        <v>1</v>
      </c>
      <c r="C196" s="9" t="s">
        <v>62</v>
      </c>
      <c r="D196" s="9" t="s">
        <v>63</v>
      </c>
      <c r="E196" s="9" t="s">
        <v>64</v>
      </c>
      <c r="F196" s="9" t="s">
        <v>77</v>
      </c>
      <c r="G196" s="9" t="s">
        <v>78</v>
      </c>
      <c r="H196" s="9" t="s">
        <v>450</v>
      </c>
      <c r="I196" s="9" t="s">
        <v>451</v>
      </c>
      <c r="J196" s="9" t="s">
        <v>452</v>
      </c>
      <c r="K196" s="23">
        <v>45110</v>
      </c>
      <c r="L196" s="9" t="s">
        <v>70</v>
      </c>
      <c r="M196" s="23">
        <v>45200</v>
      </c>
      <c r="N196" s="9">
        <f>IF(M196-Totals!RiskDate=0,1,M196-Totals!RiskDate)</f>
        <v>1</v>
      </c>
      <c r="O196" s="9">
        <v>1</v>
      </c>
      <c r="P196" s="23">
        <v>45200</v>
      </c>
      <c r="Q196" s="24" t="s">
        <v>76</v>
      </c>
      <c r="R196" s="25">
        <v>7.4699999999999998</v>
      </c>
      <c r="S196" s="25">
        <v>-7.4699999999999998</v>
      </c>
      <c r="T196" s="26">
        <f>ROUND(MAX((Totals!Days_per_Year-N196)/Totals!Days_per_Year,0),4)</f>
        <v>0.99729999999999996</v>
      </c>
      <c r="U196" s="25">
        <f>S196*Totals!Int_rate_Shock*T196</f>
        <v>-0.14899662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s="9" t="s">
        <v>19</v>
      </c>
      <c r="B197" s="9">
        <v>1</v>
      </c>
      <c r="C197" s="9" t="s">
        <v>62</v>
      </c>
      <c r="D197" s="9" t="s">
        <v>63</v>
      </c>
      <c r="E197" s="9" t="s">
        <v>64</v>
      </c>
      <c r="F197" s="9" t="s">
        <v>65</v>
      </c>
      <c r="G197" s="9" t="s">
        <v>66</v>
      </c>
      <c r="H197" s="9" t="s">
        <v>281</v>
      </c>
      <c r="I197" s="9" t="s">
        <v>311</v>
      </c>
      <c r="J197" s="9" t="s">
        <v>283</v>
      </c>
      <c r="K197" s="23">
        <v>43361</v>
      </c>
      <c r="L197" s="9" t="s">
        <v>60</v>
      </c>
      <c r="M197" s="23">
        <v>45200</v>
      </c>
      <c r="N197" s="9">
        <f>IF(M197-Totals!RiskDate=0,1,M197-Totals!RiskDate)</f>
        <v>1</v>
      </c>
      <c r="O197" s="9">
        <v>1</v>
      </c>
      <c r="P197" s="23">
        <v>45200</v>
      </c>
      <c r="Q197" s="24" t="s">
        <v>76</v>
      </c>
      <c r="R197" s="25">
        <v>5504299.29</v>
      </c>
      <c r="S197" s="25">
        <v>-5504299.29</v>
      </c>
      <c r="T197" s="26">
        <f>ROUND(MAX((Totals!Days_per_Year-N197)/Totals!Days_per_Year,0),4)</f>
        <v>0.99729999999999996</v>
      </c>
      <c r="U197" s="25">
        <f>S197*Totals!Int_rate_Shock*T197</f>
        <v>-109788.75363834</v>
      </c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s="9" t="s">
        <v>19</v>
      </c>
      <c r="B198" s="9">
        <v>1</v>
      </c>
      <c r="C198" s="9" t="s">
        <v>62</v>
      </c>
      <c r="D198" s="9" t="s">
        <v>63</v>
      </c>
      <c r="E198" s="9" t="s">
        <v>64</v>
      </c>
      <c r="F198" s="9" t="s">
        <v>65</v>
      </c>
      <c r="G198" s="9" t="s">
        <v>66</v>
      </c>
      <c r="H198" s="9" t="s">
        <v>308</v>
      </c>
      <c r="I198" s="9" t="s">
        <v>309</v>
      </c>
      <c r="J198" s="9" t="s">
        <v>310</v>
      </c>
      <c r="K198" s="23">
        <v>42838</v>
      </c>
      <c r="L198" s="9" t="s">
        <v>70</v>
      </c>
      <c r="M198" s="23">
        <v>45200</v>
      </c>
      <c r="N198" s="9">
        <f>IF(M198-Totals!RiskDate=0,1,M198-Totals!RiskDate)</f>
        <v>1</v>
      </c>
      <c r="O198" s="9">
        <v>1</v>
      </c>
      <c r="P198" s="23">
        <v>45200</v>
      </c>
      <c r="Q198" s="24" t="s">
        <v>76</v>
      </c>
      <c r="R198" s="25">
        <v>0.02</v>
      </c>
      <c r="S198" s="25">
        <v>-0.02</v>
      </c>
      <c r="T198" s="26">
        <f>ROUND(MAX((Totals!Days_per_Year-N198)/Totals!Days_per_Year,0),4)</f>
        <v>0.99729999999999996</v>
      </c>
      <c r="U198" s="25">
        <f>S198*Totals!Int_rate_Shock*T198</f>
        <v>-0.00039891999999999998</v>
      </c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s="9" t="s">
        <v>19</v>
      </c>
      <c r="B199" s="9">
        <v>1</v>
      </c>
      <c r="C199" s="9" t="s">
        <v>62</v>
      </c>
      <c r="D199" s="9" t="s">
        <v>63</v>
      </c>
      <c r="E199" s="9" t="s">
        <v>64</v>
      </c>
      <c r="F199" s="9" t="s">
        <v>65</v>
      </c>
      <c r="G199" s="9" t="s">
        <v>66</v>
      </c>
      <c r="H199" s="9" t="s">
        <v>275</v>
      </c>
      <c r="I199" s="9" t="s">
        <v>382</v>
      </c>
      <c r="J199" s="9" t="s">
        <v>277</v>
      </c>
      <c r="K199" s="23">
        <v>43360</v>
      </c>
      <c r="L199" s="9" t="s">
        <v>60</v>
      </c>
      <c r="M199" s="23">
        <v>45200</v>
      </c>
      <c r="N199" s="9">
        <f>IF(M199-Totals!RiskDate=0,1,M199-Totals!RiskDate)</f>
        <v>1</v>
      </c>
      <c r="O199" s="9">
        <v>1</v>
      </c>
      <c r="P199" s="23">
        <v>45200</v>
      </c>
      <c r="Q199" s="24" t="s">
        <v>76</v>
      </c>
      <c r="R199" s="25">
        <v>1345028.75</v>
      </c>
      <c r="S199" s="25">
        <v>-1345028.75</v>
      </c>
      <c r="T199" s="26">
        <f>ROUND(MAX((Totals!Days_per_Year-N199)/Totals!Days_per_Year,0),4)</f>
        <v>0.99729999999999996</v>
      </c>
      <c r="U199" s="25">
        <f>S199*Totals!Int_rate_Shock*T199</f>
        <v>-26827.943447499998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s="9" t="s">
        <v>19</v>
      </c>
      <c r="B200" s="9">
        <v>1</v>
      </c>
      <c r="C200" s="9" t="s">
        <v>62</v>
      </c>
      <c r="D200" s="9" t="s">
        <v>63</v>
      </c>
      <c r="E200" s="9" t="s">
        <v>64</v>
      </c>
      <c r="F200" s="9" t="s">
        <v>77</v>
      </c>
      <c r="G200" s="9" t="s">
        <v>78</v>
      </c>
      <c r="H200" s="9" t="s">
        <v>79</v>
      </c>
      <c r="I200" s="9" t="s">
        <v>80</v>
      </c>
      <c r="J200" s="9" t="s">
        <v>81</v>
      </c>
      <c r="K200" s="23">
        <v>41100</v>
      </c>
      <c r="L200" s="9" t="s">
        <v>60</v>
      </c>
      <c r="M200" s="23">
        <v>45200</v>
      </c>
      <c r="N200" s="9">
        <f>IF(M200-Totals!RiskDate=0,1,M200-Totals!RiskDate)</f>
        <v>1</v>
      </c>
      <c r="O200" s="9">
        <v>1</v>
      </c>
      <c r="P200" s="23">
        <v>45200</v>
      </c>
      <c r="Q200" s="24" t="s">
        <v>76</v>
      </c>
      <c r="R200" s="25">
        <v>383743.64000000001</v>
      </c>
      <c r="S200" s="25">
        <v>-383743.64000000001</v>
      </c>
      <c r="T200" s="26">
        <f>ROUND(MAX((Totals!Days_per_Year-N200)/Totals!Days_per_Year,0),4)</f>
        <v>0.99729999999999996</v>
      </c>
      <c r="U200" s="25">
        <f>S200*Totals!Int_rate_Shock*T200</f>
        <v>-7654.1506434399998</v>
      </c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s="9" t="s">
        <v>19</v>
      </c>
      <c r="B201" s="9">
        <v>1</v>
      </c>
      <c r="C201" s="9" t="s">
        <v>62</v>
      </c>
      <c r="D201" s="9" t="s">
        <v>63</v>
      </c>
      <c r="E201" s="9" t="s">
        <v>64</v>
      </c>
      <c r="F201" s="9" t="s">
        <v>71</v>
      </c>
      <c r="G201" s="9" t="s">
        <v>72</v>
      </c>
      <c r="H201" s="9" t="s">
        <v>453</v>
      </c>
      <c r="I201" s="9" t="s">
        <v>454</v>
      </c>
      <c r="J201" s="9" t="s">
        <v>455</v>
      </c>
      <c r="K201" s="23">
        <v>42482</v>
      </c>
      <c r="L201" s="9" t="s">
        <v>60</v>
      </c>
      <c r="M201" s="23">
        <v>45200</v>
      </c>
      <c r="N201" s="9">
        <f>IF(M201-Totals!RiskDate=0,1,M201-Totals!RiskDate)</f>
        <v>1</v>
      </c>
      <c r="O201" s="9">
        <v>1</v>
      </c>
      <c r="P201" s="23">
        <v>45200</v>
      </c>
      <c r="Q201" s="24" t="s">
        <v>76</v>
      </c>
      <c r="R201" s="25">
        <v>83220</v>
      </c>
      <c r="S201" s="25">
        <v>-83220</v>
      </c>
      <c r="T201" s="26">
        <f>ROUND(MAX((Totals!Days_per_Year-N201)/Totals!Days_per_Year,0),4)</f>
        <v>0.99729999999999996</v>
      </c>
      <c r="U201" s="25">
        <f>S201*Totals!Int_rate_Shock*T201</f>
        <v>-1659.9061200000001</v>
      </c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s="9" t="s">
        <v>19</v>
      </c>
      <c r="B202" s="9">
        <v>1</v>
      </c>
      <c r="C202" s="9" t="s">
        <v>62</v>
      </c>
      <c r="D202" s="9" t="s">
        <v>63</v>
      </c>
      <c r="E202" s="9" t="s">
        <v>64</v>
      </c>
      <c r="F202" s="9" t="s">
        <v>65</v>
      </c>
      <c r="G202" s="9" t="s">
        <v>66</v>
      </c>
      <c r="H202" s="9" t="s">
        <v>456</v>
      </c>
      <c r="I202" s="9" t="s">
        <v>457</v>
      </c>
      <c r="J202" s="9" t="s">
        <v>458</v>
      </c>
      <c r="K202" s="23">
        <v>43047</v>
      </c>
      <c r="L202" s="9" t="s">
        <v>70</v>
      </c>
      <c r="M202" s="23">
        <v>45200</v>
      </c>
      <c r="N202" s="9">
        <f>IF(M202-Totals!RiskDate=0,1,M202-Totals!RiskDate)</f>
        <v>1</v>
      </c>
      <c r="O202" s="9">
        <v>1</v>
      </c>
      <c r="P202" s="23">
        <v>45200</v>
      </c>
      <c r="Q202" s="24" t="s">
        <v>76</v>
      </c>
      <c r="R202" s="25">
        <v>3.4900000000000002</v>
      </c>
      <c r="S202" s="25">
        <v>-3.4900000000000002</v>
      </c>
      <c r="T202" s="26">
        <f>ROUND(MAX((Totals!Days_per_Year-N202)/Totals!Days_per_Year,0),4)</f>
        <v>0.99729999999999996</v>
      </c>
      <c r="U202" s="25">
        <f>S202*Totals!Int_rate_Shock*T202</f>
        <v>-0.06961154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s="9" t="s">
        <v>19</v>
      </c>
      <c r="B203" s="9">
        <v>1</v>
      </c>
      <c r="C203" s="9" t="s">
        <v>62</v>
      </c>
      <c r="D203" s="9" t="s">
        <v>63</v>
      </c>
      <c r="E203" s="9" t="s">
        <v>64</v>
      </c>
      <c r="F203" s="9" t="s">
        <v>65</v>
      </c>
      <c r="G203" s="9" t="s">
        <v>66</v>
      </c>
      <c r="H203" s="9" t="s">
        <v>266</v>
      </c>
      <c r="I203" s="9" t="s">
        <v>267</v>
      </c>
      <c r="J203" s="9" t="s">
        <v>268</v>
      </c>
      <c r="K203" s="23">
        <v>42199</v>
      </c>
      <c r="L203" s="9" t="s">
        <v>70</v>
      </c>
      <c r="M203" s="23">
        <v>45200</v>
      </c>
      <c r="N203" s="9">
        <f>IF(M203-Totals!RiskDate=0,1,M203-Totals!RiskDate)</f>
        <v>1</v>
      </c>
      <c r="O203" s="9">
        <v>1</v>
      </c>
      <c r="P203" s="23">
        <v>45200</v>
      </c>
      <c r="Q203" s="24" t="s">
        <v>76</v>
      </c>
      <c r="R203" s="25">
        <v>0.23999999999999999</v>
      </c>
      <c r="S203" s="25">
        <v>-0.23999999999999999</v>
      </c>
      <c r="T203" s="26">
        <f>ROUND(MAX((Totals!Days_per_Year-N203)/Totals!Days_per_Year,0),4)</f>
        <v>0.99729999999999996</v>
      </c>
      <c r="U203" s="25">
        <f>S203*Totals!Int_rate_Shock*T203</f>
        <v>-0.0047870399999999994</v>
      </c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s="9" t="s">
        <v>19</v>
      </c>
      <c r="B204" s="9">
        <v>1</v>
      </c>
      <c r="C204" s="9" t="s">
        <v>62</v>
      </c>
      <c r="D204" s="9" t="s">
        <v>63</v>
      </c>
      <c r="E204" s="9" t="s">
        <v>64</v>
      </c>
      <c r="F204" s="9" t="s">
        <v>65</v>
      </c>
      <c r="G204" s="9" t="s">
        <v>66</v>
      </c>
      <c r="H204" s="9" t="s">
        <v>321</v>
      </c>
      <c r="I204" s="9" t="s">
        <v>322</v>
      </c>
      <c r="J204" s="9" t="s">
        <v>323</v>
      </c>
      <c r="K204" s="23">
        <v>43396</v>
      </c>
      <c r="L204" s="9" t="s">
        <v>60</v>
      </c>
      <c r="M204" s="23">
        <v>45200</v>
      </c>
      <c r="N204" s="9">
        <f>IF(M204-Totals!RiskDate=0,1,M204-Totals!RiskDate)</f>
        <v>1</v>
      </c>
      <c r="O204" s="9">
        <v>1</v>
      </c>
      <c r="P204" s="23">
        <v>45200</v>
      </c>
      <c r="Q204" s="24" t="s">
        <v>76</v>
      </c>
      <c r="R204" s="25">
        <v>700306.81000000006</v>
      </c>
      <c r="S204" s="25">
        <v>-700306.81000000006</v>
      </c>
      <c r="T204" s="26">
        <f>ROUND(MAX((Totals!Days_per_Year-N204)/Totals!Days_per_Year,0),4)</f>
        <v>0.99729999999999996</v>
      </c>
      <c r="U204" s="25">
        <f>S204*Totals!Int_rate_Shock*T204</f>
        <v>-13968.31963226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s="9" t="s">
        <v>19</v>
      </c>
      <c r="B205" s="9">
        <v>1</v>
      </c>
      <c r="C205" s="9" t="s">
        <v>62</v>
      </c>
      <c r="D205" s="9" t="s">
        <v>63</v>
      </c>
      <c r="E205" s="9" t="s">
        <v>64</v>
      </c>
      <c r="F205" s="9" t="s">
        <v>65</v>
      </c>
      <c r="G205" s="9" t="s">
        <v>66</v>
      </c>
      <c r="H205" s="9" t="s">
        <v>318</v>
      </c>
      <c r="I205" s="9" t="s">
        <v>319</v>
      </c>
      <c r="J205" s="9" t="s">
        <v>320</v>
      </c>
      <c r="K205" s="23">
        <v>43784</v>
      </c>
      <c r="L205" s="9" t="s">
        <v>70</v>
      </c>
      <c r="M205" s="23">
        <v>45200</v>
      </c>
      <c r="N205" s="9">
        <f>IF(M205-Totals!RiskDate=0,1,M205-Totals!RiskDate)</f>
        <v>1</v>
      </c>
      <c r="O205" s="9">
        <v>1</v>
      </c>
      <c r="P205" s="23">
        <v>45200</v>
      </c>
      <c r="Q205" s="24" t="s">
        <v>76</v>
      </c>
      <c r="R205" s="25">
        <v>0.35999999999999999</v>
      </c>
      <c r="S205" s="25">
        <v>-0.35999999999999999</v>
      </c>
      <c r="T205" s="26">
        <f>ROUND(MAX((Totals!Days_per_Year-N205)/Totals!Days_per_Year,0),4)</f>
        <v>0.99729999999999996</v>
      </c>
      <c r="U205" s="25">
        <f>S205*Totals!Int_rate_Shock*T205</f>
        <v>-0.0071805599999999999</v>
      </c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s="9" t="s">
        <v>19</v>
      </c>
      <c r="B206" s="9">
        <v>1</v>
      </c>
      <c r="C206" s="9" t="s">
        <v>62</v>
      </c>
      <c r="D206" s="9" t="s">
        <v>63</v>
      </c>
      <c r="E206" s="9" t="s">
        <v>64</v>
      </c>
      <c r="F206" s="9" t="s">
        <v>77</v>
      </c>
      <c r="G206" s="9" t="s">
        <v>78</v>
      </c>
      <c r="H206" s="9" t="s">
        <v>459</v>
      </c>
      <c r="I206" s="9" t="s">
        <v>460</v>
      </c>
      <c r="J206" s="9" t="s">
        <v>461</v>
      </c>
      <c r="K206" s="23">
        <v>41373</v>
      </c>
      <c r="L206" s="9" t="s">
        <v>60</v>
      </c>
      <c r="M206" s="23">
        <v>45200</v>
      </c>
      <c r="N206" s="9">
        <f>IF(M206-Totals!RiskDate=0,1,M206-Totals!RiskDate)</f>
        <v>1</v>
      </c>
      <c r="O206" s="9">
        <v>1</v>
      </c>
      <c r="P206" s="23">
        <v>45200</v>
      </c>
      <c r="Q206" s="24" t="s">
        <v>76</v>
      </c>
      <c r="R206" s="25">
        <v>14144068.210000001</v>
      </c>
      <c r="S206" s="25">
        <v>-14144068.210000001</v>
      </c>
      <c r="T206" s="26">
        <f>ROUND(MAX((Totals!Days_per_Year-N206)/Totals!Days_per_Year,0),4)</f>
        <v>0.99729999999999996</v>
      </c>
      <c r="U206" s="25">
        <f>S206*Totals!Int_rate_Shock*T206</f>
        <v>-282117.58451666002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s="9" t="s">
        <v>19</v>
      </c>
      <c r="B207" s="9">
        <v>1</v>
      </c>
      <c r="C207" s="9" t="s">
        <v>62</v>
      </c>
      <c r="D207" s="9" t="s">
        <v>63</v>
      </c>
      <c r="E207" s="9" t="s">
        <v>64</v>
      </c>
      <c r="F207" s="9" t="s">
        <v>77</v>
      </c>
      <c r="G207" s="9" t="s">
        <v>78</v>
      </c>
      <c r="H207" s="9" t="s">
        <v>462</v>
      </c>
      <c r="I207" s="9" t="s">
        <v>463</v>
      </c>
      <c r="J207" s="9" t="s">
        <v>464</v>
      </c>
      <c r="K207" s="23">
        <v>40836</v>
      </c>
      <c r="L207" s="9" t="s">
        <v>60</v>
      </c>
      <c r="M207" s="23">
        <v>45200</v>
      </c>
      <c r="N207" s="9">
        <f>IF(M207-Totals!RiskDate=0,1,M207-Totals!RiskDate)</f>
        <v>1</v>
      </c>
      <c r="O207" s="9">
        <v>1</v>
      </c>
      <c r="P207" s="23">
        <v>45200</v>
      </c>
      <c r="Q207" s="24" t="s">
        <v>76</v>
      </c>
      <c r="R207" s="25">
        <v>34350515.259999998</v>
      </c>
      <c r="S207" s="25">
        <v>-34350515.259999998</v>
      </c>
      <c r="T207" s="26">
        <f>ROUND(MAX((Totals!Days_per_Year-N207)/Totals!Days_per_Year,0),4)</f>
        <v>0.99729999999999996</v>
      </c>
      <c r="U207" s="25">
        <f>S207*Totals!Int_rate_Shock*T207</f>
        <v>-685155.37737595988</v>
      </c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s="9" t="s">
        <v>19</v>
      </c>
      <c r="B208" s="9">
        <v>1</v>
      </c>
      <c r="C208" s="9" t="s">
        <v>62</v>
      </c>
      <c r="D208" s="9" t="s">
        <v>63</v>
      </c>
      <c r="E208" s="9" t="s">
        <v>64</v>
      </c>
      <c r="F208" s="9" t="s">
        <v>65</v>
      </c>
      <c r="G208" s="9" t="s">
        <v>66</v>
      </c>
      <c r="H208" s="9" t="s">
        <v>124</v>
      </c>
      <c r="I208" s="9" t="s">
        <v>125</v>
      </c>
      <c r="J208" s="9" t="s">
        <v>126</v>
      </c>
      <c r="K208" s="23">
        <v>42865</v>
      </c>
      <c r="L208" s="9" t="s">
        <v>60</v>
      </c>
      <c r="M208" s="23">
        <v>45200</v>
      </c>
      <c r="N208" s="9">
        <f>IF(M208-Totals!RiskDate=0,1,M208-Totals!RiskDate)</f>
        <v>1</v>
      </c>
      <c r="O208" s="9">
        <v>1</v>
      </c>
      <c r="P208" s="23">
        <v>45200</v>
      </c>
      <c r="Q208" s="24" t="s">
        <v>76</v>
      </c>
      <c r="R208" s="25">
        <v>1086.1199999999999</v>
      </c>
      <c r="S208" s="25">
        <v>-1086.1199999999999</v>
      </c>
      <c r="T208" s="26">
        <f>ROUND(MAX((Totals!Days_per_Year-N208)/Totals!Days_per_Year,0),4)</f>
        <v>0.99729999999999996</v>
      </c>
      <c r="U208" s="25">
        <f>S208*Totals!Int_rate_Shock*T208</f>
        <v>-21.663749519999996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s="9" t="s">
        <v>19</v>
      </c>
      <c r="B209" s="9">
        <v>1</v>
      </c>
      <c r="C209" s="9" t="s">
        <v>62</v>
      </c>
      <c r="D209" s="9" t="s">
        <v>63</v>
      </c>
      <c r="E209" s="9" t="s">
        <v>64</v>
      </c>
      <c r="F209" s="9" t="s">
        <v>65</v>
      </c>
      <c r="G209" s="9" t="s">
        <v>66</v>
      </c>
      <c r="H209" s="9" t="s">
        <v>148</v>
      </c>
      <c r="I209" s="9" t="s">
        <v>149</v>
      </c>
      <c r="J209" s="9" t="s">
        <v>150</v>
      </c>
      <c r="K209" s="23">
        <v>38314</v>
      </c>
      <c r="L209" s="9" t="s">
        <v>70</v>
      </c>
      <c r="M209" s="23">
        <v>45200</v>
      </c>
      <c r="N209" s="9">
        <f>IF(M209-Totals!RiskDate=0,1,M209-Totals!RiskDate)</f>
        <v>1</v>
      </c>
      <c r="O209" s="9">
        <v>1</v>
      </c>
      <c r="P209" s="23">
        <v>45200</v>
      </c>
      <c r="Q209" s="24" t="s">
        <v>76</v>
      </c>
      <c r="R209" s="25">
        <v>0.14999999999999999</v>
      </c>
      <c r="S209" s="25">
        <v>-0.14999999999999999</v>
      </c>
      <c r="T209" s="26">
        <f>ROUND(MAX((Totals!Days_per_Year-N209)/Totals!Days_per_Year,0),4)</f>
        <v>0.99729999999999996</v>
      </c>
      <c r="U209" s="25">
        <f>S209*Totals!Int_rate_Shock*T209</f>
        <v>-0.0029919</v>
      </c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s="9" t="s">
        <v>19</v>
      </c>
      <c r="B210" s="9">
        <v>1</v>
      </c>
      <c r="C210" s="9" t="s">
        <v>62</v>
      </c>
      <c r="D210" s="9" t="s">
        <v>63</v>
      </c>
      <c r="E210" s="9" t="s">
        <v>64</v>
      </c>
      <c r="F210" s="9" t="s">
        <v>65</v>
      </c>
      <c r="G210" s="9" t="s">
        <v>66</v>
      </c>
      <c r="H210" s="9" t="s">
        <v>465</v>
      </c>
      <c r="I210" s="9" t="s">
        <v>466</v>
      </c>
      <c r="J210" s="9" t="s">
        <v>467</v>
      </c>
      <c r="K210" s="23">
        <v>41017</v>
      </c>
      <c r="L210" s="9" t="s">
        <v>70</v>
      </c>
      <c r="M210" s="23">
        <v>45200</v>
      </c>
      <c r="N210" s="9">
        <f>IF(M210-Totals!RiskDate=0,1,M210-Totals!RiskDate)</f>
        <v>1</v>
      </c>
      <c r="O210" s="9">
        <v>1</v>
      </c>
      <c r="P210" s="23">
        <v>45200</v>
      </c>
      <c r="Q210" s="24" t="s">
        <v>76</v>
      </c>
      <c r="R210" s="25">
        <v>0.45000000000000001</v>
      </c>
      <c r="S210" s="25">
        <v>-0.45000000000000001</v>
      </c>
      <c r="T210" s="26">
        <f>ROUND(MAX((Totals!Days_per_Year-N210)/Totals!Days_per_Year,0),4)</f>
        <v>0.99729999999999996</v>
      </c>
      <c r="U210" s="25">
        <f>S210*Totals!Int_rate_Shock*T210</f>
        <v>-0.0089757000000000014</v>
      </c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s="9" t="s">
        <v>19</v>
      </c>
      <c r="B211" s="9">
        <v>1</v>
      </c>
      <c r="C211" s="9" t="s">
        <v>62</v>
      </c>
      <c r="D211" s="9" t="s">
        <v>63</v>
      </c>
      <c r="E211" s="9" t="s">
        <v>64</v>
      </c>
      <c r="F211" s="9" t="s">
        <v>65</v>
      </c>
      <c r="G211" s="9" t="s">
        <v>66</v>
      </c>
      <c r="H211" s="9" t="s">
        <v>468</v>
      </c>
      <c r="I211" s="9" t="s">
        <v>469</v>
      </c>
      <c r="J211" s="9" t="s">
        <v>470</v>
      </c>
      <c r="K211" s="23">
        <v>43264</v>
      </c>
      <c r="L211" s="9" t="s">
        <v>70</v>
      </c>
      <c r="M211" s="23">
        <v>45200</v>
      </c>
      <c r="N211" s="9">
        <f>IF(M211-Totals!RiskDate=0,1,M211-Totals!RiskDate)</f>
        <v>1</v>
      </c>
      <c r="O211" s="9">
        <v>1</v>
      </c>
      <c r="P211" s="23">
        <v>45200</v>
      </c>
      <c r="Q211" s="24" t="s">
        <v>76</v>
      </c>
      <c r="R211" s="25">
        <v>0.029999999999999999</v>
      </c>
      <c r="S211" s="25">
        <v>-0.029999999999999999</v>
      </c>
      <c r="T211" s="26">
        <f>ROUND(MAX((Totals!Days_per_Year-N211)/Totals!Days_per_Year,0),4)</f>
        <v>0.99729999999999996</v>
      </c>
      <c r="U211" s="25">
        <f>S211*Totals!Int_rate_Shock*T211</f>
        <v>-0.00059837999999999992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s="9" t="s">
        <v>19</v>
      </c>
      <c r="B212" s="9">
        <v>1</v>
      </c>
      <c r="C212" s="9" t="s">
        <v>62</v>
      </c>
      <c r="D212" s="9" t="s">
        <v>63</v>
      </c>
      <c r="E212" s="9" t="s">
        <v>64</v>
      </c>
      <c r="F212" s="9" t="s">
        <v>65</v>
      </c>
      <c r="G212" s="9" t="s">
        <v>66</v>
      </c>
      <c r="H212" s="9" t="s">
        <v>330</v>
      </c>
      <c r="I212" s="9" t="s">
        <v>331</v>
      </c>
      <c r="J212" s="9" t="s">
        <v>332</v>
      </c>
      <c r="K212" s="23">
        <v>43154</v>
      </c>
      <c r="L212" s="9" t="s">
        <v>60</v>
      </c>
      <c r="M212" s="23">
        <v>45200</v>
      </c>
      <c r="N212" s="9">
        <f>IF(M212-Totals!RiskDate=0,1,M212-Totals!RiskDate)</f>
        <v>1</v>
      </c>
      <c r="O212" s="9">
        <v>1</v>
      </c>
      <c r="P212" s="23">
        <v>45200</v>
      </c>
      <c r="Q212" s="24" t="s">
        <v>76</v>
      </c>
      <c r="R212" s="25">
        <v>11810.57</v>
      </c>
      <c r="S212" s="25">
        <v>-11810.57</v>
      </c>
      <c r="T212" s="26">
        <f>ROUND(MAX((Totals!Days_per_Year-N212)/Totals!Days_per_Year,0),4)</f>
        <v>0.99729999999999996</v>
      </c>
      <c r="U212" s="25">
        <f>S212*Totals!Int_rate_Shock*T212</f>
        <v>-235.57362921999999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s="9" t="s">
        <v>19</v>
      </c>
      <c r="B213" s="9">
        <v>1</v>
      </c>
      <c r="C213" s="9" t="s">
        <v>62</v>
      </c>
      <c r="D213" s="9" t="s">
        <v>63</v>
      </c>
      <c r="E213" s="9" t="s">
        <v>64</v>
      </c>
      <c r="F213" s="9" t="s">
        <v>65</v>
      </c>
      <c r="G213" s="9" t="s">
        <v>66</v>
      </c>
      <c r="H213" s="9" t="s">
        <v>136</v>
      </c>
      <c r="I213" s="9" t="s">
        <v>137</v>
      </c>
      <c r="J213" s="9" t="s">
        <v>138</v>
      </c>
      <c r="K213" s="23">
        <v>40136</v>
      </c>
      <c r="L213" s="9" t="s">
        <v>60</v>
      </c>
      <c r="M213" s="23">
        <v>45200</v>
      </c>
      <c r="N213" s="9">
        <f>IF(M213-Totals!RiskDate=0,1,M213-Totals!RiskDate)</f>
        <v>1</v>
      </c>
      <c r="O213" s="9">
        <v>1</v>
      </c>
      <c r="P213" s="23">
        <v>45200</v>
      </c>
      <c r="Q213" s="24" t="s">
        <v>76</v>
      </c>
      <c r="R213" s="25">
        <v>136880.47</v>
      </c>
      <c r="S213" s="25">
        <v>-136880.47</v>
      </c>
      <c r="T213" s="26">
        <f>ROUND(MAX((Totals!Days_per_Year-N213)/Totals!Days_per_Year,0),4)</f>
        <v>0.99729999999999996</v>
      </c>
      <c r="U213" s="25">
        <f>S213*Totals!Int_rate_Shock*T213</f>
        <v>-2730.2178546200003</v>
      </c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s="9" t="s">
        <v>19</v>
      </c>
      <c r="B214" s="9">
        <v>1</v>
      </c>
      <c r="C214" s="9" t="s">
        <v>53</v>
      </c>
      <c r="D214" s="9" t="s">
        <v>54</v>
      </c>
      <c r="E214" s="9" t="s">
        <v>55</v>
      </c>
      <c r="F214" s="9"/>
      <c r="G214" s="9" t="s">
        <v>471</v>
      </c>
      <c r="H214" s="9" t="s">
        <v>472</v>
      </c>
      <c r="I214" s="9" t="s">
        <v>473</v>
      </c>
      <c r="J214" s="9" t="s">
        <v>474</v>
      </c>
      <c r="K214" s="23">
        <v>36418</v>
      </c>
      <c r="L214" s="9" t="s">
        <v>60</v>
      </c>
      <c r="M214" s="23">
        <v>45199</v>
      </c>
      <c r="N214" s="9">
        <f>IF(M214-Totals!RiskDate=0,1,M214-Totals!RiskDate)</f>
        <v>1</v>
      </c>
      <c r="O214" s="9">
        <v>0</v>
      </c>
      <c r="P214" s="23">
        <v>45199</v>
      </c>
      <c r="Q214" s="24" t="s">
        <v>76</v>
      </c>
      <c r="R214" s="25">
        <v>4268671327.3200002</v>
      </c>
      <c r="S214" s="25">
        <v>4268671327.3200002</v>
      </c>
      <c r="T214" s="26">
        <f>ROUND(MAX((Totals!Days_per_Year-N214)/Totals!Days_per_Year,0),4)</f>
        <v>0.99729999999999996</v>
      </c>
      <c r="U214" s="25">
        <f>S214*Totals!Int_rate_Shock*T214</f>
        <v>85142918.294724733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s="9" t="s">
        <v>19</v>
      </c>
      <c r="B215" s="9">
        <v>1</v>
      </c>
      <c r="C215" s="9" t="s">
        <v>62</v>
      </c>
      <c r="D215" s="9" t="s">
        <v>63</v>
      </c>
      <c r="E215" s="9" t="s">
        <v>64</v>
      </c>
      <c r="F215" s="9" t="s">
        <v>65</v>
      </c>
      <c r="G215" s="9" t="s">
        <v>66</v>
      </c>
      <c r="H215" s="9" t="s">
        <v>67</v>
      </c>
      <c r="I215" s="9" t="s">
        <v>475</v>
      </c>
      <c r="J215" s="9" t="s">
        <v>69</v>
      </c>
      <c r="K215" s="23">
        <v>39778</v>
      </c>
      <c r="L215" s="9" t="s">
        <v>70</v>
      </c>
      <c r="M215" s="23">
        <v>45200</v>
      </c>
      <c r="N215" s="9">
        <f>IF(M215-Totals!RiskDate=0,1,M215-Totals!RiskDate)</f>
        <v>1</v>
      </c>
      <c r="O215" s="9">
        <v>1</v>
      </c>
      <c r="P215" s="23">
        <v>45200</v>
      </c>
      <c r="Q215" s="24" t="s">
        <v>76</v>
      </c>
      <c r="R215" s="25">
        <v>0.22</v>
      </c>
      <c r="S215" s="25">
        <v>-0.22</v>
      </c>
      <c r="T215" s="26">
        <f>ROUND(MAX((Totals!Days_per_Year-N215)/Totals!Days_per_Year,0),4)</f>
        <v>0.99729999999999996</v>
      </c>
      <c r="U215" s="25">
        <f>S215*Totals!Int_rate_Shock*T215</f>
        <v>-0.0043881199999999997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s="9" t="s">
        <v>19</v>
      </c>
      <c r="B216" s="9">
        <v>1</v>
      </c>
      <c r="C216" s="9" t="s">
        <v>62</v>
      </c>
      <c r="D216" s="9" t="s">
        <v>63</v>
      </c>
      <c r="E216" s="9" t="s">
        <v>64</v>
      </c>
      <c r="F216" s="9" t="s">
        <v>65</v>
      </c>
      <c r="G216" s="9" t="s">
        <v>66</v>
      </c>
      <c r="H216" s="9" t="s">
        <v>175</v>
      </c>
      <c r="I216" s="9" t="s">
        <v>176</v>
      </c>
      <c r="J216" s="9" t="s">
        <v>177</v>
      </c>
      <c r="K216" s="23">
        <v>41351</v>
      </c>
      <c r="L216" s="9" t="s">
        <v>70</v>
      </c>
      <c r="M216" s="23">
        <v>45200</v>
      </c>
      <c r="N216" s="9">
        <f>IF(M216-Totals!RiskDate=0,1,M216-Totals!RiskDate)</f>
        <v>1</v>
      </c>
      <c r="O216" s="9">
        <v>1</v>
      </c>
      <c r="P216" s="23">
        <v>45200</v>
      </c>
      <c r="Q216" s="24" t="s">
        <v>76</v>
      </c>
      <c r="R216" s="25">
        <v>0.44</v>
      </c>
      <c r="S216" s="25">
        <v>-0.44</v>
      </c>
      <c r="T216" s="26">
        <f>ROUND(MAX((Totals!Days_per_Year-N216)/Totals!Days_per_Year,0),4)</f>
        <v>0.99729999999999996</v>
      </c>
      <c r="U216" s="25">
        <f>S216*Totals!Int_rate_Shock*T216</f>
        <v>-0.0087762399999999994</v>
      </c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s="9" t="s">
        <v>19</v>
      </c>
      <c r="B217" s="9">
        <v>1</v>
      </c>
      <c r="C217" s="9" t="s">
        <v>62</v>
      </c>
      <c r="D217" s="9" t="s">
        <v>63</v>
      </c>
      <c r="E217" s="9" t="s">
        <v>64</v>
      </c>
      <c r="F217" s="9" t="s">
        <v>65</v>
      </c>
      <c r="G217" s="9" t="s">
        <v>66</v>
      </c>
      <c r="H217" s="9" t="s">
        <v>172</v>
      </c>
      <c r="I217" s="9" t="s">
        <v>173</v>
      </c>
      <c r="J217" s="9" t="s">
        <v>174</v>
      </c>
      <c r="K217" s="23">
        <v>43299</v>
      </c>
      <c r="L217" s="9" t="s">
        <v>60</v>
      </c>
      <c r="M217" s="23">
        <v>45200</v>
      </c>
      <c r="N217" s="9">
        <f>IF(M217-Totals!RiskDate=0,1,M217-Totals!RiskDate)</f>
        <v>1</v>
      </c>
      <c r="O217" s="9">
        <v>1</v>
      </c>
      <c r="P217" s="23">
        <v>45200</v>
      </c>
      <c r="Q217" s="24" t="s">
        <v>76</v>
      </c>
      <c r="R217" s="25">
        <v>4116.7299999999996</v>
      </c>
      <c r="S217" s="25">
        <v>-4116.7299999999996</v>
      </c>
      <c r="T217" s="26">
        <f>ROUND(MAX((Totals!Days_per_Year-N217)/Totals!Days_per_Year,0),4)</f>
        <v>0.99729999999999996</v>
      </c>
      <c r="U217" s="25">
        <f>S217*Totals!Int_rate_Shock*T217</f>
        <v>-82.112296579999992</v>
      </c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s="9" t="s">
        <v>19</v>
      </c>
      <c r="B218" s="9">
        <v>1</v>
      </c>
      <c r="C218" s="9" t="s">
        <v>62</v>
      </c>
      <c r="D218" s="9" t="s">
        <v>63</v>
      </c>
      <c r="E218" s="9" t="s">
        <v>64</v>
      </c>
      <c r="F218" s="9" t="s">
        <v>77</v>
      </c>
      <c r="G218" s="9" t="s">
        <v>78</v>
      </c>
      <c r="H218" s="9" t="s">
        <v>435</v>
      </c>
      <c r="I218" s="9" t="s">
        <v>436</v>
      </c>
      <c r="J218" s="9" t="s">
        <v>437</v>
      </c>
      <c r="K218" s="23">
        <v>40906</v>
      </c>
      <c r="L218" s="9" t="s">
        <v>60</v>
      </c>
      <c r="M218" s="23">
        <v>45200</v>
      </c>
      <c r="N218" s="9">
        <f>IF(M218-Totals!RiskDate=0,1,M218-Totals!RiskDate)</f>
        <v>1</v>
      </c>
      <c r="O218" s="9">
        <v>1</v>
      </c>
      <c r="P218" s="23">
        <v>45200</v>
      </c>
      <c r="Q218" s="24" t="s">
        <v>76</v>
      </c>
      <c r="R218" s="25">
        <v>394627.65999999997</v>
      </c>
      <c r="S218" s="25">
        <v>-394627.65999999997</v>
      </c>
      <c r="T218" s="26">
        <f>ROUND(MAX((Totals!Days_per_Year-N218)/Totals!Days_per_Year,0),4)</f>
        <v>0.99729999999999996</v>
      </c>
      <c r="U218" s="25">
        <f>S218*Totals!Int_rate_Shock*T218</f>
        <v>-7871.2433063599992</v>
      </c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s="9" t="s">
        <v>19</v>
      </c>
      <c r="B219" s="9">
        <v>1</v>
      </c>
      <c r="C219" s="9" t="s">
        <v>62</v>
      </c>
      <c r="D219" s="9" t="s">
        <v>63</v>
      </c>
      <c r="E219" s="9" t="s">
        <v>64</v>
      </c>
      <c r="F219" s="9" t="s">
        <v>65</v>
      </c>
      <c r="G219" s="9" t="s">
        <v>66</v>
      </c>
      <c r="H219" s="9" t="s">
        <v>166</v>
      </c>
      <c r="I219" s="9" t="s">
        <v>167</v>
      </c>
      <c r="J219" s="9" t="s">
        <v>168</v>
      </c>
      <c r="K219" s="23">
        <v>43305</v>
      </c>
      <c r="L219" s="9" t="s">
        <v>70</v>
      </c>
      <c r="M219" s="23">
        <v>45200</v>
      </c>
      <c r="N219" s="9">
        <f>IF(M219-Totals!RiskDate=0,1,M219-Totals!RiskDate)</f>
        <v>1</v>
      </c>
      <c r="O219" s="9">
        <v>1</v>
      </c>
      <c r="P219" s="23">
        <v>45200</v>
      </c>
      <c r="Q219" s="24" t="s">
        <v>76</v>
      </c>
      <c r="R219" s="25">
        <v>15.76</v>
      </c>
      <c r="S219" s="25">
        <v>-15.76</v>
      </c>
      <c r="T219" s="26">
        <f>ROUND(MAX((Totals!Days_per_Year-N219)/Totals!Days_per_Year,0),4)</f>
        <v>0.99729999999999996</v>
      </c>
      <c r="U219" s="25">
        <f>S219*Totals!Int_rate_Shock*T219</f>
        <v>-0.31434895999999996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s="9" t="s">
        <v>19</v>
      </c>
      <c r="B220" s="9">
        <v>1</v>
      </c>
      <c r="C220" s="9" t="s">
        <v>62</v>
      </c>
      <c r="D220" s="9" t="s">
        <v>63</v>
      </c>
      <c r="E220" s="9" t="s">
        <v>64</v>
      </c>
      <c r="F220" s="9" t="s">
        <v>65</v>
      </c>
      <c r="G220" s="9" t="s">
        <v>66</v>
      </c>
      <c r="H220" s="9" t="s">
        <v>169</v>
      </c>
      <c r="I220" s="9" t="s">
        <v>170</v>
      </c>
      <c r="J220" s="9" t="s">
        <v>171</v>
      </c>
      <c r="K220" s="23">
        <v>43287</v>
      </c>
      <c r="L220" s="9" t="s">
        <v>60</v>
      </c>
      <c r="M220" s="23">
        <v>45200</v>
      </c>
      <c r="N220" s="9">
        <f>IF(M220-Totals!RiskDate=0,1,M220-Totals!RiskDate)</f>
        <v>1</v>
      </c>
      <c r="O220" s="9">
        <v>1</v>
      </c>
      <c r="P220" s="23">
        <v>45200</v>
      </c>
      <c r="Q220" s="24" t="s">
        <v>76</v>
      </c>
      <c r="R220" s="25">
        <v>3695.3800000000001</v>
      </c>
      <c r="S220" s="25">
        <v>-3695.3800000000001</v>
      </c>
      <c r="T220" s="26">
        <f>ROUND(MAX((Totals!Days_per_Year-N220)/Totals!Days_per_Year,0),4)</f>
        <v>0.99729999999999996</v>
      </c>
      <c r="U220" s="25">
        <f>S220*Totals!Int_rate_Shock*T220</f>
        <v>-73.70804948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s="9" t="s">
        <v>19</v>
      </c>
      <c r="B221" s="9">
        <v>1</v>
      </c>
      <c r="C221" s="9" t="s">
        <v>62</v>
      </c>
      <c r="D221" s="9" t="s">
        <v>63</v>
      </c>
      <c r="E221" s="9" t="s">
        <v>64</v>
      </c>
      <c r="F221" s="9" t="s">
        <v>65</v>
      </c>
      <c r="G221" s="9" t="s">
        <v>66</v>
      </c>
      <c r="H221" s="9" t="s">
        <v>130</v>
      </c>
      <c r="I221" s="9" t="s">
        <v>131</v>
      </c>
      <c r="J221" s="9" t="s">
        <v>132</v>
      </c>
      <c r="K221" s="23">
        <v>44692</v>
      </c>
      <c r="L221" s="9" t="s">
        <v>70</v>
      </c>
      <c r="M221" s="23">
        <v>45200</v>
      </c>
      <c r="N221" s="9">
        <f>IF(M221-Totals!RiskDate=0,1,M221-Totals!RiskDate)</f>
        <v>1</v>
      </c>
      <c r="O221" s="9">
        <v>1</v>
      </c>
      <c r="P221" s="23">
        <v>45200</v>
      </c>
      <c r="Q221" s="24" t="s">
        <v>76</v>
      </c>
      <c r="R221" s="25">
        <v>0.19</v>
      </c>
      <c r="S221" s="25">
        <v>-0.19</v>
      </c>
      <c r="T221" s="26">
        <f>ROUND(MAX((Totals!Days_per_Year-N221)/Totals!Days_per_Year,0),4)</f>
        <v>0.99729999999999996</v>
      </c>
      <c r="U221" s="25">
        <f>S221*Totals!Int_rate_Shock*T221</f>
        <v>-0.0037897399999999998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s="9" t="s">
        <v>19</v>
      </c>
      <c r="B222" s="9">
        <v>1</v>
      </c>
      <c r="C222" s="9" t="s">
        <v>62</v>
      </c>
      <c r="D222" s="9" t="s">
        <v>63</v>
      </c>
      <c r="E222" s="9" t="s">
        <v>64</v>
      </c>
      <c r="F222" s="9" t="s">
        <v>65</v>
      </c>
      <c r="G222" s="9" t="s">
        <v>66</v>
      </c>
      <c r="H222" s="9" t="s">
        <v>476</v>
      </c>
      <c r="I222" s="9" t="s">
        <v>477</v>
      </c>
      <c r="J222" s="9" t="s">
        <v>478</v>
      </c>
      <c r="K222" s="23">
        <v>43270</v>
      </c>
      <c r="L222" s="9" t="s">
        <v>70</v>
      </c>
      <c r="M222" s="23">
        <v>45200</v>
      </c>
      <c r="N222" s="9">
        <f>IF(M222-Totals!RiskDate=0,1,M222-Totals!RiskDate)</f>
        <v>1</v>
      </c>
      <c r="O222" s="9">
        <v>1</v>
      </c>
      <c r="P222" s="23">
        <v>45200</v>
      </c>
      <c r="Q222" s="24" t="s">
        <v>76</v>
      </c>
      <c r="R222" s="25">
        <v>0.63</v>
      </c>
      <c r="S222" s="25">
        <v>-0.63</v>
      </c>
      <c r="T222" s="26">
        <f>ROUND(MAX((Totals!Days_per_Year-N222)/Totals!Days_per_Year,0),4)</f>
        <v>0.99729999999999996</v>
      </c>
      <c r="U222" s="25">
        <f>S222*Totals!Int_rate_Shock*T222</f>
        <v>-0.012565979999999999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s="9" t="s">
        <v>19</v>
      </c>
      <c r="B223" s="9">
        <v>1</v>
      </c>
      <c r="C223" s="9" t="s">
        <v>62</v>
      </c>
      <c r="D223" s="9" t="s">
        <v>63</v>
      </c>
      <c r="E223" s="9" t="s">
        <v>64</v>
      </c>
      <c r="F223" s="9" t="s">
        <v>65</v>
      </c>
      <c r="G223" s="9" t="s">
        <v>66</v>
      </c>
      <c r="H223" s="9" t="s">
        <v>479</v>
      </c>
      <c r="I223" s="9" t="s">
        <v>480</v>
      </c>
      <c r="J223" s="9" t="s">
        <v>481</v>
      </c>
      <c r="K223" s="23">
        <v>41652</v>
      </c>
      <c r="L223" s="9" t="s">
        <v>70</v>
      </c>
      <c r="M223" s="23">
        <v>45200</v>
      </c>
      <c r="N223" s="9">
        <f>IF(M223-Totals!RiskDate=0,1,M223-Totals!RiskDate)</f>
        <v>1</v>
      </c>
      <c r="O223" s="9">
        <v>1</v>
      </c>
      <c r="P223" s="23">
        <v>45200</v>
      </c>
      <c r="Q223" s="24" t="s">
        <v>76</v>
      </c>
      <c r="R223" s="25">
        <v>0.089999999999999997</v>
      </c>
      <c r="S223" s="25">
        <v>-0.089999999999999997</v>
      </c>
      <c r="T223" s="26">
        <f>ROUND(MAX((Totals!Days_per_Year-N223)/Totals!Days_per_Year,0),4)</f>
        <v>0.99729999999999996</v>
      </c>
      <c r="U223" s="25">
        <f>S223*Totals!Int_rate_Shock*T223</f>
        <v>-0.00179514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s="9" t="s">
        <v>19</v>
      </c>
      <c r="B224" s="9">
        <v>1</v>
      </c>
      <c r="C224" s="9" t="s">
        <v>62</v>
      </c>
      <c r="D224" s="9" t="s">
        <v>63</v>
      </c>
      <c r="E224" s="9" t="s">
        <v>64</v>
      </c>
      <c r="F224" s="9" t="s">
        <v>77</v>
      </c>
      <c r="G224" s="9" t="s">
        <v>78</v>
      </c>
      <c r="H224" s="9" t="s">
        <v>432</v>
      </c>
      <c r="I224" s="9" t="s">
        <v>433</v>
      </c>
      <c r="J224" s="9" t="s">
        <v>434</v>
      </c>
      <c r="K224" s="23">
        <v>39394</v>
      </c>
      <c r="L224" s="9" t="s">
        <v>70</v>
      </c>
      <c r="M224" s="23">
        <v>45200</v>
      </c>
      <c r="N224" s="9">
        <f>IF(M224-Totals!RiskDate=0,1,M224-Totals!RiskDate)</f>
        <v>1</v>
      </c>
      <c r="O224" s="9">
        <v>1</v>
      </c>
      <c r="P224" s="23">
        <v>45200</v>
      </c>
      <c r="Q224" s="24" t="s">
        <v>76</v>
      </c>
      <c r="R224" s="25">
        <v>14.029999999999999</v>
      </c>
      <c r="S224" s="25">
        <v>-14.029999999999999</v>
      </c>
      <c r="T224" s="26">
        <f>ROUND(MAX((Totals!Days_per_Year-N224)/Totals!Days_per_Year,0),4)</f>
        <v>0.99729999999999996</v>
      </c>
      <c r="U224" s="25">
        <f>S224*Totals!Int_rate_Shock*T224</f>
        <v>-0.27984238</v>
      </c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s="9" t="s">
        <v>19</v>
      </c>
      <c r="B225" s="9">
        <v>1</v>
      </c>
      <c r="C225" s="9" t="s">
        <v>62</v>
      </c>
      <c r="D225" s="9" t="s">
        <v>63</v>
      </c>
      <c r="E225" s="9" t="s">
        <v>64</v>
      </c>
      <c r="F225" s="9" t="s">
        <v>65</v>
      </c>
      <c r="G225" s="9" t="s">
        <v>66</v>
      </c>
      <c r="H225" s="9" t="s">
        <v>181</v>
      </c>
      <c r="I225" s="9" t="s">
        <v>182</v>
      </c>
      <c r="J225" s="9" t="s">
        <v>183</v>
      </c>
      <c r="K225" s="23">
        <v>44349</v>
      </c>
      <c r="L225" s="9" t="s">
        <v>70</v>
      </c>
      <c r="M225" s="23">
        <v>45200</v>
      </c>
      <c r="N225" s="9">
        <f>IF(M225-Totals!RiskDate=0,1,M225-Totals!RiskDate)</f>
        <v>1</v>
      </c>
      <c r="O225" s="9">
        <v>1</v>
      </c>
      <c r="P225" s="23">
        <v>45200</v>
      </c>
      <c r="Q225" s="24" t="s">
        <v>76</v>
      </c>
      <c r="R225" s="25">
        <v>0.01</v>
      </c>
      <c r="S225" s="25">
        <v>-0.01</v>
      </c>
      <c r="T225" s="26">
        <f>ROUND(MAX((Totals!Days_per_Year-N225)/Totals!Days_per_Year,0),4)</f>
        <v>0.99729999999999996</v>
      </c>
      <c r="U225" s="25">
        <f>S225*Totals!Int_rate_Shock*T225</f>
        <v>-0.00019945999999999999</v>
      </c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s="9" t="s">
        <v>19</v>
      </c>
      <c r="B226" s="9">
        <v>1</v>
      </c>
      <c r="C226" s="9" t="s">
        <v>62</v>
      </c>
      <c r="D226" s="9" t="s">
        <v>63</v>
      </c>
      <c r="E226" s="9" t="s">
        <v>64</v>
      </c>
      <c r="F226" s="9" t="s">
        <v>71</v>
      </c>
      <c r="G226" s="9" t="s">
        <v>72</v>
      </c>
      <c r="H226" s="9" t="s">
        <v>327</v>
      </c>
      <c r="I226" s="9" t="s">
        <v>328</v>
      </c>
      <c r="J226" s="9" t="s">
        <v>329</v>
      </c>
      <c r="K226" s="23">
        <v>40441</v>
      </c>
      <c r="L226" s="9" t="s">
        <v>70</v>
      </c>
      <c r="M226" s="23">
        <v>45200</v>
      </c>
      <c r="N226" s="9">
        <f>IF(M226-Totals!RiskDate=0,1,M226-Totals!RiskDate)</f>
        <v>1</v>
      </c>
      <c r="O226" s="9">
        <v>1</v>
      </c>
      <c r="P226" s="23">
        <v>45200</v>
      </c>
      <c r="Q226" s="24" t="s">
        <v>76</v>
      </c>
      <c r="R226" s="25">
        <v>61.850000000000001</v>
      </c>
      <c r="S226" s="25">
        <v>-61.850000000000001</v>
      </c>
      <c r="T226" s="26">
        <f>ROUND(MAX((Totals!Days_per_Year-N226)/Totals!Days_per_Year,0),4)</f>
        <v>0.99729999999999996</v>
      </c>
      <c r="U226" s="25">
        <f>S226*Totals!Int_rate_Shock*T226</f>
        <v>-1.2336601</v>
      </c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s="9" t="s">
        <v>19</v>
      </c>
      <c r="B227" s="9">
        <v>1</v>
      </c>
      <c r="C227" s="9" t="s">
        <v>62</v>
      </c>
      <c r="D227" s="9" t="s">
        <v>63</v>
      </c>
      <c r="E227" s="9" t="s">
        <v>64</v>
      </c>
      <c r="F227" s="9" t="s">
        <v>71</v>
      </c>
      <c r="G227" s="9" t="s">
        <v>72</v>
      </c>
      <c r="H227" s="9" t="s">
        <v>324</v>
      </c>
      <c r="I227" s="9" t="s">
        <v>325</v>
      </c>
      <c r="J227" s="9" t="s">
        <v>326</v>
      </c>
      <c r="K227" s="23">
        <v>42549</v>
      </c>
      <c r="L227" s="9" t="s">
        <v>60</v>
      </c>
      <c r="M227" s="23">
        <v>45200</v>
      </c>
      <c r="N227" s="9">
        <f>IF(M227-Totals!RiskDate=0,1,M227-Totals!RiskDate)</f>
        <v>1</v>
      </c>
      <c r="O227" s="9">
        <v>1</v>
      </c>
      <c r="P227" s="23">
        <v>45200</v>
      </c>
      <c r="Q227" s="24" t="s">
        <v>76</v>
      </c>
      <c r="R227" s="25">
        <v>1703.6199999999999</v>
      </c>
      <c r="S227" s="25">
        <v>-1703.6199999999999</v>
      </c>
      <c r="T227" s="26">
        <f>ROUND(MAX((Totals!Days_per_Year-N227)/Totals!Days_per_Year,0),4)</f>
        <v>0.99729999999999996</v>
      </c>
      <c r="U227" s="25">
        <f>S227*Totals!Int_rate_Shock*T227</f>
        <v>-33.98040452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s="9" t="s">
        <v>19</v>
      </c>
      <c r="B228" s="9">
        <v>1</v>
      </c>
      <c r="C228" s="9" t="s">
        <v>62</v>
      </c>
      <c r="D228" s="9" t="s">
        <v>63</v>
      </c>
      <c r="E228" s="9" t="s">
        <v>64</v>
      </c>
      <c r="F228" s="9" t="s">
        <v>65</v>
      </c>
      <c r="G228" s="9" t="s">
        <v>66</v>
      </c>
      <c r="H228" s="9" t="s">
        <v>211</v>
      </c>
      <c r="I228" s="9" t="s">
        <v>212</v>
      </c>
      <c r="J228" s="9" t="s">
        <v>213</v>
      </c>
      <c r="K228" s="23">
        <v>40549</v>
      </c>
      <c r="L228" s="9" t="s">
        <v>70</v>
      </c>
      <c r="M228" s="23">
        <v>45200</v>
      </c>
      <c r="N228" s="9">
        <f>IF(M228-Totals!RiskDate=0,1,M228-Totals!RiskDate)</f>
        <v>1</v>
      </c>
      <c r="O228" s="9">
        <v>1</v>
      </c>
      <c r="P228" s="23">
        <v>45200</v>
      </c>
      <c r="Q228" s="24" t="s">
        <v>76</v>
      </c>
      <c r="R228" s="25">
        <v>2.6699999999999999</v>
      </c>
      <c r="S228" s="25">
        <v>-2.6699999999999999</v>
      </c>
      <c r="T228" s="26">
        <f>ROUND(MAX((Totals!Days_per_Year-N228)/Totals!Days_per_Year,0),4)</f>
        <v>0.99729999999999996</v>
      </c>
      <c r="U228" s="25">
        <f>S228*Totals!Int_rate_Shock*T228</f>
        <v>-0.053255820000000002</v>
      </c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s="9" t="s">
        <v>19</v>
      </c>
      <c r="B229" s="9">
        <v>1</v>
      </c>
      <c r="C229" s="9" t="s">
        <v>62</v>
      </c>
      <c r="D229" s="9" t="s">
        <v>63</v>
      </c>
      <c r="E229" s="9" t="s">
        <v>64</v>
      </c>
      <c r="F229" s="9" t="s">
        <v>65</v>
      </c>
      <c r="G229" s="9" t="s">
        <v>66</v>
      </c>
      <c r="H229" s="9" t="s">
        <v>208</v>
      </c>
      <c r="I229" s="9" t="s">
        <v>209</v>
      </c>
      <c r="J229" s="9" t="s">
        <v>210</v>
      </c>
      <c r="K229" s="23">
        <v>42975</v>
      </c>
      <c r="L229" s="9" t="s">
        <v>70</v>
      </c>
      <c r="M229" s="23">
        <v>45200</v>
      </c>
      <c r="N229" s="9">
        <f>IF(M229-Totals!RiskDate=0,1,M229-Totals!RiskDate)</f>
        <v>1</v>
      </c>
      <c r="O229" s="9">
        <v>1</v>
      </c>
      <c r="P229" s="23">
        <v>45200</v>
      </c>
      <c r="Q229" s="24" t="s">
        <v>76</v>
      </c>
      <c r="R229" s="25">
        <v>0.02</v>
      </c>
      <c r="S229" s="25">
        <v>-0.02</v>
      </c>
      <c r="T229" s="26">
        <f>ROUND(MAX((Totals!Days_per_Year-N229)/Totals!Days_per_Year,0),4)</f>
        <v>0.99729999999999996</v>
      </c>
      <c r="U229" s="25">
        <f>S229*Totals!Int_rate_Shock*T229</f>
        <v>-0.00039891999999999998</v>
      </c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s="9" t="s">
        <v>19</v>
      </c>
      <c r="B230" s="9">
        <v>1</v>
      </c>
      <c r="C230" s="9" t="s">
        <v>62</v>
      </c>
      <c r="D230" s="9" t="s">
        <v>63</v>
      </c>
      <c r="E230" s="9" t="s">
        <v>64</v>
      </c>
      <c r="F230" s="9" t="s">
        <v>71</v>
      </c>
      <c r="G230" s="9" t="s">
        <v>72</v>
      </c>
      <c r="H230" s="9" t="s">
        <v>423</v>
      </c>
      <c r="I230" s="9" t="s">
        <v>424</v>
      </c>
      <c r="J230" s="9" t="s">
        <v>425</v>
      </c>
      <c r="K230" s="23">
        <v>43886</v>
      </c>
      <c r="L230" s="9" t="s">
        <v>60</v>
      </c>
      <c r="M230" s="23">
        <v>45200</v>
      </c>
      <c r="N230" s="9">
        <f>IF(M230-Totals!RiskDate=0,1,M230-Totals!RiskDate)</f>
        <v>1</v>
      </c>
      <c r="O230" s="9">
        <v>1</v>
      </c>
      <c r="P230" s="23">
        <v>45200</v>
      </c>
      <c r="Q230" s="24" t="s">
        <v>76</v>
      </c>
      <c r="R230" s="25">
        <v>338073.70000000001</v>
      </c>
      <c r="S230" s="25">
        <v>-338073.70000000001</v>
      </c>
      <c r="T230" s="26">
        <f>ROUND(MAX((Totals!Days_per_Year-N230)/Totals!Days_per_Year,0),4)</f>
        <v>0.99729999999999996</v>
      </c>
      <c r="U230" s="25">
        <f>S230*Totals!Int_rate_Shock*T230</f>
        <v>-6743.2180202</v>
      </c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s="9" t="s">
        <v>19</v>
      </c>
      <c r="B231" s="9">
        <v>1</v>
      </c>
      <c r="C231" s="9" t="s">
        <v>62</v>
      </c>
      <c r="D231" s="9" t="s">
        <v>63</v>
      </c>
      <c r="E231" s="9" t="s">
        <v>64</v>
      </c>
      <c r="F231" s="9" t="s">
        <v>65</v>
      </c>
      <c r="G231" s="9" t="s">
        <v>66</v>
      </c>
      <c r="H231" s="9" t="s">
        <v>199</v>
      </c>
      <c r="I231" s="9" t="s">
        <v>200</v>
      </c>
      <c r="J231" s="9" t="s">
        <v>201</v>
      </c>
      <c r="K231" s="23">
        <v>40081</v>
      </c>
      <c r="L231" s="9" t="s">
        <v>70</v>
      </c>
      <c r="M231" s="23">
        <v>45200</v>
      </c>
      <c r="N231" s="9">
        <f>IF(M231-Totals!RiskDate=0,1,M231-Totals!RiskDate)</f>
        <v>1</v>
      </c>
      <c r="O231" s="9">
        <v>1</v>
      </c>
      <c r="P231" s="23">
        <v>45200</v>
      </c>
      <c r="Q231" s="24" t="s">
        <v>76</v>
      </c>
      <c r="R231" s="25">
        <v>35.18</v>
      </c>
      <c r="S231" s="25">
        <v>-35.18</v>
      </c>
      <c r="T231" s="26">
        <f>ROUND(MAX((Totals!Days_per_Year-N231)/Totals!Days_per_Year,0),4)</f>
        <v>0.99729999999999996</v>
      </c>
      <c r="U231" s="25">
        <f>S231*Totals!Int_rate_Shock*T231</f>
        <v>-0.70170027999999995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s="9" t="s">
        <v>19</v>
      </c>
      <c r="B232" s="9">
        <v>1</v>
      </c>
      <c r="C232" s="9" t="s">
        <v>62</v>
      </c>
      <c r="D232" s="9" t="s">
        <v>63</v>
      </c>
      <c r="E232" s="9" t="s">
        <v>64</v>
      </c>
      <c r="F232" s="9" t="s">
        <v>65</v>
      </c>
      <c r="G232" s="9" t="s">
        <v>66</v>
      </c>
      <c r="H232" s="9" t="s">
        <v>193</v>
      </c>
      <c r="I232" s="9" t="s">
        <v>194</v>
      </c>
      <c r="J232" s="9" t="s">
        <v>195</v>
      </c>
      <c r="K232" s="23">
        <v>42858</v>
      </c>
      <c r="L232" s="9" t="s">
        <v>60</v>
      </c>
      <c r="M232" s="23">
        <v>45200</v>
      </c>
      <c r="N232" s="9">
        <f>IF(M232-Totals!RiskDate=0,1,M232-Totals!RiskDate)</f>
        <v>1</v>
      </c>
      <c r="O232" s="9">
        <v>1</v>
      </c>
      <c r="P232" s="23">
        <v>45200</v>
      </c>
      <c r="Q232" s="24" t="s">
        <v>76</v>
      </c>
      <c r="R232" s="25">
        <v>62.539999999999999</v>
      </c>
      <c r="S232" s="25">
        <v>-62.539999999999999</v>
      </c>
      <c r="T232" s="26">
        <f>ROUND(MAX((Totals!Days_per_Year-N232)/Totals!Days_per_Year,0),4)</f>
        <v>0.99729999999999996</v>
      </c>
      <c r="U232" s="25">
        <f>S232*Totals!Int_rate_Shock*T232</f>
        <v>-1.2474228399999998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s="9" t="s">
        <v>19</v>
      </c>
      <c r="B233" s="9">
        <v>1</v>
      </c>
      <c r="C233" s="9" t="s">
        <v>62</v>
      </c>
      <c r="D233" s="9" t="s">
        <v>63</v>
      </c>
      <c r="E233" s="9" t="s">
        <v>64</v>
      </c>
      <c r="F233" s="9" t="s">
        <v>77</v>
      </c>
      <c r="G233" s="9" t="s">
        <v>78</v>
      </c>
      <c r="H233" s="9" t="s">
        <v>450</v>
      </c>
      <c r="I233" s="9" t="s">
        <v>451</v>
      </c>
      <c r="J233" s="9" t="s">
        <v>452</v>
      </c>
      <c r="K233" s="23">
        <v>45110</v>
      </c>
      <c r="L233" s="9" t="s">
        <v>60</v>
      </c>
      <c r="M233" s="23">
        <v>45200</v>
      </c>
      <c r="N233" s="9">
        <f>IF(M233-Totals!RiskDate=0,1,M233-Totals!RiskDate)</f>
        <v>1</v>
      </c>
      <c r="O233" s="9">
        <v>1</v>
      </c>
      <c r="P233" s="23">
        <v>45200</v>
      </c>
      <c r="Q233" s="24" t="s">
        <v>76</v>
      </c>
      <c r="R233" s="25">
        <v>537912.62</v>
      </c>
      <c r="S233" s="25">
        <v>-537912.62</v>
      </c>
      <c r="T233" s="26">
        <f>ROUND(MAX((Totals!Days_per_Year-N233)/Totals!Days_per_Year,0),4)</f>
        <v>0.99729999999999996</v>
      </c>
      <c r="U233" s="25">
        <f>S233*Totals!Int_rate_Shock*T233</f>
        <v>-10729.20511852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s="9" t="s">
        <v>19</v>
      </c>
      <c r="B234" s="9">
        <v>1</v>
      </c>
      <c r="C234" s="9" t="s">
        <v>62</v>
      </c>
      <c r="D234" s="9" t="s">
        <v>63</v>
      </c>
      <c r="E234" s="9" t="s">
        <v>64</v>
      </c>
      <c r="F234" s="9" t="s">
        <v>441</v>
      </c>
      <c r="G234" s="9" t="s">
        <v>442</v>
      </c>
      <c r="H234" s="9" t="s">
        <v>443</v>
      </c>
      <c r="I234" s="9" t="s">
        <v>444</v>
      </c>
      <c r="J234" s="9" t="s">
        <v>445</v>
      </c>
      <c r="K234" s="23">
        <v>36418</v>
      </c>
      <c r="L234" s="9" t="s">
        <v>60</v>
      </c>
      <c r="M234" s="23">
        <v>45200</v>
      </c>
      <c r="N234" s="9">
        <f>IF(M234-Totals!RiskDate=0,1,M234-Totals!RiskDate)</f>
        <v>1</v>
      </c>
      <c r="O234" s="9">
        <v>1</v>
      </c>
      <c r="P234" s="23">
        <v>45200</v>
      </c>
      <c r="Q234" s="24" t="s">
        <v>76</v>
      </c>
      <c r="R234" s="25">
        <v>438625743.04000002</v>
      </c>
      <c r="S234" s="25">
        <v>-438625743.04000002</v>
      </c>
      <c r="T234" s="26">
        <f>ROUND(MAX((Totals!Days_per_Year-N234)/Totals!Days_per_Year,0),4)</f>
        <v>0.99729999999999996</v>
      </c>
      <c r="U234" s="25">
        <f>S234*Totals!Int_rate_Shock*T234</f>
        <v>-8748829.0706758387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s="9" t="s">
        <v>19</v>
      </c>
      <c r="B235" s="9">
        <v>1</v>
      </c>
      <c r="C235" s="9" t="s">
        <v>62</v>
      </c>
      <c r="D235" s="9" t="s">
        <v>63</v>
      </c>
      <c r="E235" s="9" t="s">
        <v>64</v>
      </c>
      <c r="F235" s="9" t="s">
        <v>65</v>
      </c>
      <c r="G235" s="9" t="s">
        <v>66</v>
      </c>
      <c r="H235" s="9" t="s">
        <v>157</v>
      </c>
      <c r="I235" s="9" t="s">
        <v>158</v>
      </c>
      <c r="J235" s="9" t="s">
        <v>159</v>
      </c>
      <c r="K235" s="23">
        <v>40200</v>
      </c>
      <c r="L235" s="9" t="s">
        <v>60</v>
      </c>
      <c r="M235" s="23">
        <v>45200</v>
      </c>
      <c r="N235" s="9">
        <f>IF(M235-Totals!RiskDate=0,1,M235-Totals!RiskDate)</f>
        <v>1</v>
      </c>
      <c r="O235" s="9">
        <v>1</v>
      </c>
      <c r="P235" s="23">
        <v>45200</v>
      </c>
      <c r="Q235" s="24" t="s">
        <v>76</v>
      </c>
      <c r="R235" s="25">
        <v>35433.220000000001</v>
      </c>
      <c r="S235" s="25">
        <v>-35433.220000000001</v>
      </c>
      <c r="T235" s="26">
        <f>ROUND(MAX((Totals!Days_per_Year-N235)/Totals!Days_per_Year,0),4)</f>
        <v>0.99729999999999996</v>
      </c>
      <c r="U235" s="25">
        <f>S235*Totals!Int_rate_Shock*T235</f>
        <v>-706.75100611999994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s="9" t="s">
        <v>19</v>
      </c>
      <c r="B236" s="9">
        <v>1</v>
      </c>
      <c r="C236" s="9" t="s">
        <v>62</v>
      </c>
      <c r="D236" s="9" t="s">
        <v>63</v>
      </c>
      <c r="E236" s="9" t="s">
        <v>64</v>
      </c>
      <c r="F236" s="9" t="s">
        <v>71</v>
      </c>
      <c r="G236" s="9" t="s">
        <v>72</v>
      </c>
      <c r="H236" s="9" t="s">
        <v>251</v>
      </c>
      <c r="I236" s="9" t="s">
        <v>252</v>
      </c>
      <c r="J236" s="9" t="s">
        <v>253</v>
      </c>
      <c r="K236" s="23">
        <v>40430</v>
      </c>
      <c r="L236" s="9" t="s">
        <v>70</v>
      </c>
      <c r="M236" s="23">
        <v>45200</v>
      </c>
      <c r="N236" s="9">
        <f>IF(M236-Totals!RiskDate=0,1,M236-Totals!RiskDate)</f>
        <v>1</v>
      </c>
      <c r="O236" s="9">
        <v>1</v>
      </c>
      <c r="P236" s="23">
        <v>45200</v>
      </c>
      <c r="Q236" s="24" t="s">
        <v>76</v>
      </c>
      <c r="R236" s="25">
        <v>64.180000000000007</v>
      </c>
      <c r="S236" s="25">
        <v>-64.180000000000007</v>
      </c>
      <c r="T236" s="26">
        <f>ROUND(MAX((Totals!Days_per_Year-N236)/Totals!Days_per_Year,0),4)</f>
        <v>0.99729999999999996</v>
      </c>
      <c r="U236" s="25">
        <f>S236*Totals!Int_rate_Shock*T236</f>
        <v>-1.28013428</v>
      </c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s="9" t="s">
        <v>19</v>
      </c>
      <c r="B237" s="9">
        <v>1</v>
      </c>
      <c r="C237" s="9" t="s">
        <v>62</v>
      </c>
      <c r="D237" s="9" t="s">
        <v>63</v>
      </c>
      <c r="E237" s="9" t="s">
        <v>64</v>
      </c>
      <c r="F237" s="9" t="s">
        <v>65</v>
      </c>
      <c r="G237" s="9" t="s">
        <v>66</v>
      </c>
      <c r="H237" s="9" t="s">
        <v>187</v>
      </c>
      <c r="I237" s="9" t="s">
        <v>188</v>
      </c>
      <c r="J237" s="9" t="s">
        <v>189</v>
      </c>
      <c r="K237" s="23">
        <v>42668</v>
      </c>
      <c r="L237" s="9" t="s">
        <v>70</v>
      </c>
      <c r="M237" s="23">
        <v>45200</v>
      </c>
      <c r="N237" s="9">
        <f>IF(M237-Totals!RiskDate=0,1,M237-Totals!RiskDate)</f>
        <v>1</v>
      </c>
      <c r="O237" s="9">
        <v>1</v>
      </c>
      <c r="P237" s="23">
        <v>45200</v>
      </c>
      <c r="Q237" s="24" t="s">
        <v>76</v>
      </c>
      <c r="R237" s="25">
        <v>0</v>
      </c>
      <c r="S237" s="25">
        <v>0</v>
      </c>
      <c r="T237" s="26">
        <f>ROUND(MAX((Totals!Days_per_Year-N237)/Totals!Days_per_Year,0),4)</f>
        <v>0.99729999999999996</v>
      </c>
      <c r="U237" s="25">
        <f>S237*Totals!Int_rate_Shock*T237</f>
        <v>0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s="9" t="s">
        <v>19</v>
      </c>
      <c r="B238" s="9">
        <v>1</v>
      </c>
      <c r="C238" s="9" t="s">
        <v>62</v>
      </c>
      <c r="D238" s="9" t="s">
        <v>63</v>
      </c>
      <c r="E238" s="9" t="s">
        <v>64</v>
      </c>
      <c r="F238" s="9" t="s">
        <v>65</v>
      </c>
      <c r="G238" s="9" t="s">
        <v>66</v>
      </c>
      <c r="H238" s="9" t="s">
        <v>482</v>
      </c>
      <c r="I238" s="9" t="s">
        <v>483</v>
      </c>
      <c r="J238" s="9" t="s">
        <v>484</v>
      </c>
      <c r="K238" s="23">
        <v>44932</v>
      </c>
      <c r="L238" s="9" t="s">
        <v>70</v>
      </c>
      <c r="M238" s="23">
        <v>45200</v>
      </c>
      <c r="N238" s="9">
        <f>IF(M238-Totals!RiskDate=0,1,M238-Totals!RiskDate)</f>
        <v>1</v>
      </c>
      <c r="O238" s="9">
        <v>1</v>
      </c>
      <c r="P238" s="23">
        <v>45200</v>
      </c>
      <c r="Q238" s="24" t="s">
        <v>76</v>
      </c>
      <c r="R238" s="25">
        <v>0.32000000000000001</v>
      </c>
      <c r="S238" s="25">
        <v>-0.32000000000000001</v>
      </c>
      <c r="T238" s="26">
        <f>ROUND(MAX((Totals!Days_per_Year-N238)/Totals!Days_per_Year,0),4)</f>
        <v>0.99729999999999996</v>
      </c>
      <c r="U238" s="25">
        <f>S238*Totals!Int_rate_Shock*T238</f>
        <v>-0.0063827199999999997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s="9" t="s">
        <v>19</v>
      </c>
      <c r="B239" s="9">
        <v>1</v>
      </c>
      <c r="C239" s="9" t="s">
        <v>62</v>
      </c>
      <c r="D239" s="9" t="s">
        <v>63</v>
      </c>
      <c r="E239" s="9" t="s">
        <v>64</v>
      </c>
      <c r="F239" s="9" t="s">
        <v>71</v>
      </c>
      <c r="G239" s="9" t="s">
        <v>72</v>
      </c>
      <c r="H239" s="9" t="s">
        <v>301</v>
      </c>
      <c r="I239" s="9" t="s">
        <v>381</v>
      </c>
      <c r="J239" s="9" t="s">
        <v>303</v>
      </c>
      <c r="K239" s="23">
        <v>42082</v>
      </c>
      <c r="L239" s="9" t="s">
        <v>60</v>
      </c>
      <c r="M239" s="23">
        <v>45200</v>
      </c>
      <c r="N239" s="9">
        <f>IF(M239-Totals!RiskDate=0,1,M239-Totals!RiskDate)</f>
        <v>1</v>
      </c>
      <c r="O239" s="9">
        <v>1</v>
      </c>
      <c r="P239" s="23">
        <v>45200</v>
      </c>
      <c r="Q239" s="24" t="s">
        <v>76</v>
      </c>
      <c r="R239" s="25">
        <v>4182935.5899999999</v>
      </c>
      <c r="S239" s="25">
        <v>-4182935.5899999999</v>
      </c>
      <c r="T239" s="26">
        <f>ROUND(MAX((Totals!Days_per_Year-N239)/Totals!Days_per_Year,0),4)</f>
        <v>0.99729999999999996</v>
      </c>
      <c r="U239" s="25">
        <f>S239*Totals!Int_rate_Shock*T239</f>
        <v>-83432.833278139995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s="9" t="s">
        <v>19</v>
      </c>
      <c r="B240" s="9">
        <v>1</v>
      </c>
      <c r="C240" s="9" t="s">
        <v>62</v>
      </c>
      <c r="D240" s="9" t="s">
        <v>63</v>
      </c>
      <c r="E240" s="9" t="s">
        <v>64</v>
      </c>
      <c r="F240" s="9" t="s">
        <v>71</v>
      </c>
      <c r="G240" s="9" t="s">
        <v>72</v>
      </c>
      <c r="H240" s="9" t="s">
        <v>357</v>
      </c>
      <c r="I240" s="9" t="s">
        <v>358</v>
      </c>
      <c r="J240" s="9" t="s">
        <v>359</v>
      </c>
      <c r="K240" s="23">
        <v>37599</v>
      </c>
      <c r="L240" s="9" t="s">
        <v>70</v>
      </c>
      <c r="M240" s="23">
        <v>45200</v>
      </c>
      <c r="N240" s="9">
        <f>IF(M240-Totals!RiskDate=0,1,M240-Totals!RiskDate)</f>
        <v>1</v>
      </c>
      <c r="O240" s="9">
        <v>1</v>
      </c>
      <c r="P240" s="23">
        <v>45200</v>
      </c>
      <c r="Q240" s="24" t="s">
        <v>76</v>
      </c>
      <c r="R240" s="25">
        <v>11.970000000000001</v>
      </c>
      <c r="S240" s="25">
        <v>-11.970000000000001</v>
      </c>
      <c r="T240" s="26">
        <f>ROUND(MAX((Totals!Days_per_Year-N240)/Totals!Days_per_Year,0),4)</f>
        <v>0.99729999999999996</v>
      </c>
      <c r="U240" s="25">
        <f>S240*Totals!Int_rate_Shock*T240</f>
        <v>-0.23875362000000003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s="9" t="s">
        <v>19</v>
      </c>
      <c r="B241" s="9">
        <v>1</v>
      </c>
      <c r="C241" s="9" t="s">
        <v>62</v>
      </c>
      <c r="D241" s="9" t="s">
        <v>63</v>
      </c>
      <c r="E241" s="9" t="s">
        <v>64</v>
      </c>
      <c r="F241" s="9" t="s">
        <v>65</v>
      </c>
      <c r="G241" s="9" t="s">
        <v>66</v>
      </c>
      <c r="H241" s="9" t="s">
        <v>109</v>
      </c>
      <c r="I241" s="9" t="s">
        <v>110</v>
      </c>
      <c r="J241" s="9" t="s">
        <v>111</v>
      </c>
      <c r="K241" s="23">
        <v>42696</v>
      </c>
      <c r="L241" s="9" t="s">
        <v>60</v>
      </c>
      <c r="M241" s="23">
        <v>45200</v>
      </c>
      <c r="N241" s="9">
        <f>IF(M241-Totals!RiskDate=0,1,M241-Totals!RiskDate)</f>
        <v>1</v>
      </c>
      <c r="O241" s="9">
        <v>1</v>
      </c>
      <c r="P241" s="23">
        <v>45200</v>
      </c>
      <c r="Q241" s="24" t="s">
        <v>76</v>
      </c>
      <c r="R241" s="25">
        <v>12806.469999999999</v>
      </c>
      <c r="S241" s="25">
        <v>-12806.469999999999</v>
      </c>
      <c r="T241" s="26">
        <f>ROUND(MAX((Totals!Days_per_Year-N241)/Totals!Days_per_Year,0),4)</f>
        <v>0.99729999999999996</v>
      </c>
      <c r="U241" s="25">
        <f>S241*Totals!Int_rate_Shock*T241</f>
        <v>-255.43785061999998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s="9" t="s">
        <v>19</v>
      </c>
      <c r="B242" s="9">
        <v>1</v>
      </c>
      <c r="C242" s="9" t="s">
        <v>62</v>
      </c>
      <c r="D242" s="9" t="s">
        <v>63</v>
      </c>
      <c r="E242" s="9" t="s">
        <v>64</v>
      </c>
      <c r="F242" s="9" t="s">
        <v>65</v>
      </c>
      <c r="G242" s="9" t="s">
        <v>66</v>
      </c>
      <c r="H242" s="9" t="s">
        <v>118</v>
      </c>
      <c r="I242" s="9" t="s">
        <v>119</v>
      </c>
      <c r="J242" s="9" t="s">
        <v>120</v>
      </c>
      <c r="K242" s="23">
        <v>44603</v>
      </c>
      <c r="L242" s="9" t="s">
        <v>60</v>
      </c>
      <c r="M242" s="23">
        <v>45200</v>
      </c>
      <c r="N242" s="9">
        <f>IF(M242-Totals!RiskDate=0,1,M242-Totals!RiskDate)</f>
        <v>1</v>
      </c>
      <c r="O242" s="9">
        <v>1</v>
      </c>
      <c r="P242" s="23">
        <v>45200</v>
      </c>
      <c r="Q242" s="24" t="s">
        <v>76</v>
      </c>
      <c r="R242" s="25">
        <v>158357.57000000001</v>
      </c>
      <c r="S242" s="25">
        <v>-158357.57000000001</v>
      </c>
      <c r="T242" s="26">
        <f>ROUND(MAX((Totals!Days_per_Year-N242)/Totals!Days_per_Year,0),4)</f>
        <v>0.99729999999999996</v>
      </c>
      <c r="U242" s="25">
        <f>S242*Totals!Int_rate_Shock*T242</f>
        <v>-3158.6000912200002</v>
      </c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s="9" t="s">
        <v>19</v>
      </c>
      <c r="B243" s="9">
        <v>1</v>
      </c>
      <c r="C243" s="9" t="s">
        <v>62</v>
      </c>
      <c r="D243" s="9" t="s">
        <v>63</v>
      </c>
      <c r="E243" s="9" t="s">
        <v>64</v>
      </c>
      <c r="F243" s="9" t="s">
        <v>65</v>
      </c>
      <c r="G243" s="9" t="s">
        <v>66</v>
      </c>
      <c r="H243" s="9" t="s">
        <v>97</v>
      </c>
      <c r="I243" s="9" t="s">
        <v>98</v>
      </c>
      <c r="J243" s="9" t="s">
        <v>99</v>
      </c>
      <c r="K243" s="23">
        <v>42717</v>
      </c>
      <c r="L243" s="9" t="s">
        <v>70</v>
      </c>
      <c r="M243" s="23">
        <v>45200</v>
      </c>
      <c r="N243" s="9">
        <f>IF(M243-Totals!RiskDate=0,1,M243-Totals!RiskDate)</f>
        <v>1</v>
      </c>
      <c r="O243" s="9">
        <v>1</v>
      </c>
      <c r="P243" s="23">
        <v>45200</v>
      </c>
      <c r="Q243" s="24" t="s">
        <v>76</v>
      </c>
      <c r="R243" s="25">
        <v>0</v>
      </c>
      <c r="S243" s="25">
        <v>0</v>
      </c>
      <c r="T243" s="26">
        <f>ROUND(MAX((Totals!Days_per_Year-N243)/Totals!Days_per_Year,0),4)</f>
        <v>0.99729999999999996</v>
      </c>
      <c r="U243" s="25">
        <f>S243*Totals!Int_rate_Shock*T243</f>
        <v>0</v>
      </c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s="9" t="s">
        <v>19</v>
      </c>
      <c r="B244" s="9">
        <v>1</v>
      </c>
      <c r="C244" s="9" t="s">
        <v>62</v>
      </c>
      <c r="D244" s="9" t="s">
        <v>63</v>
      </c>
      <c r="E244" s="9" t="s">
        <v>64</v>
      </c>
      <c r="F244" s="9" t="s">
        <v>65</v>
      </c>
      <c r="G244" s="9" t="s">
        <v>66</v>
      </c>
      <c r="H244" s="9" t="s">
        <v>94</v>
      </c>
      <c r="I244" s="9" t="s">
        <v>95</v>
      </c>
      <c r="J244" s="9" t="s">
        <v>96</v>
      </c>
      <c r="K244" s="23">
        <v>44971</v>
      </c>
      <c r="L244" s="9" t="s">
        <v>70</v>
      </c>
      <c r="M244" s="23">
        <v>45200</v>
      </c>
      <c r="N244" s="9">
        <f>IF(M244-Totals!RiskDate=0,1,M244-Totals!RiskDate)</f>
        <v>1</v>
      </c>
      <c r="O244" s="9">
        <v>1</v>
      </c>
      <c r="P244" s="23">
        <v>45200</v>
      </c>
      <c r="Q244" s="24" t="s">
        <v>76</v>
      </c>
      <c r="R244" s="25">
        <v>1.1299999999999999</v>
      </c>
      <c r="S244" s="25">
        <v>-1.1299999999999999</v>
      </c>
      <c r="T244" s="26">
        <f>ROUND(MAX((Totals!Days_per_Year-N244)/Totals!Days_per_Year,0),4)</f>
        <v>0.99729999999999996</v>
      </c>
      <c r="U244" s="25">
        <f>S244*Totals!Int_rate_Shock*T244</f>
        <v>-0.022538979999999997</v>
      </c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s="9" t="s">
        <v>19</v>
      </c>
      <c r="B245" s="9">
        <v>1</v>
      </c>
      <c r="C245" s="9" t="s">
        <v>62</v>
      </c>
      <c r="D245" s="9" t="s">
        <v>63</v>
      </c>
      <c r="E245" s="9" t="s">
        <v>64</v>
      </c>
      <c r="F245" s="9" t="s">
        <v>65</v>
      </c>
      <c r="G245" s="9" t="s">
        <v>66</v>
      </c>
      <c r="H245" s="9" t="s">
        <v>217</v>
      </c>
      <c r="I245" s="9" t="s">
        <v>218</v>
      </c>
      <c r="J245" s="9" t="s">
        <v>219</v>
      </c>
      <c r="K245" s="23">
        <v>39895</v>
      </c>
      <c r="L245" s="9" t="s">
        <v>70</v>
      </c>
      <c r="M245" s="23">
        <v>45200</v>
      </c>
      <c r="N245" s="9">
        <f>IF(M245-Totals!RiskDate=0,1,M245-Totals!RiskDate)</f>
        <v>1</v>
      </c>
      <c r="O245" s="9">
        <v>1</v>
      </c>
      <c r="P245" s="23">
        <v>45200</v>
      </c>
      <c r="Q245" s="24" t="s">
        <v>76</v>
      </c>
      <c r="R245" s="25">
        <v>0.14999999999999999</v>
      </c>
      <c r="S245" s="25">
        <v>-0.14999999999999999</v>
      </c>
      <c r="T245" s="26">
        <f>ROUND(MAX((Totals!Days_per_Year-N245)/Totals!Days_per_Year,0),4)</f>
        <v>0.99729999999999996</v>
      </c>
      <c r="U245" s="25">
        <f>S245*Totals!Int_rate_Shock*T245</f>
        <v>-0.0029919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s="9" t="s">
        <v>19</v>
      </c>
      <c r="B246" s="9">
        <v>1</v>
      </c>
      <c r="C246" s="9" t="s">
        <v>62</v>
      </c>
      <c r="D246" s="9" t="s">
        <v>63</v>
      </c>
      <c r="E246" s="9" t="s">
        <v>64</v>
      </c>
      <c r="F246" s="9" t="s">
        <v>65</v>
      </c>
      <c r="G246" s="9" t="s">
        <v>66</v>
      </c>
      <c r="H246" s="9" t="s">
        <v>485</v>
      </c>
      <c r="I246" s="9" t="s">
        <v>486</v>
      </c>
      <c r="J246" s="9" t="s">
        <v>487</v>
      </c>
      <c r="K246" s="23">
        <v>41218</v>
      </c>
      <c r="L246" s="9" t="s">
        <v>70</v>
      </c>
      <c r="M246" s="23">
        <v>45200</v>
      </c>
      <c r="N246" s="9">
        <f>IF(M246-Totals!RiskDate=0,1,M246-Totals!RiskDate)</f>
        <v>1</v>
      </c>
      <c r="O246" s="9">
        <v>1</v>
      </c>
      <c r="P246" s="23">
        <v>45200</v>
      </c>
      <c r="Q246" s="24" t="s">
        <v>76</v>
      </c>
      <c r="R246" s="25">
        <v>0.88</v>
      </c>
      <c r="S246" s="25">
        <v>-0.88</v>
      </c>
      <c r="T246" s="26">
        <f>ROUND(MAX((Totals!Days_per_Year-N246)/Totals!Days_per_Year,0),4)</f>
        <v>0.99729999999999996</v>
      </c>
      <c r="U246" s="25">
        <f>S246*Totals!Int_rate_Shock*T246</f>
        <v>-0.017552479999999999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s="9" t="s">
        <v>19</v>
      </c>
      <c r="B247" s="9">
        <v>1</v>
      </c>
      <c r="C247" s="9" t="s">
        <v>62</v>
      </c>
      <c r="D247" s="9" t="s">
        <v>63</v>
      </c>
      <c r="E247" s="9" t="s">
        <v>64</v>
      </c>
      <c r="F247" s="9" t="s">
        <v>65</v>
      </c>
      <c r="G247" s="9" t="s">
        <v>66</v>
      </c>
      <c r="H247" s="9" t="s">
        <v>488</v>
      </c>
      <c r="I247" s="9" t="s">
        <v>489</v>
      </c>
      <c r="J247" s="9" t="s">
        <v>490</v>
      </c>
      <c r="K247" s="23">
        <v>43151</v>
      </c>
      <c r="L247" s="9" t="s">
        <v>60</v>
      </c>
      <c r="M247" s="23">
        <v>45200</v>
      </c>
      <c r="N247" s="9">
        <f>IF(M247-Totals!RiskDate=0,1,M247-Totals!RiskDate)</f>
        <v>1</v>
      </c>
      <c r="O247" s="9">
        <v>1</v>
      </c>
      <c r="P247" s="23">
        <v>45200</v>
      </c>
      <c r="Q247" s="24" t="s">
        <v>76</v>
      </c>
      <c r="R247" s="25">
        <v>12220.530000000001</v>
      </c>
      <c r="S247" s="25">
        <v>-12220.530000000001</v>
      </c>
      <c r="T247" s="26">
        <f>ROUND(MAX((Totals!Days_per_Year-N247)/Totals!Days_per_Year,0),4)</f>
        <v>0.99729999999999996</v>
      </c>
      <c r="U247" s="25">
        <f>S247*Totals!Int_rate_Shock*T247</f>
        <v>-243.75069138000001</v>
      </c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s="9" t="s">
        <v>19</v>
      </c>
      <c r="B248" s="9">
        <v>1</v>
      </c>
      <c r="C248" s="9" t="s">
        <v>62</v>
      </c>
      <c r="D248" s="9" t="s">
        <v>63</v>
      </c>
      <c r="E248" s="9" t="s">
        <v>64</v>
      </c>
      <c r="F248" s="9" t="s">
        <v>65</v>
      </c>
      <c r="G248" s="9" t="s">
        <v>66</v>
      </c>
      <c r="H248" s="9" t="s">
        <v>485</v>
      </c>
      <c r="I248" s="9" t="s">
        <v>486</v>
      </c>
      <c r="J248" s="9" t="s">
        <v>487</v>
      </c>
      <c r="K248" s="23">
        <v>41218</v>
      </c>
      <c r="L248" s="9" t="s">
        <v>60</v>
      </c>
      <c r="M248" s="23">
        <v>45200</v>
      </c>
      <c r="N248" s="9">
        <f>IF(M248-Totals!RiskDate=0,1,M248-Totals!RiskDate)</f>
        <v>1</v>
      </c>
      <c r="O248" s="9">
        <v>1</v>
      </c>
      <c r="P248" s="23">
        <v>45200</v>
      </c>
      <c r="Q248" s="24" t="s">
        <v>76</v>
      </c>
      <c r="R248" s="25">
        <v>126285.55</v>
      </c>
      <c r="S248" s="25">
        <v>-126285.55</v>
      </c>
      <c r="T248" s="26">
        <f>ROUND(MAX((Totals!Days_per_Year-N248)/Totals!Days_per_Year,0),4)</f>
        <v>0.99729999999999996</v>
      </c>
      <c r="U248" s="25">
        <f>S248*Totals!Int_rate_Shock*T248</f>
        <v>-2518.8915803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s="9" t="s">
        <v>19</v>
      </c>
      <c r="B249" s="9">
        <v>1</v>
      </c>
      <c r="C249" s="9" t="s">
        <v>62</v>
      </c>
      <c r="D249" s="9" t="s">
        <v>63</v>
      </c>
      <c r="E249" s="9" t="s">
        <v>64</v>
      </c>
      <c r="F249" s="9" t="s">
        <v>77</v>
      </c>
      <c r="G249" s="9" t="s">
        <v>78</v>
      </c>
      <c r="H249" s="9" t="s">
        <v>333</v>
      </c>
      <c r="I249" s="9" t="s">
        <v>334</v>
      </c>
      <c r="J249" s="9" t="s">
        <v>335</v>
      </c>
      <c r="K249" s="23">
        <v>42087</v>
      </c>
      <c r="L249" s="9" t="s">
        <v>60</v>
      </c>
      <c r="M249" s="23">
        <v>45200</v>
      </c>
      <c r="N249" s="9">
        <f>IF(M249-Totals!RiskDate=0,1,M249-Totals!RiskDate)</f>
        <v>1</v>
      </c>
      <c r="O249" s="9">
        <v>1</v>
      </c>
      <c r="P249" s="23">
        <v>45200</v>
      </c>
      <c r="Q249" s="24" t="s">
        <v>76</v>
      </c>
      <c r="R249" s="25">
        <v>718.26999999999998</v>
      </c>
      <c r="S249" s="25">
        <v>-718.26999999999998</v>
      </c>
      <c r="T249" s="26">
        <f>ROUND(MAX((Totals!Days_per_Year-N249)/Totals!Days_per_Year,0),4)</f>
        <v>0.99729999999999996</v>
      </c>
      <c r="U249" s="25">
        <f>S249*Totals!Int_rate_Shock*T249</f>
        <v>-14.326613419999999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s="9" t="s">
        <v>19</v>
      </c>
      <c r="B250" s="9">
        <v>1</v>
      </c>
      <c r="C250" s="9" t="s">
        <v>62</v>
      </c>
      <c r="D250" s="9" t="s">
        <v>63</v>
      </c>
      <c r="E250" s="9" t="s">
        <v>64</v>
      </c>
      <c r="F250" s="9" t="s">
        <v>65</v>
      </c>
      <c r="G250" s="9" t="s">
        <v>66</v>
      </c>
      <c r="H250" s="9" t="s">
        <v>482</v>
      </c>
      <c r="I250" s="9" t="s">
        <v>483</v>
      </c>
      <c r="J250" s="9" t="s">
        <v>484</v>
      </c>
      <c r="K250" s="23">
        <v>44932</v>
      </c>
      <c r="L250" s="9" t="s">
        <v>60</v>
      </c>
      <c r="M250" s="23">
        <v>45200</v>
      </c>
      <c r="N250" s="9">
        <f>IF(M250-Totals!RiskDate=0,1,M250-Totals!RiskDate)</f>
        <v>1</v>
      </c>
      <c r="O250" s="9">
        <v>1</v>
      </c>
      <c r="P250" s="23">
        <v>45200</v>
      </c>
      <c r="Q250" s="24" t="s">
        <v>76</v>
      </c>
      <c r="R250" s="25">
        <v>46186</v>
      </c>
      <c r="S250" s="25">
        <v>-46186</v>
      </c>
      <c r="T250" s="26">
        <f>ROUND(MAX((Totals!Days_per_Year-N250)/Totals!Days_per_Year,0),4)</f>
        <v>0.99729999999999996</v>
      </c>
      <c r="U250" s="25">
        <f>S250*Totals!Int_rate_Shock*T250</f>
        <v>-921.225956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s="9" t="s">
        <v>19</v>
      </c>
      <c r="B251" s="9">
        <v>1</v>
      </c>
      <c r="C251" s="9" t="s">
        <v>62</v>
      </c>
      <c r="D251" s="9" t="s">
        <v>63</v>
      </c>
      <c r="E251" s="9" t="s">
        <v>64</v>
      </c>
      <c r="F251" s="9" t="s">
        <v>65</v>
      </c>
      <c r="G251" s="9" t="s">
        <v>66</v>
      </c>
      <c r="H251" s="9" t="s">
        <v>112</v>
      </c>
      <c r="I251" s="9" t="s">
        <v>113</v>
      </c>
      <c r="J251" s="9" t="s">
        <v>114</v>
      </c>
      <c r="K251" s="23">
        <v>43306</v>
      </c>
      <c r="L251" s="9" t="s">
        <v>60</v>
      </c>
      <c r="M251" s="23">
        <v>45200</v>
      </c>
      <c r="N251" s="9">
        <f>IF(M251-Totals!RiskDate=0,1,M251-Totals!RiskDate)</f>
        <v>1</v>
      </c>
      <c r="O251" s="9">
        <v>1</v>
      </c>
      <c r="P251" s="23">
        <v>45200</v>
      </c>
      <c r="Q251" s="24" t="s">
        <v>76</v>
      </c>
      <c r="R251" s="25">
        <v>13235.42</v>
      </c>
      <c r="S251" s="25">
        <v>-13235.42</v>
      </c>
      <c r="T251" s="26">
        <f>ROUND(MAX((Totals!Days_per_Year-N251)/Totals!Days_per_Year,0),4)</f>
        <v>0.99729999999999996</v>
      </c>
      <c r="U251" s="25">
        <f>S251*Totals!Int_rate_Shock*T251</f>
        <v>-263.99368731999999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s="9" t="s">
        <v>19</v>
      </c>
      <c r="B252" s="9">
        <v>1</v>
      </c>
      <c r="C252" s="9" t="s">
        <v>62</v>
      </c>
      <c r="D252" s="9" t="s">
        <v>63</v>
      </c>
      <c r="E252" s="9" t="s">
        <v>64</v>
      </c>
      <c r="F252" s="9" t="s">
        <v>65</v>
      </c>
      <c r="G252" s="9" t="s">
        <v>66</v>
      </c>
      <c r="H252" s="9" t="s">
        <v>290</v>
      </c>
      <c r="I252" s="9" t="s">
        <v>491</v>
      </c>
      <c r="J252" s="9" t="s">
        <v>292</v>
      </c>
      <c r="K252" s="23">
        <v>42205</v>
      </c>
      <c r="L252" s="9" t="s">
        <v>60</v>
      </c>
      <c r="M252" s="23">
        <v>45200</v>
      </c>
      <c r="N252" s="9">
        <f>IF(M252-Totals!RiskDate=0,1,M252-Totals!RiskDate)</f>
        <v>1</v>
      </c>
      <c r="O252" s="9">
        <v>1</v>
      </c>
      <c r="P252" s="23">
        <v>45200</v>
      </c>
      <c r="Q252" s="24" t="s">
        <v>76</v>
      </c>
      <c r="R252" s="25">
        <v>9846.4599999999991</v>
      </c>
      <c r="S252" s="25">
        <v>-9846.4599999999991</v>
      </c>
      <c r="T252" s="26">
        <f>ROUND(MAX((Totals!Days_per_Year-N252)/Totals!Days_per_Year,0),4)</f>
        <v>0.99729999999999996</v>
      </c>
      <c r="U252" s="25">
        <f>S252*Totals!Int_rate_Shock*T252</f>
        <v>-196.39749115999999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s="9" t="s">
        <v>19</v>
      </c>
      <c r="B253" s="9">
        <v>1</v>
      </c>
      <c r="C253" s="9" t="s">
        <v>62</v>
      </c>
      <c r="D253" s="9" t="s">
        <v>63</v>
      </c>
      <c r="E253" s="9" t="s">
        <v>64</v>
      </c>
      <c r="F253" s="9" t="s">
        <v>65</v>
      </c>
      <c r="G253" s="9" t="s">
        <v>66</v>
      </c>
      <c r="H253" s="9" t="s">
        <v>492</v>
      </c>
      <c r="I253" s="9" t="s">
        <v>493</v>
      </c>
      <c r="J253" s="9" t="s">
        <v>494</v>
      </c>
      <c r="K253" s="23">
        <v>44238</v>
      </c>
      <c r="L253" s="9" t="s">
        <v>70</v>
      </c>
      <c r="M253" s="23">
        <v>45200</v>
      </c>
      <c r="N253" s="9">
        <f>IF(M253-Totals!RiskDate=0,1,M253-Totals!RiskDate)</f>
        <v>1</v>
      </c>
      <c r="O253" s="9">
        <v>1</v>
      </c>
      <c r="P253" s="23">
        <v>45200</v>
      </c>
      <c r="Q253" s="24" t="s">
        <v>76</v>
      </c>
      <c r="R253" s="25">
        <v>1.79</v>
      </c>
      <c r="S253" s="25">
        <v>-1.79</v>
      </c>
      <c r="T253" s="26">
        <f>ROUND(MAX((Totals!Days_per_Year-N253)/Totals!Days_per_Year,0),4)</f>
        <v>0.99729999999999996</v>
      </c>
      <c r="U253" s="25">
        <f>S253*Totals!Int_rate_Shock*T253</f>
        <v>-0.03570334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s="9" t="s">
        <v>19</v>
      </c>
      <c r="B254" s="9">
        <v>1</v>
      </c>
      <c r="C254" s="9" t="s">
        <v>62</v>
      </c>
      <c r="D254" s="9" t="s">
        <v>63</v>
      </c>
      <c r="E254" s="9" t="s">
        <v>64</v>
      </c>
      <c r="F254" s="9" t="s">
        <v>77</v>
      </c>
      <c r="G254" s="9" t="s">
        <v>78</v>
      </c>
      <c r="H254" s="9" t="s">
        <v>263</v>
      </c>
      <c r="I254" s="9" t="s">
        <v>264</v>
      </c>
      <c r="J254" s="9" t="s">
        <v>265</v>
      </c>
      <c r="K254" s="23">
        <v>42237</v>
      </c>
      <c r="L254" s="9" t="s">
        <v>60</v>
      </c>
      <c r="M254" s="23">
        <v>45200</v>
      </c>
      <c r="N254" s="9">
        <f>IF(M254-Totals!RiskDate=0,1,M254-Totals!RiskDate)</f>
        <v>1</v>
      </c>
      <c r="O254" s="9">
        <v>1</v>
      </c>
      <c r="P254" s="23">
        <v>45200</v>
      </c>
      <c r="Q254" s="24" t="s">
        <v>76</v>
      </c>
      <c r="R254" s="25">
        <v>1165304.8000000001</v>
      </c>
      <c r="S254" s="25">
        <v>-1165304.8000000001</v>
      </c>
      <c r="T254" s="26">
        <f>ROUND(MAX((Totals!Days_per_Year-N254)/Totals!Days_per_Year,0),4)</f>
        <v>0.99729999999999996</v>
      </c>
      <c r="U254" s="25">
        <f>S254*Totals!Int_rate_Shock*T254</f>
        <v>-23243.169540800001</v>
      </c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s="9" t="s">
        <v>19</v>
      </c>
      <c r="B255" s="9">
        <v>1</v>
      </c>
      <c r="C255" s="9" t="s">
        <v>62</v>
      </c>
      <c r="D255" s="9" t="s">
        <v>63</v>
      </c>
      <c r="E255" s="9" t="s">
        <v>64</v>
      </c>
      <c r="F255" s="9" t="s">
        <v>65</v>
      </c>
      <c r="G255" s="9" t="s">
        <v>66</v>
      </c>
      <c r="H255" s="9" t="s">
        <v>88</v>
      </c>
      <c r="I255" s="9" t="s">
        <v>89</v>
      </c>
      <c r="J255" s="9" t="s">
        <v>90</v>
      </c>
      <c r="K255" s="23">
        <v>42199</v>
      </c>
      <c r="L255" s="9" t="s">
        <v>60</v>
      </c>
      <c r="M255" s="23">
        <v>45200</v>
      </c>
      <c r="N255" s="9">
        <f>IF(M255-Totals!RiskDate=0,1,M255-Totals!RiskDate)</f>
        <v>1</v>
      </c>
      <c r="O255" s="9">
        <v>1</v>
      </c>
      <c r="P255" s="23">
        <v>45200</v>
      </c>
      <c r="Q255" s="24" t="s">
        <v>76</v>
      </c>
      <c r="R255" s="25">
        <v>32715.459999999999</v>
      </c>
      <c r="S255" s="25">
        <v>-32715.459999999999</v>
      </c>
      <c r="T255" s="26">
        <f>ROUND(MAX((Totals!Days_per_Year-N255)/Totals!Days_per_Year,0),4)</f>
        <v>0.99729999999999996</v>
      </c>
      <c r="U255" s="25">
        <f>S255*Totals!Int_rate_Shock*T255</f>
        <v>-652.54256515999998</v>
      </c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s="9" t="s">
        <v>19</v>
      </c>
      <c r="B256" s="9">
        <v>1</v>
      </c>
      <c r="C256" s="9" t="s">
        <v>62</v>
      </c>
      <c r="D256" s="9" t="s">
        <v>63</v>
      </c>
      <c r="E256" s="9" t="s">
        <v>64</v>
      </c>
      <c r="F256" s="9" t="s">
        <v>65</v>
      </c>
      <c r="G256" s="9" t="s">
        <v>66</v>
      </c>
      <c r="H256" s="9" t="s">
        <v>91</v>
      </c>
      <c r="I256" s="9" t="s">
        <v>92</v>
      </c>
      <c r="J256" s="9" t="s">
        <v>93</v>
      </c>
      <c r="K256" s="23">
        <v>44798</v>
      </c>
      <c r="L256" s="9" t="s">
        <v>60</v>
      </c>
      <c r="M256" s="23">
        <v>45200</v>
      </c>
      <c r="N256" s="9">
        <f>IF(M256-Totals!RiskDate=0,1,M256-Totals!RiskDate)</f>
        <v>1</v>
      </c>
      <c r="O256" s="9">
        <v>1</v>
      </c>
      <c r="P256" s="23">
        <v>45200</v>
      </c>
      <c r="Q256" s="24" t="s">
        <v>76</v>
      </c>
      <c r="R256" s="25">
        <v>18629.27</v>
      </c>
      <c r="S256" s="25">
        <v>-18629.27</v>
      </c>
      <c r="T256" s="26">
        <f>ROUND(MAX((Totals!Days_per_Year-N256)/Totals!Days_per_Year,0),4)</f>
        <v>0.99729999999999996</v>
      </c>
      <c r="U256" s="25">
        <f>S256*Totals!Int_rate_Shock*T256</f>
        <v>-371.57941941999997</v>
      </c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s="9" t="s">
        <v>19</v>
      </c>
      <c r="B257" s="9">
        <v>1</v>
      </c>
      <c r="C257" s="9" t="s">
        <v>62</v>
      </c>
      <c r="D257" s="9" t="s">
        <v>63</v>
      </c>
      <c r="E257" s="9" t="s">
        <v>64</v>
      </c>
      <c r="F257" s="9" t="s">
        <v>65</v>
      </c>
      <c r="G257" s="9" t="s">
        <v>66</v>
      </c>
      <c r="H257" s="9" t="s">
        <v>488</v>
      </c>
      <c r="I257" s="9" t="s">
        <v>489</v>
      </c>
      <c r="J257" s="9" t="s">
        <v>490</v>
      </c>
      <c r="K257" s="23">
        <v>43151</v>
      </c>
      <c r="L257" s="9" t="s">
        <v>70</v>
      </c>
      <c r="M257" s="23">
        <v>45200</v>
      </c>
      <c r="N257" s="9">
        <f>IF(M257-Totals!RiskDate=0,1,M257-Totals!RiskDate)</f>
        <v>1</v>
      </c>
      <c r="O257" s="9">
        <v>1</v>
      </c>
      <c r="P257" s="23">
        <v>45200</v>
      </c>
      <c r="Q257" s="24" t="s">
        <v>76</v>
      </c>
      <c r="R257" s="25">
        <v>0.089999999999999997</v>
      </c>
      <c r="S257" s="25">
        <v>-0.089999999999999997</v>
      </c>
      <c r="T257" s="26">
        <f>ROUND(MAX((Totals!Days_per_Year-N257)/Totals!Days_per_Year,0),4)</f>
        <v>0.99729999999999996</v>
      </c>
      <c r="U257" s="25">
        <f>S257*Totals!Int_rate_Shock*T257</f>
        <v>-0.00179514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s="9" t="s">
        <v>19</v>
      </c>
      <c r="B258" s="9">
        <v>1</v>
      </c>
      <c r="C258" s="9" t="s">
        <v>62</v>
      </c>
      <c r="D258" s="9" t="s">
        <v>63</v>
      </c>
      <c r="E258" s="9" t="s">
        <v>64</v>
      </c>
      <c r="F258" s="9" t="s">
        <v>65</v>
      </c>
      <c r="G258" s="9" t="s">
        <v>66</v>
      </c>
      <c r="H258" s="9" t="s">
        <v>495</v>
      </c>
      <c r="I258" s="9" t="s">
        <v>496</v>
      </c>
      <c r="J258" s="9" t="s">
        <v>497</v>
      </c>
      <c r="K258" s="23">
        <v>44755</v>
      </c>
      <c r="L258" s="9" t="s">
        <v>70</v>
      </c>
      <c r="M258" s="23">
        <v>45200</v>
      </c>
      <c r="N258" s="9">
        <f>IF(M258-Totals!RiskDate=0,1,M258-Totals!RiskDate)</f>
        <v>1</v>
      </c>
      <c r="O258" s="9">
        <v>1</v>
      </c>
      <c r="P258" s="23">
        <v>45200</v>
      </c>
      <c r="Q258" s="24" t="s">
        <v>76</v>
      </c>
      <c r="R258" s="25">
        <v>1.02</v>
      </c>
      <c r="S258" s="25">
        <v>-1.02</v>
      </c>
      <c r="T258" s="26">
        <f>ROUND(MAX((Totals!Days_per_Year-N258)/Totals!Days_per_Year,0),4)</f>
        <v>0.99729999999999996</v>
      </c>
      <c r="U258" s="25">
        <f>S258*Totals!Int_rate_Shock*T258</f>
        <v>-0.020344920000000002</v>
      </c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s="9" t="s">
        <v>19</v>
      </c>
      <c r="B259" s="9">
        <v>1</v>
      </c>
      <c r="C259" s="9" t="s">
        <v>62</v>
      </c>
      <c r="D259" s="9" t="s">
        <v>63</v>
      </c>
      <c r="E259" s="9" t="s">
        <v>64</v>
      </c>
      <c r="F259" s="9" t="s">
        <v>65</v>
      </c>
      <c r="G259" s="9" t="s">
        <v>66</v>
      </c>
      <c r="H259" s="9" t="s">
        <v>495</v>
      </c>
      <c r="I259" s="9" t="s">
        <v>496</v>
      </c>
      <c r="J259" s="9" t="s">
        <v>497</v>
      </c>
      <c r="K259" s="23">
        <v>44755</v>
      </c>
      <c r="L259" s="9" t="s">
        <v>60</v>
      </c>
      <c r="M259" s="23">
        <v>45200</v>
      </c>
      <c r="N259" s="9">
        <f>IF(M259-Totals!RiskDate=0,1,M259-Totals!RiskDate)</f>
        <v>1</v>
      </c>
      <c r="O259" s="9">
        <v>1</v>
      </c>
      <c r="P259" s="23">
        <v>45200</v>
      </c>
      <c r="Q259" s="24" t="s">
        <v>76</v>
      </c>
      <c r="R259" s="25">
        <v>146844.94</v>
      </c>
      <c r="S259" s="25">
        <v>-146844.94</v>
      </c>
      <c r="T259" s="26">
        <f>ROUND(MAX((Totals!Days_per_Year-N259)/Totals!Days_per_Year,0),4)</f>
        <v>0.99729999999999996</v>
      </c>
      <c r="U259" s="25">
        <f>S259*Totals!Int_rate_Shock*T259</f>
        <v>-2928.9691732399997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s="9" t="s">
        <v>19</v>
      </c>
      <c r="B260" s="9">
        <v>1</v>
      </c>
      <c r="C260" s="9" t="s">
        <v>62</v>
      </c>
      <c r="D260" s="9" t="s">
        <v>63</v>
      </c>
      <c r="E260" s="9" t="s">
        <v>64</v>
      </c>
      <c r="F260" s="9" t="s">
        <v>65</v>
      </c>
      <c r="G260" s="9" t="s">
        <v>66</v>
      </c>
      <c r="H260" s="9" t="s">
        <v>85</v>
      </c>
      <c r="I260" s="9" t="s">
        <v>86</v>
      </c>
      <c r="J260" s="9" t="s">
        <v>87</v>
      </c>
      <c r="K260" s="23">
        <v>43026</v>
      </c>
      <c r="L260" s="9" t="s">
        <v>60</v>
      </c>
      <c r="M260" s="23">
        <v>45200</v>
      </c>
      <c r="N260" s="9">
        <f>IF(M260-Totals!RiskDate=0,1,M260-Totals!RiskDate)</f>
        <v>1</v>
      </c>
      <c r="O260" s="9">
        <v>1</v>
      </c>
      <c r="P260" s="23">
        <v>45200</v>
      </c>
      <c r="Q260" s="24" t="s">
        <v>76</v>
      </c>
      <c r="R260" s="25">
        <v>14943.18</v>
      </c>
      <c r="S260" s="25">
        <v>-14943.18</v>
      </c>
      <c r="T260" s="26">
        <f>ROUND(MAX((Totals!Days_per_Year-N260)/Totals!Days_per_Year,0),4)</f>
        <v>0.99729999999999996</v>
      </c>
      <c r="U260" s="25">
        <f>S260*Totals!Int_rate_Shock*T260</f>
        <v>-298.05666828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s="9" t="s">
        <v>19</v>
      </c>
      <c r="B261" s="9">
        <v>1</v>
      </c>
      <c r="C261" s="9" t="s">
        <v>62</v>
      </c>
      <c r="D261" s="9" t="s">
        <v>63</v>
      </c>
      <c r="E261" s="9" t="s">
        <v>64</v>
      </c>
      <c r="F261" s="9" t="s">
        <v>65</v>
      </c>
      <c r="G261" s="9" t="s">
        <v>66</v>
      </c>
      <c r="H261" s="9" t="s">
        <v>106</v>
      </c>
      <c r="I261" s="9" t="s">
        <v>107</v>
      </c>
      <c r="J261" s="9" t="s">
        <v>108</v>
      </c>
      <c r="K261" s="23">
        <v>43165</v>
      </c>
      <c r="L261" s="9" t="s">
        <v>70</v>
      </c>
      <c r="M261" s="23">
        <v>45200</v>
      </c>
      <c r="N261" s="9">
        <f>IF(M261-Totals!RiskDate=0,1,M261-Totals!RiskDate)</f>
        <v>1</v>
      </c>
      <c r="O261" s="9">
        <v>1</v>
      </c>
      <c r="P261" s="23">
        <v>45200</v>
      </c>
      <c r="Q261" s="24" t="s">
        <v>76</v>
      </c>
      <c r="R261" s="25">
        <v>1.6799999999999999</v>
      </c>
      <c r="S261" s="25">
        <v>-1.6799999999999999</v>
      </c>
      <c r="T261" s="26">
        <f>ROUND(MAX((Totals!Days_per_Year-N261)/Totals!Days_per_Year,0),4)</f>
        <v>0.99729999999999996</v>
      </c>
      <c r="U261" s="25">
        <f>S261*Totals!Int_rate_Shock*T261</f>
        <v>-0.033509279999999995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s="9" t="s">
        <v>19</v>
      </c>
      <c r="B262" s="9">
        <v>1</v>
      </c>
      <c r="C262" s="9" t="s">
        <v>62</v>
      </c>
      <c r="D262" s="9" t="s">
        <v>63</v>
      </c>
      <c r="E262" s="9" t="s">
        <v>64</v>
      </c>
      <c r="F262" s="9" t="s">
        <v>77</v>
      </c>
      <c r="G262" s="9" t="s">
        <v>78</v>
      </c>
      <c r="H262" s="9" t="s">
        <v>339</v>
      </c>
      <c r="I262" s="9" t="s">
        <v>340</v>
      </c>
      <c r="J262" s="9" t="s">
        <v>341</v>
      </c>
      <c r="K262" s="23">
        <v>40679</v>
      </c>
      <c r="L262" s="9" t="s">
        <v>70</v>
      </c>
      <c r="M262" s="23">
        <v>45200</v>
      </c>
      <c r="N262" s="9">
        <f>IF(M262-Totals!RiskDate=0,1,M262-Totals!RiskDate)</f>
        <v>1</v>
      </c>
      <c r="O262" s="9">
        <v>1</v>
      </c>
      <c r="P262" s="23">
        <v>45200</v>
      </c>
      <c r="Q262" s="24" t="s">
        <v>76</v>
      </c>
      <c r="R262" s="25">
        <v>4.5</v>
      </c>
      <c r="S262" s="25">
        <v>-4.5</v>
      </c>
      <c r="T262" s="26">
        <f>ROUND(MAX((Totals!Days_per_Year-N262)/Totals!Days_per_Year,0),4)</f>
        <v>0.99729999999999996</v>
      </c>
      <c r="U262" s="25">
        <f>S262*Totals!Int_rate_Shock*T262</f>
        <v>-0.08975699999999999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s="9" t="s">
        <v>19</v>
      </c>
      <c r="B263" s="9">
        <v>1</v>
      </c>
      <c r="C263" s="9" t="s">
        <v>62</v>
      </c>
      <c r="D263" s="9" t="s">
        <v>63</v>
      </c>
      <c r="E263" s="9" t="s">
        <v>64</v>
      </c>
      <c r="F263" s="9" t="s">
        <v>77</v>
      </c>
      <c r="G263" s="9" t="s">
        <v>78</v>
      </c>
      <c r="H263" s="9" t="s">
        <v>351</v>
      </c>
      <c r="I263" s="9" t="s">
        <v>352</v>
      </c>
      <c r="J263" s="9" t="s">
        <v>353</v>
      </c>
      <c r="K263" s="23">
        <v>44343</v>
      </c>
      <c r="L263" s="9" t="s">
        <v>60</v>
      </c>
      <c r="M263" s="23">
        <v>45200</v>
      </c>
      <c r="N263" s="9">
        <f>IF(M263-Totals!RiskDate=0,1,M263-Totals!RiskDate)</f>
        <v>1</v>
      </c>
      <c r="O263" s="9">
        <v>1</v>
      </c>
      <c r="P263" s="23">
        <v>45200</v>
      </c>
      <c r="Q263" s="24" t="s">
        <v>76</v>
      </c>
      <c r="R263" s="25">
        <v>4274.9700000000003</v>
      </c>
      <c r="S263" s="25">
        <v>-4274.9700000000003</v>
      </c>
      <c r="T263" s="26">
        <f>ROUND(MAX((Totals!Days_per_Year-N263)/Totals!Days_per_Year,0),4)</f>
        <v>0.99729999999999996</v>
      </c>
      <c r="U263" s="25">
        <f>S263*Totals!Int_rate_Shock*T263</f>
        <v>-85.268551620000011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s="9" t="s">
        <v>19</v>
      </c>
      <c r="B264" s="9">
        <v>1</v>
      </c>
      <c r="C264" s="9" t="s">
        <v>62</v>
      </c>
      <c r="D264" s="9" t="s">
        <v>63</v>
      </c>
      <c r="E264" s="9" t="s">
        <v>64</v>
      </c>
      <c r="F264" s="9" t="s">
        <v>65</v>
      </c>
      <c r="G264" s="9" t="s">
        <v>66</v>
      </c>
      <c r="H264" s="9" t="s">
        <v>82</v>
      </c>
      <c r="I264" s="9" t="s">
        <v>83</v>
      </c>
      <c r="J264" s="9" t="s">
        <v>84</v>
      </c>
      <c r="K264" s="23">
        <v>40540</v>
      </c>
      <c r="L264" s="9" t="s">
        <v>60</v>
      </c>
      <c r="M264" s="23">
        <v>45200</v>
      </c>
      <c r="N264" s="9">
        <f>IF(M264-Totals!RiskDate=0,1,M264-Totals!RiskDate)</f>
        <v>1</v>
      </c>
      <c r="O264" s="9">
        <v>1</v>
      </c>
      <c r="P264" s="23">
        <v>45200</v>
      </c>
      <c r="Q264" s="24" t="s">
        <v>76</v>
      </c>
      <c r="R264" s="25">
        <v>6823.1099999999997</v>
      </c>
      <c r="S264" s="25">
        <v>-6823.1099999999997</v>
      </c>
      <c r="T264" s="26">
        <f>ROUND(MAX((Totals!Days_per_Year-N264)/Totals!Days_per_Year,0),4)</f>
        <v>0.99729999999999996</v>
      </c>
      <c r="U264" s="25">
        <f>S264*Totals!Int_rate_Shock*T264</f>
        <v>-136.09375205999999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s="9" t="s">
        <v>19</v>
      </c>
      <c r="B265" s="9">
        <v>1</v>
      </c>
      <c r="C265" s="9" t="s">
        <v>62</v>
      </c>
      <c r="D265" s="9" t="s">
        <v>63</v>
      </c>
      <c r="E265" s="9" t="s">
        <v>64</v>
      </c>
      <c r="F265" s="9" t="s">
        <v>65</v>
      </c>
      <c r="G265" s="9" t="s">
        <v>66</v>
      </c>
      <c r="H265" s="9" t="s">
        <v>498</v>
      </c>
      <c r="I265" s="9" t="s">
        <v>499</v>
      </c>
      <c r="J265" s="9" t="s">
        <v>500</v>
      </c>
      <c r="K265" s="23">
        <v>43311</v>
      </c>
      <c r="L265" s="9" t="s">
        <v>70</v>
      </c>
      <c r="M265" s="23">
        <v>45200</v>
      </c>
      <c r="N265" s="9">
        <f>IF(M265-Totals!RiskDate=0,1,M265-Totals!RiskDate)</f>
        <v>1</v>
      </c>
      <c r="O265" s="9">
        <v>1</v>
      </c>
      <c r="P265" s="23">
        <v>45200</v>
      </c>
      <c r="Q265" s="24" t="s">
        <v>76</v>
      </c>
      <c r="R265" s="25">
        <v>0.16</v>
      </c>
      <c r="S265" s="25">
        <v>-0.16</v>
      </c>
      <c r="T265" s="26">
        <f>ROUND(MAX((Totals!Days_per_Year-N265)/Totals!Days_per_Year,0),4)</f>
        <v>0.99729999999999996</v>
      </c>
      <c r="U265" s="25">
        <f>S265*Totals!Int_rate_Shock*T265</f>
        <v>-0.0031913599999999999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s="9" t="s">
        <v>19</v>
      </c>
      <c r="B266" s="9">
        <v>1</v>
      </c>
      <c r="C266" s="9" t="s">
        <v>62</v>
      </c>
      <c r="D266" s="9" t="s">
        <v>63</v>
      </c>
      <c r="E266" s="9" t="s">
        <v>64</v>
      </c>
      <c r="F266" s="9" t="s">
        <v>77</v>
      </c>
      <c r="G266" s="9" t="s">
        <v>78</v>
      </c>
      <c r="H266" s="9" t="s">
        <v>315</v>
      </c>
      <c r="I266" s="9" t="s">
        <v>316</v>
      </c>
      <c r="J266" s="9" t="s">
        <v>317</v>
      </c>
      <c r="K266" s="23">
        <v>42614</v>
      </c>
      <c r="L266" s="9" t="s">
        <v>70</v>
      </c>
      <c r="M266" s="23">
        <v>45200</v>
      </c>
      <c r="N266" s="9">
        <f>IF(M266-Totals!RiskDate=0,1,M266-Totals!RiskDate)</f>
        <v>1</v>
      </c>
      <c r="O266" s="9">
        <v>1</v>
      </c>
      <c r="P266" s="23">
        <v>45200</v>
      </c>
      <c r="Q266" s="24" t="s">
        <v>76</v>
      </c>
      <c r="R266" s="25">
        <v>0</v>
      </c>
      <c r="S266" s="25">
        <v>0</v>
      </c>
      <c r="T266" s="26">
        <f>ROUND(MAX((Totals!Days_per_Year-N266)/Totals!Days_per_Year,0),4)</f>
        <v>0.99729999999999996</v>
      </c>
      <c r="U266" s="25">
        <f>S266*Totals!Int_rate_Shock*T266</f>
        <v>0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s="9" t="s">
        <v>19</v>
      </c>
      <c r="B267" s="9">
        <v>1</v>
      </c>
      <c r="C267" s="9" t="s">
        <v>53</v>
      </c>
      <c r="D267" s="9" t="s">
        <v>54</v>
      </c>
      <c r="E267" s="9" t="s">
        <v>501</v>
      </c>
      <c r="F267" s="9" t="s">
        <v>502</v>
      </c>
      <c r="G267" s="9" t="s">
        <v>503</v>
      </c>
      <c r="H267" s="9" t="s">
        <v>504</v>
      </c>
      <c r="I267" s="9" t="s">
        <v>505</v>
      </c>
      <c r="J267" s="9" t="s">
        <v>506</v>
      </c>
      <c r="K267" s="23">
        <v>44441</v>
      </c>
      <c r="L267" s="9" t="s">
        <v>70</v>
      </c>
      <c r="M267" s="23">
        <v>45200</v>
      </c>
      <c r="N267" s="9">
        <f>IF(M267-Totals!RiskDate=0,1,M267-Totals!RiskDate)</f>
        <v>1</v>
      </c>
      <c r="O267" s="9">
        <v>1</v>
      </c>
      <c r="P267" s="23">
        <v>46113</v>
      </c>
      <c r="Q267" s="24" t="s">
        <v>76</v>
      </c>
      <c r="R267" s="25">
        <v>0</v>
      </c>
      <c r="S267" s="25">
        <v>0</v>
      </c>
      <c r="T267" s="26">
        <f>ROUND(MAX((Totals!Days_per_Year-N267)/Totals!Days_per_Year,0),4)</f>
        <v>0.99729999999999996</v>
      </c>
      <c r="U267" s="25">
        <f>S267*Totals!Int_rate_Shock*T267</f>
        <v>0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s="9" t="s">
        <v>19</v>
      </c>
      <c r="B268" s="9">
        <v>1</v>
      </c>
      <c r="C268" s="9" t="s">
        <v>62</v>
      </c>
      <c r="D268" s="9" t="s">
        <v>63</v>
      </c>
      <c r="E268" s="9" t="s">
        <v>64</v>
      </c>
      <c r="F268" s="9" t="s">
        <v>71</v>
      </c>
      <c r="G268" s="9" t="s">
        <v>72</v>
      </c>
      <c r="H268" s="9" t="s">
        <v>438</v>
      </c>
      <c r="I268" s="9" t="s">
        <v>439</v>
      </c>
      <c r="J268" s="9" t="s">
        <v>440</v>
      </c>
      <c r="K268" s="23">
        <v>42460</v>
      </c>
      <c r="L268" s="9" t="s">
        <v>70</v>
      </c>
      <c r="M268" s="23">
        <v>45200</v>
      </c>
      <c r="N268" s="9">
        <f>IF(M268-Totals!RiskDate=0,1,M268-Totals!RiskDate)</f>
        <v>1</v>
      </c>
      <c r="O268" s="9">
        <v>1</v>
      </c>
      <c r="P268" s="23">
        <v>45200</v>
      </c>
      <c r="Q268" s="24" t="s">
        <v>76</v>
      </c>
      <c r="R268" s="25">
        <v>24763.630000000001</v>
      </c>
      <c r="S268" s="25">
        <v>-24763.630000000001</v>
      </c>
      <c r="T268" s="26">
        <f>ROUND(MAX((Totals!Days_per_Year-N268)/Totals!Days_per_Year,0),4)</f>
        <v>0.99729999999999996</v>
      </c>
      <c r="U268" s="25">
        <f>S268*Totals!Int_rate_Shock*T268</f>
        <v>-493.93536397999998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s="9" t="s">
        <v>19</v>
      </c>
      <c r="B269" s="9">
        <v>1</v>
      </c>
      <c r="C269" s="9" t="s">
        <v>62</v>
      </c>
      <c r="D269" s="9" t="s">
        <v>63</v>
      </c>
      <c r="E269" s="9" t="s">
        <v>64</v>
      </c>
      <c r="F269" s="9" t="s">
        <v>65</v>
      </c>
      <c r="G269" s="9" t="s">
        <v>66</v>
      </c>
      <c r="H269" s="9" t="s">
        <v>507</v>
      </c>
      <c r="I269" s="9" t="s">
        <v>508</v>
      </c>
      <c r="J269" s="9" t="s">
        <v>509</v>
      </c>
      <c r="K269" s="23">
        <v>45184</v>
      </c>
      <c r="L269" s="9" t="s">
        <v>60</v>
      </c>
      <c r="M269" s="23">
        <v>45200</v>
      </c>
      <c r="N269" s="9">
        <f>IF(M269-Totals!RiskDate=0,1,M269-Totals!RiskDate)</f>
        <v>1</v>
      </c>
      <c r="O269" s="9">
        <v>1</v>
      </c>
      <c r="P269" s="23">
        <v>45200</v>
      </c>
      <c r="Q269" s="24" t="s">
        <v>76</v>
      </c>
      <c r="R269" s="25">
        <v>35316.449999999997</v>
      </c>
      <c r="S269" s="25">
        <v>-35316.449999999997</v>
      </c>
      <c r="T269" s="26">
        <f>ROUND(MAX((Totals!Days_per_Year-N269)/Totals!Days_per_Year,0),4)</f>
        <v>0.99729999999999996</v>
      </c>
      <c r="U269" s="25">
        <f>S269*Totals!Int_rate_Shock*T269</f>
        <v>-704.4219116999999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s="9" t="s">
        <v>19</v>
      </c>
      <c r="B270" s="9">
        <v>1</v>
      </c>
      <c r="C270" s="9" t="s">
        <v>62</v>
      </c>
      <c r="D270" s="9" t="s">
        <v>63</v>
      </c>
      <c r="E270" s="9" t="s">
        <v>64</v>
      </c>
      <c r="F270" s="9" t="s">
        <v>65</v>
      </c>
      <c r="G270" s="9" t="s">
        <v>66</v>
      </c>
      <c r="H270" s="9" t="s">
        <v>510</v>
      </c>
      <c r="I270" s="9" t="s">
        <v>511</v>
      </c>
      <c r="J270" s="9" t="s">
        <v>512</v>
      </c>
      <c r="K270" s="23">
        <v>44081</v>
      </c>
      <c r="L270" s="9" t="s">
        <v>60</v>
      </c>
      <c r="M270" s="23">
        <v>45200</v>
      </c>
      <c r="N270" s="9">
        <f>IF(M270-Totals!RiskDate=0,1,M270-Totals!RiskDate)</f>
        <v>1</v>
      </c>
      <c r="O270" s="9">
        <v>1</v>
      </c>
      <c r="P270" s="23">
        <v>45200</v>
      </c>
      <c r="Q270" s="24" t="s">
        <v>76</v>
      </c>
      <c r="R270" s="25">
        <v>16027.35</v>
      </c>
      <c r="S270" s="25">
        <v>-16027.35</v>
      </c>
      <c r="T270" s="26">
        <f>ROUND(MAX((Totals!Days_per_Year-N270)/Totals!Days_per_Year,0),4)</f>
        <v>0.99729999999999996</v>
      </c>
      <c r="U270" s="25">
        <f>S270*Totals!Int_rate_Shock*T270</f>
        <v>-319.68152309999999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s="9" t="s">
        <v>19</v>
      </c>
      <c r="B271" s="9">
        <v>1</v>
      </c>
      <c r="C271" s="9" t="s">
        <v>62</v>
      </c>
      <c r="D271" s="9" t="s">
        <v>63</v>
      </c>
      <c r="E271" s="9" t="s">
        <v>64</v>
      </c>
      <c r="F271" s="9" t="s">
        <v>77</v>
      </c>
      <c r="G271" s="9" t="s">
        <v>78</v>
      </c>
      <c r="H271" s="9" t="s">
        <v>407</v>
      </c>
      <c r="I271" s="9" t="s">
        <v>408</v>
      </c>
      <c r="J271" s="9" t="s">
        <v>409</v>
      </c>
      <c r="K271" s="23">
        <v>42717</v>
      </c>
      <c r="L271" s="9" t="s">
        <v>70</v>
      </c>
      <c r="M271" s="23">
        <v>45200</v>
      </c>
      <c r="N271" s="9">
        <f>IF(M271-Totals!RiskDate=0,1,M271-Totals!RiskDate)</f>
        <v>1</v>
      </c>
      <c r="O271" s="9">
        <v>1</v>
      </c>
      <c r="P271" s="23">
        <v>45200</v>
      </c>
      <c r="Q271" s="24" t="s">
        <v>76</v>
      </c>
      <c r="R271" s="25">
        <v>10.27</v>
      </c>
      <c r="S271" s="25">
        <v>-10.27</v>
      </c>
      <c r="T271" s="26">
        <f>ROUND(MAX((Totals!Days_per_Year-N271)/Totals!Days_per_Year,0),4)</f>
        <v>0.99729999999999996</v>
      </c>
      <c r="U271" s="25">
        <f>S271*Totals!Int_rate_Shock*T271</f>
        <v>-0.20484542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s="9" t="s">
        <v>19</v>
      </c>
      <c r="B272" s="9">
        <v>1</v>
      </c>
      <c r="C272" s="9" t="s">
        <v>62</v>
      </c>
      <c r="D272" s="9" t="s">
        <v>63</v>
      </c>
      <c r="E272" s="9" t="s">
        <v>64</v>
      </c>
      <c r="F272" s="9" t="s">
        <v>71</v>
      </c>
      <c r="G272" s="9" t="s">
        <v>72</v>
      </c>
      <c r="H272" s="9" t="s">
        <v>453</v>
      </c>
      <c r="I272" s="9" t="s">
        <v>454</v>
      </c>
      <c r="J272" s="9" t="s">
        <v>455</v>
      </c>
      <c r="K272" s="23">
        <v>42482</v>
      </c>
      <c r="L272" s="9" t="s">
        <v>70</v>
      </c>
      <c r="M272" s="23">
        <v>45200</v>
      </c>
      <c r="N272" s="9">
        <f>IF(M272-Totals!RiskDate=0,1,M272-Totals!RiskDate)</f>
        <v>1</v>
      </c>
      <c r="O272" s="9">
        <v>1</v>
      </c>
      <c r="P272" s="23">
        <v>45200</v>
      </c>
      <c r="Q272" s="24" t="s">
        <v>76</v>
      </c>
      <c r="R272" s="25">
        <v>1.1499999999999999</v>
      </c>
      <c r="S272" s="25">
        <v>-1.1499999999999999</v>
      </c>
      <c r="T272" s="26">
        <f>ROUND(MAX((Totals!Days_per_Year-N272)/Totals!Days_per_Year,0),4)</f>
        <v>0.99729999999999996</v>
      </c>
      <c r="U272" s="25">
        <f>S272*Totals!Int_rate_Shock*T272</f>
        <v>-0.022937899999999997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s="9" t="s">
        <v>19</v>
      </c>
      <c r="B273" s="9">
        <v>1</v>
      </c>
      <c r="C273" s="9" t="s">
        <v>62</v>
      </c>
      <c r="D273" s="9" t="s">
        <v>63</v>
      </c>
      <c r="E273" s="9" t="s">
        <v>64</v>
      </c>
      <c r="F273" s="9" t="s">
        <v>65</v>
      </c>
      <c r="G273" s="9" t="s">
        <v>66</v>
      </c>
      <c r="H273" s="9" t="s">
        <v>67</v>
      </c>
      <c r="I273" s="9" t="s">
        <v>475</v>
      </c>
      <c r="J273" s="9" t="s">
        <v>69</v>
      </c>
      <c r="K273" s="23">
        <v>39778</v>
      </c>
      <c r="L273" s="9" t="s">
        <v>60</v>
      </c>
      <c r="M273" s="23">
        <v>45200</v>
      </c>
      <c r="N273" s="9">
        <f>IF(M273-Totals!RiskDate=0,1,M273-Totals!RiskDate)</f>
        <v>1</v>
      </c>
      <c r="O273" s="9">
        <v>1</v>
      </c>
      <c r="P273" s="23">
        <v>45200</v>
      </c>
      <c r="Q273" s="24" t="s">
        <v>76</v>
      </c>
      <c r="R273" s="25">
        <v>31638.369999999999</v>
      </c>
      <c r="S273" s="25">
        <v>-31638.369999999999</v>
      </c>
      <c r="T273" s="26">
        <f>ROUND(MAX((Totals!Days_per_Year-N273)/Totals!Days_per_Year,0),4)</f>
        <v>0.99729999999999996</v>
      </c>
      <c r="U273" s="25">
        <f>S273*Totals!Int_rate_Shock*T273</f>
        <v>-631.05892801999994</v>
      </c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s="9" t="s">
        <v>19</v>
      </c>
      <c r="B274" s="9">
        <v>1</v>
      </c>
      <c r="C274" s="9" t="s">
        <v>62</v>
      </c>
      <c r="D274" s="9" t="s">
        <v>63</v>
      </c>
      <c r="E274" s="9" t="s">
        <v>64</v>
      </c>
      <c r="F274" s="9" t="s">
        <v>65</v>
      </c>
      <c r="G274" s="9" t="s">
        <v>66</v>
      </c>
      <c r="H274" s="9" t="s">
        <v>479</v>
      </c>
      <c r="I274" s="9" t="s">
        <v>480</v>
      </c>
      <c r="J274" s="9" t="s">
        <v>481</v>
      </c>
      <c r="K274" s="23">
        <v>41652</v>
      </c>
      <c r="L274" s="9" t="s">
        <v>60</v>
      </c>
      <c r="M274" s="23">
        <v>45200</v>
      </c>
      <c r="N274" s="9">
        <f>IF(M274-Totals!RiskDate=0,1,M274-Totals!RiskDate)</f>
        <v>1</v>
      </c>
      <c r="O274" s="9">
        <v>1</v>
      </c>
      <c r="P274" s="23">
        <v>45200</v>
      </c>
      <c r="Q274" s="24" t="s">
        <v>76</v>
      </c>
      <c r="R274" s="25">
        <v>13165.549999999999</v>
      </c>
      <c r="S274" s="25">
        <v>-13165.549999999999</v>
      </c>
      <c r="T274" s="26">
        <f>ROUND(MAX((Totals!Days_per_Year-N274)/Totals!Days_per_Year,0),4)</f>
        <v>0.99729999999999996</v>
      </c>
      <c r="U274" s="25">
        <f>S274*Totals!Int_rate_Shock*T274</f>
        <v>-262.6000603</v>
      </c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s="9" t="s">
        <v>19</v>
      </c>
      <c r="B275" s="9">
        <v>1</v>
      </c>
      <c r="C275" s="9" t="s">
        <v>62</v>
      </c>
      <c r="D275" s="9" t="s">
        <v>63</v>
      </c>
      <c r="E275" s="9" t="s">
        <v>64</v>
      </c>
      <c r="F275" s="9" t="s">
        <v>65</v>
      </c>
      <c r="G275" s="9" t="s">
        <v>66</v>
      </c>
      <c r="H275" s="9" t="s">
        <v>476</v>
      </c>
      <c r="I275" s="9" t="s">
        <v>477</v>
      </c>
      <c r="J275" s="9" t="s">
        <v>478</v>
      </c>
      <c r="K275" s="23">
        <v>43270</v>
      </c>
      <c r="L275" s="9" t="s">
        <v>60</v>
      </c>
      <c r="M275" s="23">
        <v>45200</v>
      </c>
      <c r="N275" s="9">
        <f>IF(M275-Totals!RiskDate=0,1,M275-Totals!RiskDate)</f>
        <v>1</v>
      </c>
      <c r="O275" s="9">
        <v>1</v>
      </c>
      <c r="P275" s="23">
        <v>45200</v>
      </c>
      <c r="Q275" s="24" t="s">
        <v>76</v>
      </c>
      <c r="R275" s="25">
        <v>90828.490000000005</v>
      </c>
      <c r="S275" s="25">
        <v>-90828.490000000005</v>
      </c>
      <c r="T275" s="26">
        <f>ROUND(MAX((Totals!Days_per_Year-N275)/Totals!Days_per_Year,0),4)</f>
        <v>0.99729999999999996</v>
      </c>
      <c r="U275" s="25">
        <f>S275*Totals!Int_rate_Shock*T275</f>
        <v>-1811.6650615400001</v>
      </c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s="9" t="s">
        <v>19</v>
      </c>
      <c r="B276" s="9">
        <v>1</v>
      </c>
      <c r="C276" s="9" t="s">
        <v>62</v>
      </c>
      <c r="D276" s="9" t="s">
        <v>63</v>
      </c>
      <c r="E276" s="9" t="s">
        <v>64</v>
      </c>
      <c r="F276" s="9" t="s">
        <v>65</v>
      </c>
      <c r="G276" s="9" t="s">
        <v>66</v>
      </c>
      <c r="H276" s="9" t="s">
        <v>513</v>
      </c>
      <c r="I276" s="9" t="s">
        <v>514</v>
      </c>
      <c r="J276" s="9" t="s">
        <v>515</v>
      </c>
      <c r="K276" s="23">
        <v>42993</v>
      </c>
      <c r="L276" s="9" t="s">
        <v>70</v>
      </c>
      <c r="M276" s="23">
        <v>45200</v>
      </c>
      <c r="N276" s="9">
        <f>IF(M276-Totals!RiskDate=0,1,M276-Totals!RiskDate)</f>
        <v>1</v>
      </c>
      <c r="O276" s="9">
        <v>1</v>
      </c>
      <c r="P276" s="23">
        <v>45200</v>
      </c>
      <c r="Q276" s="24" t="s">
        <v>76</v>
      </c>
      <c r="R276" s="25">
        <v>0</v>
      </c>
      <c r="S276" s="25">
        <v>0</v>
      </c>
      <c r="T276" s="26">
        <f>ROUND(MAX((Totals!Days_per_Year-N276)/Totals!Days_per_Year,0),4)</f>
        <v>0.99729999999999996</v>
      </c>
      <c r="U276" s="25">
        <f>S276*Totals!Int_rate_Shock*T276</f>
        <v>0</v>
      </c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s="9" t="s">
        <v>19</v>
      </c>
      <c r="B277" s="9">
        <v>1</v>
      </c>
      <c r="C277" s="9" t="s">
        <v>62</v>
      </c>
      <c r="D277" s="9" t="s">
        <v>63</v>
      </c>
      <c r="E277" s="9" t="s">
        <v>64</v>
      </c>
      <c r="F277" s="9" t="s">
        <v>65</v>
      </c>
      <c r="G277" s="9" t="s">
        <v>66</v>
      </c>
      <c r="H277" s="9" t="s">
        <v>516</v>
      </c>
      <c r="I277" s="9" t="s">
        <v>517</v>
      </c>
      <c r="J277" s="9" t="s">
        <v>518</v>
      </c>
      <c r="K277" s="23">
        <v>41081</v>
      </c>
      <c r="L277" s="9" t="s">
        <v>70</v>
      </c>
      <c r="M277" s="23">
        <v>45200</v>
      </c>
      <c r="N277" s="9">
        <f>IF(M277-Totals!RiskDate=0,1,M277-Totals!RiskDate)</f>
        <v>1</v>
      </c>
      <c r="O277" s="9">
        <v>1</v>
      </c>
      <c r="P277" s="23">
        <v>45200</v>
      </c>
      <c r="Q277" s="24" t="s">
        <v>76</v>
      </c>
      <c r="R277" s="25">
        <v>0.11</v>
      </c>
      <c r="S277" s="25">
        <v>-0.11</v>
      </c>
      <c r="T277" s="26">
        <f>ROUND(MAX((Totals!Days_per_Year-N277)/Totals!Days_per_Year,0),4)</f>
        <v>0.99729999999999996</v>
      </c>
      <c r="U277" s="25">
        <f>S277*Totals!Int_rate_Shock*T277</f>
        <v>-0.0021940599999999998</v>
      </c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s="9" t="s">
        <v>19</v>
      </c>
      <c r="B278" s="9">
        <v>1</v>
      </c>
      <c r="C278" s="9" t="s">
        <v>62</v>
      </c>
      <c r="D278" s="9" t="s">
        <v>63</v>
      </c>
      <c r="E278" s="9" t="s">
        <v>64</v>
      </c>
      <c r="F278" s="9" t="s">
        <v>65</v>
      </c>
      <c r="G278" s="9" t="s">
        <v>66</v>
      </c>
      <c r="H278" s="9" t="s">
        <v>519</v>
      </c>
      <c r="I278" s="9" t="s">
        <v>520</v>
      </c>
      <c r="J278" s="9" t="s">
        <v>521</v>
      </c>
      <c r="K278" s="23">
        <v>43178</v>
      </c>
      <c r="L278" s="9" t="s">
        <v>60</v>
      </c>
      <c r="M278" s="23">
        <v>45200</v>
      </c>
      <c r="N278" s="9">
        <f>IF(M278-Totals!RiskDate=0,1,M278-Totals!RiskDate)</f>
        <v>1</v>
      </c>
      <c r="O278" s="9">
        <v>1</v>
      </c>
      <c r="P278" s="23">
        <v>45200</v>
      </c>
      <c r="Q278" s="24" t="s">
        <v>76</v>
      </c>
      <c r="R278" s="25">
        <v>3576.8699999999999</v>
      </c>
      <c r="S278" s="25">
        <v>-3576.8699999999999</v>
      </c>
      <c r="T278" s="26">
        <f>ROUND(MAX((Totals!Days_per_Year-N278)/Totals!Days_per_Year,0),4)</f>
        <v>0.99729999999999996</v>
      </c>
      <c r="U278" s="25">
        <f>S278*Totals!Int_rate_Shock*T278</f>
        <v>-71.344249020000007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s="9" t="s">
        <v>19</v>
      </c>
      <c r="B279" s="9">
        <v>1</v>
      </c>
      <c r="C279" s="9" t="s">
        <v>62</v>
      </c>
      <c r="D279" s="9" t="s">
        <v>63</v>
      </c>
      <c r="E279" s="9" t="s">
        <v>64</v>
      </c>
      <c r="F279" s="9" t="s">
        <v>65</v>
      </c>
      <c r="G279" s="9" t="s">
        <v>66</v>
      </c>
      <c r="H279" s="9" t="s">
        <v>234</v>
      </c>
      <c r="I279" s="9" t="s">
        <v>235</v>
      </c>
      <c r="J279" s="9" t="s">
        <v>236</v>
      </c>
      <c r="K279" s="23">
        <v>44617</v>
      </c>
      <c r="L279" s="9" t="s">
        <v>60</v>
      </c>
      <c r="M279" s="23">
        <v>45200</v>
      </c>
      <c r="N279" s="9">
        <f>IF(M279-Totals!RiskDate=0,1,M279-Totals!RiskDate)</f>
        <v>1</v>
      </c>
      <c r="O279" s="9">
        <v>1</v>
      </c>
      <c r="P279" s="23">
        <v>45200</v>
      </c>
      <c r="Q279" s="24" t="s">
        <v>76</v>
      </c>
      <c r="R279" s="25">
        <v>16508.740000000002</v>
      </c>
      <c r="S279" s="25">
        <v>-16508.740000000002</v>
      </c>
      <c r="T279" s="26">
        <f>ROUND(MAX((Totals!Days_per_Year-N279)/Totals!Days_per_Year,0),4)</f>
        <v>0.99729999999999996</v>
      </c>
      <c r="U279" s="25">
        <f>S279*Totals!Int_rate_Shock*T279</f>
        <v>-329.28332804000007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s="9" t="s">
        <v>19</v>
      </c>
      <c r="B280" s="9">
        <v>1</v>
      </c>
      <c r="C280" s="9" t="s">
        <v>62</v>
      </c>
      <c r="D280" s="9" t="s">
        <v>63</v>
      </c>
      <c r="E280" s="9" t="s">
        <v>64</v>
      </c>
      <c r="F280" s="9" t="s">
        <v>65</v>
      </c>
      <c r="G280" s="9" t="s">
        <v>66</v>
      </c>
      <c r="H280" s="9" t="s">
        <v>133</v>
      </c>
      <c r="I280" s="9" t="s">
        <v>522</v>
      </c>
      <c r="J280" s="9" t="s">
        <v>135</v>
      </c>
      <c r="K280" s="23">
        <v>44027</v>
      </c>
      <c r="L280" s="9" t="s">
        <v>70</v>
      </c>
      <c r="M280" s="23">
        <v>45200</v>
      </c>
      <c r="N280" s="9">
        <f>IF(M280-Totals!RiskDate=0,1,M280-Totals!RiskDate)</f>
        <v>1</v>
      </c>
      <c r="O280" s="9">
        <v>1</v>
      </c>
      <c r="P280" s="23">
        <v>45200</v>
      </c>
      <c r="Q280" s="24" t="s">
        <v>523</v>
      </c>
      <c r="R280" s="25">
        <v>0</v>
      </c>
      <c r="S280" s="25">
        <v>0</v>
      </c>
      <c r="T280" s="26">
        <f>ROUND(MAX((Totals!Days_per_Year-N280)/Totals!Days_per_Year,0),4)</f>
        <v>0.99729999999999996</v>
      </c>
      <c r="U280" s="25">
        <f>S280*Totals!Int_rate_Shock*T280</f>
        <v>0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s="9" t="s">
        <v>19</v>
      </c>
      <c r="B281" s="9">
        <v>1</v>
      </c>
      <c r="C281" s="9" t="s">
        <v>62</v>
      </c>
      <c r="D281" s="9" t="s">
        <v>63</v>
      </c>
      <c r="E281" s="9" t="s">
        <v>64</v>
      </c>
      <c r="F281" s="9" t="s">
        <v>65</v>
      </c>
      <c r="G281" s="9" t="s">
        <v>66</v>
      </c>
      <c r="H281" s="9" t="s">
        <v>398</v>
      </c>
      <c r="I281" s="9" t="s">
        <v>524</v>
      </c>
      <c r="J281" s="9" t="s">
        <v>400</v>
      </c>
      <c r="K281" s="23">
        <v>43091</v>
      </c>
      <c r="L281" s="9" t="s">
        <v>70</v>
      </c>
      <c r="M281" s="23">
        <v>45200</v>
      </c>
      <c r="N281" s="9">
        <f>IF(M281-Totals!RiskDate=0,1,M281-Totals!RiskDate)</f>
        <v>1</v>
      </c>
      <c r="O281" s="9">
        <v>1</v>
      </c>
      <c r="P281" s="23">
        <v>45200</v>
      </c>
      <c r="Q281" s="24" t="s">
        <v>523</v>
      </c>
      <c r="R281" s="25">
        <v>0</v>
      </c>
      <c r="S281" s="25">
        <v>0</v>
      </c>
      <c r="T281" s="26">
        <f>ROUND(MAX((Totals!Days_per_Year-N281)/Totals!Days_per_Year,0),4)</f>
        <v>0.99729999999999996</v>
      </c>
      <c r="U281" s="25">
        <f>S281*Totals!Int_rate_Shock*T281</f>
        <v>0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s="9" t="s">
        <v>19</v>
      </c>
      <c r="B282" s="9">
        <v>1</v>
      </c>
      <c r="C282" s="9" t="s">
        <v>62</v>
      </c>
      <c r="D282" s="9" t="s">
        <v>63</v>
      </c>
      <c r="E282" s="9" t="s">
        <v>64</v>
      </c>
      <c r="F282" s="9" t="s">
        <v>65</v>
      </c>
      <c r="G282" s="9" t="s">
        <v>66</v>
      </c>
      <c r="H282" s="9" t="s">
        <v>133</v>
      </c>
      <c r="I282" s="9" t="s">
        <v>522</v>
      </c>
      <c r="J282" s="9" t="s">
        <v>135</v>
      </c>
      <c r="K282" s="23">
        <v>44027</v>
      </c>
      <c r="L282" s="9" t="s">
        <v>60</v>
      </c>
      <c r="M282" s="23">
        <v>45200</v>
      </c>
      <c r="N282" s="9">
        <f>IF(M282-Totals!RiskDate=0,1,M282-Totals!RiskDate)</f>
        <v>1</v>
      </c>
      <c r="O282" s="9">
        <v>1</v>
      </c>
      <c r="P282" s="23">
        <v>45200</v>
      </c>
      <c r="Q282" s="24" t="s">
        <v>523</v>
      </c>
      <c r="R282" s="25">
        <v>46882.07</v>
      </c>
      <c r="S282" s="25">
        <v>-44236.714500000002</v>
      </c>
      <c r="T282" s="26">
        <f>ROUND(MAX((Totals!Days_per_Year-N282)/Totals!Days_per_Year,0),4)</f>
        <v>0.99729999999999996</v>
      </c>
      <c r="U282" s="25">
        <f>S282*Totals!Int_rate_Shock*T282</f>
        <v>-882.34550741700002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s="9" t="s">
        <v>19</v>
      </c>
      <c r="B283" s="9">
        <v>1</v>
      </c>
      <c r="C283" s="9" t="s">
        <v>62</v>
      </c>
      <c r="D283" s="9" t="s">
        <v>63</v>
      </c>
      <c r="E283" s="9" t="s">
        <v>64</v>
      </c>
      <c r="F283" s="9" t="s">
        <v>65</v>
      </c>
      <c r="G283" s="9" t="s">
        <v>66</v>
      </c>
      <c r="H283" s="9" t="s">
        <v>148</v>
      </c>
      <c r="I283" s="9" t="s">
        <v>525</v>
      </c>
      <c r="J283" s="9" t="s">
        <v>150</v>
      </c>
      <c r="K283" s="23">
        <v>38314</v>
      </c>
      <c r="L283" s="9" t="s">
        <v>60</v>
      </c>
      <c r="M283" s="23">
        <v>45200</v>
      </c>
      <c r="N283" s="9">
        <f>IF(M283-Totals!RiskDate=0,1,M283-Totals!RiskDate)</f>
        <v>1</v>
      </c>
      <c r="O283" s="9">
        <v>1</v>
      </c>
      <c r="P283" s="23">
        <v>45200</v>
      </c>
      <c r="Q283" s="24" t="s">
        <v>523</v>
      </c>
      <c r="R283" s="25">
        <v>3297.4499999999998</v>
      </c>
      <c r="S283" s="25">
        <v>-3111.3888999999999</v>
      </c>
      <c r="T283" s="26">
        <f>ROUND(MAX((Totals!Days_per_Year-N283)/Totals!Days_per_Year,0),4)</f>
        <v>0.99729999999999996</v>
      </c>
      <c r="U283" s="25">
        <f>S283*Totals!Int_rate_Shock*T283</f>
        <v>-62.0597629994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s="9" t="s">
        <v>19</v>
      </c>
      <c r="B284" s="9">
        <v>1</v>
      </c>
      <c r="C284" s="9" t="s">
        <v>62</v>
      </c>
      <c r="D284" s="9" t="s">
        <v>63</v>
      </c>
      <c r="E284" s="9" t="s">
        <v>64</v>
      </c>
      <c r="F284" s="9" t="s">
        <v>65</v>
      </c>
      <c r="G284" s="9" t="s">
        <v>66</v>
      </c>
      <c r="H284" s="9" t="s">
        <v>488</v>
      </c>
      <c r="I284" s="9" t="s">
        <v>526</v>
      </c>
      <c r="J284" s="9" t="s">
        <v>490</v>
      </c>
      <c r="K284" s="23">
        <v>43151</v>
      </c>
      <c r="L284" s="9" t="s">
        <v>60</v>
      </c>
      <c r="M284" s="23">
        <v>45200</v>
      </c>
      <c r="N284" s="9">
        <f>IF(M284-Totals!RiskDate=0,1,M284-Totals!RiskDate)</f>
        <v>1</v>
      </c>
      <c r="O284" s="9">
        <v>1</v>
      </c>
      <c r="P284" s="23">
        <v>45200</v>
      </c>
      <c r="Q284" s="24" t="s">
        <v>523</v>
      </c>
      <c r="R284" s="25">
        <v>195.06999999999999</v>
      </c>
      <c r="S284" s="25">
        <v>-184.06299999999999</v>
      </c>
      <c r="T284" s="26">
        <f>ROUND(MAX((Totals!Days_per_Year-N284)/Totals!Days_per_Year,0),4)</f>
        <v>0.99729999999999996</v>
      </c>
      <c r="U284" s="25">
        <f>S284*Totals!Int_rate_Shock*T284</f>
        <v>-3.6713205979999999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s="9" t="s">
        <v>19</v>
      </c>
      <c r="B285" s="9">
        <v>1</v>
      </c>
      <c r="C285" s="9" t="s">
        <v>62</v>
      </c>
      <c r="D285" s="9" t="s">
        <v>63</v>
      </c>
      <c r="E285" s="9" t="s">
        <v>64</v>
      </c>
      <c r="F285" s="9" t="s">
        <v>65</v>
      </c>
      <c r="G285" s="9" t="s">
        <v>66</v>
      </c>
      <c r="H285" s="9" t="s">
        <v>181</v>
      </c>
      <c r="I285" s="9" t="s">
        <v>527</v>
      </c>
      <c r="J285" s="9" t="s">
        <v>183</v>
      </c>
      <c r="K285" s="23">
        <v>44349</v>
      </c>
      <c r="L285" s="9" t="s">
        <v>70</v>
      </c>
      <c r="M285" s="23">
        <v>45200</v>
      </c>
      <c r="N285" s="9">
        <f>IF(M285-Totals!RiskDate=0,1,M285-Totals!RiskDate)</f>
        <v>1</v>
      </c>
      <c r="O285" s="9">
        <v>1</v>
      </c>
      <c r="P285" s="23">
        <v>45200</v>
      </c>
      <c r="Q285" s="24" t="s">
        <v>523</v>
      </c>
      <c r="R285" s="25">
        <v>0</v>
      </c>
      <c r="S285" s="25">
        <v>0</v>
      </c>
      <c r="T285" s="26">
        <f>ROUND(MAX((Totals!Days_per_Year-N285)/Totals!Days_per_Year,0),4)</f>
        <v>0.99729999999999996</v>
      </c>
      <c r="U285" s="25">
        <f>S285*Totals!Int_rate_Shock*T285</f>
        <v>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s="9" t="s">
        <v>19</v>
      </c>
      <c r="B286" s="9">
        <v>1</v>
      </c>
      <c r="C286" s="9" t="s">
        <v>62</v>
      </c>
      <c r="D286" s="9" t="s">
        <v>63</v>
      </c>
      <c r="E286" s="9" t="s">
        <v>64</v>
      </c>
      <c r="F286" s="9" t="s">
        <v>65</v>
      </c>
      <c r="G286" s="9" t="s">
        <v>66</v>
      </c>
      <c r="H286" s="9" t="s">
        <v>321</v>
      </c>
      <c r="I286" s="9" t="s">
        <v>528</v>
      </c>
      <c r="J286" s="9" t="s">
        <v>323</v>
      </c>
      <c r="K286" s="23">
        <v>43735</v>
      </c>
      <c r="L286" s="9" t="s">
        <v>60</v>
      </c>
      <c r="M286" s="23">
        <v>45200</v>
      </c>
      <c r="N286" s="9">
        <f>IF(M286-Totals!RiskDate=0,1,M286-Totals!RiskDate)</f>
        <v>1</v>
      </c>
      <c r="O286" s="9">
        <v>1</v>
      </c>
      <c r="P286" s="23">
        <v>45200</v>
      </c>
      <c r="Q286" s="24" t="s">
        <v>523</v>
      </c>
      <c r="R286" s="25">
        <v>14790.58</v>
      </c>
      <c r="S286" s="25">
        <v>-13956.0106</v>
      </c>
      <c r="T286" s="26">
        <f>ROUND(MAX((Totals!Days_per_Year-N286)/Totals!Days_per_Year,0),4)</f>
        <v>0.99729999999999996</v>
      </c>
      <c r="U286" s="25">
        <f>S286*Totals!Int_rate_Shock*T286</f>
        <v>-278.3665874276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s="9" t="s">
        <v>19</v>
      </c>
      <c r="B287" s="9">
        <v>1</v>
      </c>
      <c r="C287" s="9" t="s">
        <v>62</v>
      </c>
      <c r="D287" s="9" t="s">
        <v>63</v>
      </c>
      <c r="E287" s="9" t="s">
        <v>64</v>
      </c>
      <c r="F287" s="9" t="s">
        <v>441</v>
      </c>
      <c r="G287" s="9" t="s">
        <v>442</v>
      </c>
      <c r="H287" s="9" t="s">
        <v>443</v>
      </c>
      <c r="I287" s="9" t="s">
        <v>529</v>
      </c>
      <c r="J287" s="9" t="s">
        <v>445</v>
      </c>
      <c r="K287" s="23">
        <v>38120</v>
      </c>
      <c r="L287" s="9" t="s">
        <v>60</v>
      </c>
      <c r="M287" s="23">
        <v>45200</v>
      </c>
      <c r="N287" s="9">
        <f>IF(M287-Totals!RiskDate=0,1,M287-Totals!RiskDate)</f>
        <v>1</v>
      </c>
      <c r="O287" s="9">
        <v>1</v>
      </c>
      <c r="P287" s="23">
        <v>45200</v>
      </c>
      <c r="Q287" s="24" t="s">
        <v>523</v>
      </c>
      <c r="R287" s="25">
        <v>16092564.6</v>
      </c>
      <c r="S287" s="25">
        <v>-15184529.733899999</v>
      </c>
      <c r="T287" s="26">
        <f>ROUND(MAX((Totals!Days_per_Year-N287)/Totals!Days_per_Year,0),4)</f>
        <v>0.99729999999999996</v>
      </c>
      <c r="U287" s="25">
        <f>S287*Totals!Int_rate_Shock*T287</f>
        <v>-302870.63007236941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s="9" t="s">
        <v>19</v>
      </c>
      <c r="B288" s="9">
        <v>1</v>
      </c>
      <c r="C288" s="9" t="s">
        <v>62</v>
      </c>
      <c r="D288" s="9" t="s">
        <v>63</v>
      </c>
      <c r="E288" s="9" t="s">
        <v>64</v>
      </c>
      <c r="F288" s="9" t="s">
        <v>65</v>
      </c>
      <c r="G288" s="9" t="s">
        <v>66</v>
      </c>
      <c r="H288" s="9" t="s">
        <v>124</v>
      </c>
      <c r="I288" s="9" t="s">
        <v>530</v>
      </c>
      <c r="J288" s="9" t="s">
        <v>126</v>
      </c>
      <c r="K288" s="23">
        <v>43235</v>
      </c>
      <c r="L288" s="9" t="s">
        <v>70</v>
      </c>
      <c r="M288" s="23">
        <v>45200</v>
      </c>
      <c r="N288" s="9">
        <f>IF(M288-Totals!RiskDate=0,1,M288-Totals!RiskDate)</f>
        <v>1</v>
      </c>
      <c r="O288" s="9">
        <v>1</v>
      </c>
      <c r="P288" s="23">
        <v>45200</v>
      </c>
      <c r="Q288" s="24" t="s">
        <v>523</v>
      </c>
      <c r="R288" s="25">
        <v>0</v>
      </c>
      <c r="S288" s="25">
        <v>0</v>
      </c>
      <c r="T288" s="26">
        <f>ROUND(MAX((Totals!Days_per_Year-N288)/Totals!Days_per_Year,0),4)</f>
        <v>0.99729999999999996</v>
      </c>
      <c r="U288" s="25">
        <f>S288*Totals!Int_rate_Shock*T288</f>
        <v>0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s="9" t="s">
        <v>19</v>
      </c>
      <c r="B289" s="9">
        <v>1</v>
      </c>
      <c r="C289" s="9" t="s">
        <v>62</v>
      </c>
      <c r="D289" s="9" t="s">
        <v>63</v>
      </c>
      <c r="E289" s="9" t="s">
        <v>64</v>
      </c>
      <c r="F289" s="9" t="s">
        <v>65</v>
      </c>
      <c r="G289" s="9" t="s">
        <v>66</v>
      </c>
      <c r="H289" s="9" t="s">
        <v>468</v>
      </c>
      <c r="I289" s="9" t="s">
        <v>531</v>
      </c>
      <c r="J289" s="9" t="s">
        <v>470</v>
      </c>
      <c r="K289" s="23">
        <v>43949</v>
      </c>
      <c r="L289" s="9" t="s">
        <v>60</v>
      </c>
      <c r="M289" s="23">
        <v>45200</v>
      </c>
      <c r="N289" s="9">
        <f>IF(M289-Totals!RiskDate=0,1,M289-Totals!RiskDate)</f>
        <v>1</v>
      </c>
      <c r="O289" s="9">
        <v>1</v>
      </c>
      <c r="P289" s="23">
        <v>45200</v>
      </c>
      <c r="Q289" s="24" t="s">
        <v>523</v>
      </c>
      <c r="R289" s="25">
        <v>2400</v>
      </c>
      <c r="S289" s="25">
        <v>-2264.5781999999999</v>
      </c>
      <c r="T289" s="26">
        <f>ROUND(MAX((Totals!Days_per_Year-N289)/Totals!Days_per_Year,0),4)</f>
        <v>0.99729999999999996</v>
      </c>
      <c r="U289" s="25">
        <f>S289*Totals!Int_rate_Shock*T289</f>
        <v>-45.169276777199997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s="9" t="s">
        <v>19</v>
      </c>
      <c r="B290" s="9">
        <v>1</v>
      </c>
      <c r="C290" s="9" t="s">
        <v>62</v>
      </c>
      <c r="D290" s="9" t="s">
        <v>63</v>
      </c>
      <c r="E290" s="9" t="s">
        <v>64</v>
      </c>
      <c r="F290" s="9" t="s">
        <v>65</v>
      </c>
      <c r="G290" s="9" t="s">
        <v>66</v>
      </c>
      <c r="H290" s="9" t="s">
        <v>217</v>
      </c>
      <c r="I290" s="9" t="s">
        <v>532</v>
      </c>
      <c r="J290" s="9" t="s">
        <v>219</v>
      </c>
      <c r="K290" s="23">
        <v>39895</v>
      </c>
      <c r="L290" s="9" t="s">
        <v>60</v>
      </c>
      <c r="M290" s="23">
        <v>45200</v>
      </c>
      <c r="N290" s="9">
        <f>IF(M290-Totals!RiskDate=0,1,M290-Totals!RiskDate)</f>
        <v>1</v>
      </c>
      <c r="O290" s="9">
        <v>1</v>
      </c>
      <c r="P290" s="23">
        <v>45200</v>
      </c>
      <c r="Q290" s="24" t="s">
        <v>523</v>
      </c>
      <c r="R290" s="25">
        <v>7080.5900000000001</v>
      </c>
      <c r="S290" s="25">
        <v>-6681.0625</v>
      </c>
      <c r="T290" s="26">
        <f>ROUND(MAX((Totals!Days_per_Year-N290)/Totals!Days_per_Year,0),4)</f>
        <v>0.99729999999999996</v>
      </c>
      <c r="U290" s="25">
        <f>S290*Totals!Int_rate_Shock*T290</f>
        <v>-133.26047262500001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s="9" t="s">
        <v>19</v>
      </c>
      <c r="B291" s="9">
        <v>1</v>
      </c>
      <c r="C291" s="9" t="s">
        <v>62</v>
      </c>
      <c r="D291" s="9" t="s">
        <v>63</v>
      </c>
      <c r="E291" s="9" t="s">
        <v>64</v>
      </c>
      <c r="F291" s="9" t="s">
        <v>65</v>
      </c>
      <c r="G291" s="9" t="s">
        <v>66</v>
      </c>
      <c r="H291" s="9" t="s">
        <v>479</v>
      </c>
      <c r="I291" s="9" t="s">
        <v>533</v>
      </c>
      <c r="J291" s="9" t="s">
        <v>481</v>
      </c>
      <c r="K291" s="23">
        <v>42164</v>
      </c>
      <c r="L291" s="9" t="s">
        <v>70</v>
      </c>
      <c r="M291" s="23">
        <v>45200</v>
      </c>
      <c r="N291" s="9">
        <f>IF(M291-Totals!RiskDate=0,1,M291-Totals!RiskDate)</f>
        <v>1</v>
      </c>
      <c r="O291" s="9">
        <v>1</v>
      </c>
      <c r="P291" s="23">
        <v>45200</v>
      </c>
      <c r="Q291" s="24" t="s">
        <v>523</v>
      </c>
      <c r="R291" s="25">
        <v>0</v>
      </c>
      <c r="S291" s="25">
        <v>0</v>
      </c>
      <c r="T291" s="26">
        <f>ROUND(MAX((Totals!Days_per_Year-N291)/Totals!Days_per_Year,0),4)</f>
        <v>0.99729999999999996</v>
      </c>
      <c r="U291" s="25">
        <f>S291*Totals!Int_rate_Shock*T291</f>
        <v>0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s="9" t="s">
        <v>19</v>
      </c>
      <c r="B292" s="9">
        <v>1</v>
      </c>
      <c r="C292" s="9" t="s">
        <v>62</v>
      </c>
      <c r="D292" s="9" t="s">
        <v>63</v>
      </c>
      <c r="E292" s="9" t="s">
        <v>64</v>
      </c>
      <c r="F292" s="9" t="s">
        <v>65</v>
      </c>
      <c r="G292" s="9" t="s">
        <v>66</v>
      </c>
      <c r="H292" s="9" t="s">
        <v>516</v>
      </c>
      <c r="I292" s="9" t="s">
        <v>534</v>
      </c>
      <c r="J292" s="9" t="s">
        <v>518</v>
      </c>
      <c r="K292" s="23">
        <v>41221</v>
      </c>
      <c r="L292" s="9" t="s">
        <v>70</v>
      </c>
      <c r="M292" s="23">
        <v>45200</v>
      </c>
      <c r="N292" s="9">
        <f>IF(M292-Totals!RiskDate=0,1,M292-Totals!RiskDate)</f>
        <v>1</v>
      </c>
      <c r="O292" s="9">
        <v>1</v>
      </c>
      <c r="P292" s="23">
        <v>45200</v>
      </c>
      <c r="Q292" s="24" t="s">
        <v>523</v>
      </c>
      <c r="R292" s="25">
        <v>0</v>
      </c>
      <c r="S292" s="25">
        <v>0</v>
      </c>
      <c r="T292" s="26">
        <f>ROUND(MAX((Totals!Days_per_Year-N292)/Totals!Days_per_Year,0),4)</f>
        <v>0.99729999999999996</v>
      </c>
      <c r="U292" s="25">
        <f>S292*Totals!Int_rate_Shock*T292</f>
        <v>0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s="9" t="s">
        <v>19</v>
      </c>
      <c r="B293" s="9">
        <v>1</v>
      </c>
      <c r="C293" s="9" t="s">
        <v>62</v>
      </c>
      <c r="D293" s="9" t="s">
        <v>63</v>
      </c>
      <c r="E293" s="9" t="s">
        <v>64</v>
      </c>
      <c r="F293" s="9" t="s">
        <v>65</v>
      </c>
      <c r="G293" s="9" t="s">
        <v>66</v>
      </c>
      <c r="H293" s="9" t="s">
        <v>139</v>
      </c>
      <c r="I293" s="9" t="s">
        <v>284</v>
      </c>
      <c r="J293" s="9" t="s">
        <v>141</v>
      </c>
      <c r="K293" s="23">
        <v>41582</v>
      </c>
      <c r="L293" s="9" t="s">
        <v>60</v>
      </c>
      <c r="M293" s="23">
        <v>45200</v>
      </c>
      <c r="N293" s="9">
        <f>IF(M293-Totals!RiskDate=0,1,M293-Totals!RiskDate)</f>
        <v>1</v>
      </c>
      <c r="O293" s="9">
        <v>1</v>
      </c>
      <c r="P293" s="23">
        <v>45200</v>
      </c>
      <c r="Q293" s="24" t="s">
        <v>278</v>
      </c>
      <c r="R293" s="25">
        <v>1513071.9199999999</v>
      </c>
      <c r="S293" s="25">
        <v>-196024.24720000001</v>
      </c>
      <c r="T293" s="26">
        <f>ROUND(MAX((Totals!Days_per_Year-N293)/Totals!Days_per_Year,0),4)</f>
        <v>0.99729999999999996</v>
      </c>
      <c r="U293" s="25">
        <f>S293*Totals!Int_rate_Shock*T293</f>
        <v>-3909.8996346511999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s="9" t="s">
        <v>19</v>
      </c>
      <c r="B294" s="9">
        <v>1</v>
      </c>
      <c r="C294" s="9" t="s">
        <v>62</v>
      </c>
      <c r="D294" s="9" t="s">
        <v>63</v>
      </c>
      <c r="E294" s="9" t="s">
        <v>64</v>
      </c>
      <c r="F294" s="9" t="s">
        <v>65</v>
      </c>
      <c r="G294" s="9" t="s">
        <v>66</v>
      </c>
      <c r="H294" s="9" t="s">
        <v>369</v>
      </c>
      <c r="I294" s="9" t="s">
        <v>535</v>
      </c>
      <c r="J294" s="9" t="s">
        <v>371</v>
      </c>
      <c r="K294" s="23">
        <v>44020</v>
      </c>
      <c r="L294" s="9" t="s">
        <v>60</v>
      </c>
      <c r="M294" s="23">
        <v>45200</v>
      </c>
      <c r="N294" s="9">
        <f>IF(M294-Totals!RiskDate=0,1,M294-Totals!RiskDate)</f>
        <v>1</v>
      </c>
      <c r="O294" s="9">
        <v>1</v>
      </c>
      <c r="P294" s="23">
        <v>45200</v>
      </c>
      <c r="Q294" s="24" t="s">
        <v>523</v>
      </c>
      <c r="R294" s="25">
        <v>3065</v>
      </c>
      <c r="S294" s="25">
        <v>-2892.0551</v>
      </c>
      <c r="T294" s="26">
        <f>ROUND(MAX((Totals!Days_per_Year-N294)/Totals!Days_per_Year,0),4)</f>
        <v>0.99729999999999996</v>
      </c>
      <c r="U294" s="25">
        <f>S294*Totals!Int_rate_Shock*T294</f>
        <v>-57.684931024599997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s="9" t="s">
        <v>19</v>
      </c>
      <c r="B295" s="9">
        <v>1</v>
      </c>
      <c r="C295" s="9" t="s">
        <v>53</v>
      </c>
      <c r="D295" s="9" t="s">
        <v>54</v>
      </c>
      <c r="E295" s="9" t="s">
        <v>55</v>
      </c>
      <c r="F295" s="9"/>
      <c r="G295" s="9" t="s">
        <v>56</v>
      </c>
      <c r="H295" s="9" t="s">
        <v>447</v>
      </c>
      <c r="I295" s="9" t="s">
        <v>536</v>
      </c>
      <c r="J295" s="9" t="s">
        <v>449</v>
      </c>
      <c r="K295" s="23">
        <v>43798</v>
      </c>
      <c r="L295" s="9" t="s">
        <v>60</v>
      </c>
      <c r="M295" s="23">
        <v>45199</v>
      </c>
      <c r="N295" s="9">
        <f>IF(M295-Totals!RiskDate=0,1,M295-Totals!RiskDate)</f>
        <v>1</v>
      </c>
      <c r="O295" s="9">
        <v>0</v>
      </c>
      <c r="P295" s="23">
        <v>45199</v>
      </c>
      <c r="Q295" s="24" t="s">
        <v>523</v>
      </c>
      <c r="R295" s="25">
        <v>252.28</v>
      </c>
      <c r="S295" s="25">
        <v>238.04490000000001</v>
      </c>
      <c r="T295" s="26">
        <f>ROUND(MAX((Totals!Days_per_Year-N295)/Totals!Days_per_Year,0),4)</f>
        <v>0.99729999999999996</v>
      </c>
      <c r="U295" s="25">
        <f>S295*Totals!Int_rate_Shock*T295</f>
        <v>4.7480435753999997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s="9" t="s">
        <v>19</v>
      </c>
      <c r="B296" s="9">
        <v>1</v>
      </c>
      <c r="C296" s="9" t="s">
        <v>62</v>
      </c>
      <c r="D296" s="9" t="s">
        <v>63</v>
      </c>
      <c r="E296" s="9" t="s">
        <v>64</v>
      </c>
      <c r="F296" s="9" t="s">
        <v>65</v>
      </c>
      <c r="G296" s="9" t="s">
        <v>66</v>
      </c>
      <c r="H296" s="9" t="s">
        <v>492</v>
      </c>
      <c r="I296" s="9" t="s">
        <v>537</v>
      </c>
      <c r="J296" s="9" t="s">
        <v>494</v>
      </c>
      <c r="K296" s="23">
        <v>44238</v>
      </c>
      <c r="L296" s="9" t="s">
        <v>60</v>
      </c>
      <c r="M296" s="23">
        <v>45200</v>
      </c>
      <c r="N296" s="9">
        <f>IF(M296-Totals!RiskDate=0,1,M296-Totals!RiskDate)</f>
        <v>1</v>
      </c>
      <c r="O296" s="9">
        <v>1</v>
      </c>
      <c r="P296" s="23">
        <v>45200</v>
      </c>
      <c r="Q296" s="24" t="s">
        <v>523</v>
      </c>
      <c r="R296" s="25">
        <v>65035.110000000001</v>
      </c>
      <c r="S296" s="25">
        <v>-61365.455800000003</v>
      </c>
      <c r="T296" s="26">
        <f>ROUND(MAX((Totals!Days_per_Year-N296)/Totals!Days_per_Year,0),4)</f>
        <v>0.99729999999999996</v>
      </c>
      <c r="U296" s="25">
        <f>S296*Totals!Int_rate_Shock*T296</f>
        <v>-1223.9953813868001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s="9" t="s">
        <v>19</v>
      </c>
      <c r="B297" s="9">
        <v>1</v>
      </c>
      <c r="C297" s="9" t="s">
        <v>62</v>
      </c>
      <c r="D297" s="9" t="s">
        <v>63</v>
      </c>
      <c r="E297" s="9" t="s">
        <v>64</v>
      </c>
      <c r="F297" s="9" t="s">
        <v>65</v>
      </c>
      <c r="G297" s="9" t="s">
        <v>66</v>
      </c>
      <c r="H297" s="9" t="s">
        <v>67</v>
      </c>
      <c r="I297" s="9" t="s">
        <v>538</v>
      </c>
      <c r="J297" s="9" t="s">
        <v>69</v>
      </c>
      <c r="K297" s="23">
        <v>39791</v>
      </c>
      <c r="L297" s="9" t="s">
        <v>70</v>
      </c>
      <c r="M297" s="23">
        <v>45200</v>
      </c>
      <c r="N297" s="9">
        <f>IF(M297-Totals!RiskDate=0,1,M297-Totals!RiskDate)</f>
        <v>1</v>
      </c>
      <c r="O297" s="9">
        <v>1</v>
      </c>
      <c r="P297" s="23">
        <v>45200</v>
      </c>
      <c r="Q297" s="24" t="s">
        <v>523</v>
      </c>
      <c r="R297" s="25">
        <v>0</v>
      </c>
      <c r="S297" s="25">
        <v>0</v>
      </c>
      <c r="T297" s="26">
        <f>ROUND(MAX((Totals!Days_per_Year-N297)/Totals!Days_per_Year,0),4)</f>
        <v>0.99729999999999996</v>
      </c>
      <c r="U297" s="25">
        <f>S297*Totals!Int_rate_Shock*T297</f>
        <v>0</v>
      </c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s="9" t="s">
        <v>19</v>
      </c>
      <c r="B298" s="9">
        <v>1</v>
      </c>
      <c r="C298" s="9" t="s">
        <v>62</v>
      </c>
      <c r="D298" s="9" t="s">
        <v>63</v>
      </c>
      <c r="E298" s="9" t="s">
        <v>64</v>
      </c>
      <c r="F298" s="9" t="s">
        <v>71</v>
      </c>
      <c r="G298" s="9" t="s">
        <v>72</v>
      </c>
      <c r="H298" s="9" t="s">
        <v>438</v>
      </c>
      <c r="I298" s="9" t="s">
        <v>539</v>
      </c>
      <c r="J298" s="9" t="s">
        <v>440</v>
      </c>
      <c r="K298" s="23">
        <v>44180</v>
      </c>
      <c r="L298" s="9" t="s">
        <v>60</v>
      </c>
      <c r="M298" s="23">
        <v>45200</v>
      </c>
      <c r="N298" s="9">
        <f>IF(M298-Totals!RiskDate=0,1,M298-Totals!RiskDate)</f>
        <v>1</v>
      </c>
      <c r="O298" s="9">
        <v>1</v>
      </c>
      <c r="P298" s="23">
        <v>45200</v>
      </c>
      <c r="Q298" s="24" t="s">
        <v>523</v>
      </c>
      <c r="R298" s="25">
        <v>29181.560000000001</v>
      </c>
      <c r="S298" s="25">
        <v>-27534.9689</v>
      </c>
      <c r="T298" s="26">
        <f>ROUND(MAX((Totals!Days_per_Year-N298)/Totals!Days_per_Year,0),4)</f>
        <v>0.99729999999999996</v>
      </c>
      <c r="U298" s="25">
        <f>S298*Totals!Int_rate_Shock*T298</f>
        <v>-549.21248967940005</v>
      </c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s="9" t="s">
        <v>19</v>
      </c>
      <c r="B299" s="9">
        <v>1</v>
      </c>
      <c r="C299" s="9" t="s">
        <v>62</v>
      </c>
      <c r="D299" s="9" t="s">
        <v>63</v>
      </c>
      <c r="E299" s="9" t="s">
        <v>64</v>
      </c>
      <c r="F299" s="9" t="s">
        <v>65</v>
      </c>
      <c r="G299" s="9" t="s">
        <v>66</v>
      </c>
      <c r="H299" s="9" t="s">
        <v>369</v>
      </c>
      <c r="I299" s="9" t="s">
        <v>535</v>
      </c>
      <c r="J299" s="9" t="s">
        <v>371</v>
      </c>
      <c r="K299" s="23">
        <v>44020</v>
      </c>
      <c r="L299" s="9" t="s">
        <v>70</v>
      </c>
      <c r="M299" s="23">
        <v>45200</v>
      </c>
      <c r="N299" s="9">
        <f>IF(M299-Totals!RiskDate=0,1,M299-Totals!RiskDate)</f>
        <v>1</v>
      </c>
      <c r="O299" s="9">
        <v>1</v>
      </c>
      <c r="P299" s="23">
        <v>45200</v>
      </c>
      <c r="Q299" s="24" t="s">
        <v>523</v>
      </c>
      <c r="R299" s="25">
        <v>0</v>
      </c>
      <c r="S299" s="25">
        <v>0</v>
      </c>
      <c r="T299" s="26">
        <f>ROUND(MAX((Totals!Days_per_Year-N299)/Totals!Days_per_Year,0),4)</f>
        <v>0.99729999999999996</v>
      </c>
      <c r="U299" s="25">
        <f>S299*Totals!Int_rate_Shock*T299</f>
        <v>0</v>
      </c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s="9" t="s">
        <v>19</v>
      </c>
      <c r="B300" s="9">
        <v>1</v>
      </c>
      <c r="C300" s="9" t="s">
        <v>62</v>
      </c>
      <c r="D300" s="9" t="s">
        <v>63</v>
      </c>
      <c r="E300" s="9" t="s">
        <v>64</v>
      </c>
      <c r="F300" s="9" t="s">
        <v>65</v>
      </c>
      <c r="G300" s="9" t="s">
        <v>66</v>
      </c>
      <c r="H300" s="9" t="s">
        <v>398</v>
      </c>
      <c r="I300" s="9" t="s">
        <v>524</v>
      </c>
      <c r="J300" s="9" t="s">
        <v>400</v>
      </c>
      <c r="K300" s="23">
        <v>43091</v>
      </c>
      <c r="L300" s="9" t="s">
        <v>60</v>
      </c>
      <c r="M300" s="23">
        <v>45200</v>
      </c>
      <c r="N300" s="9">
        <f>IF(M300-Totals!RiskDate=0,1,M300-Totals!RiskDate)</f>
        <v>1</v>
      </c>
      <c r="O300" s="9">
        <v>1</v>
      </c>
      <c r="P300" s="23">
        <v>45200</v>
      </c>
      <c r="Q300" s="24" t="s">
        <v>523</v>
      </c>
      <c r="R300" s="25">
        <v>97</v>
      </c>
      <c r="S300" s="25">
        <v>-91.526700000000005</v>
      </c>
      <c r="T300" s="26">
        <f>ROUND(MAX((Totals!Days_per_Year-N300)/Totals!Days_per_Year,0),4)</f>
        <v>0.99729999999999996</v>
      </c>
      <c r="U300" s="25">
        <f>S300*Totals!Int_rate_Shock*T300</f>
        <v>-1.8255915582</v>
      </c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s="9" t="s">
        <v>19</v>
      </c>
      <c r="B301" s="9">
        <v>1</v>
      </c>
      <c r="C301" s="9" t="s">
        <v>62</v>
      </c>
      <c r="D301" s="9" t="s">
        <v>63</v>
      </c>
      <c r="E301" s="9" t="s">
        <v>64</v>
      </c>
      <c r="F301" s="9" t="s">
        <v>65</v>
      </c>
      <c r="G301" s="9" t="s">
        <v>66</v>
      </c>
      <c r="H301" s="9" t="s">
        <v>67</v>
      </c>
      <c r="I301" s="9" t="s">
        <v>538</v>
      </c>
      <c r="J301" s="9" t="s">
        <v>69</v>
      </c>
      <c r="K301" s="23">
        <v>39791</v>
      </c>
      <c r="L301" s="9" t="s">
        <v>60</v>
      </c>
      <c r="M301" s="23">
        <v>45200</v>
      </c>
      <c r="N301" s="9">
        <f>IF(M301-Totals!RiskDate=0,1,M301-Totals!RiskDate)</f>
        <v>1</v>
      </c>
      <c r="O301" s="9">
        <v>1</v>
      </c>
      <c r="P301" s="23">
        <v>45200</v>
      </c>
      <c r="Q301" s="24" t="s">
        <v>523</v>
      </c>
      <c r="R301" s="25">
        <v>189266.69</v>
      </c>
      <c r="S301" s="25">
        <v>-178587.177</v>
      </c>
      <c r="T301" s="26">
        <f>ROUND(MAX((Totals!Days_per_Year-N301)/Totals!Days_per_Year,0),4)</f>
        <v>0.99729999999999996</v>
      </c>
      <c r="U301" s="25">
        <f>S301*Totals!Int_rate_Shock*T301</f>
        <v>-3562.0998324419998</v>
      </c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s="9" t="s">
        <v>19</v>
      </c>
      <c r="B302" s="9">
        <v>1</v>
      </c>
      <c r="C302" s="9" t="s">
        <v>62</v>
      </c>
      <c r="D302" s="9" t="s">
        <v>63</v>
      </c>
      <c r="E302" s="9" t="s">
        <v>64</v>
      </c>
      <c r="F302" s="9" t="s">
        <v>65</v>
      </c>
      <c r="G302" s="9" t="s">
        <v>66</v>
      </c>
      <c r="H302" s="9" t="s">
        <v>492</v>
      </c>
      <c r="I302" s="9" t="s">
        <v>537</v>
      </c>
      <c r="J302" s="9" t="s">
        <v>494</v>
      </c>
      <c r="K302" s="23">
        <v>44238</v>
      </c>
      <c r="L302" s="9" t="s">
        <v>70</v>
      </c>
      <c r="M302" s="23">
        <v>45200</v>
      </c>
      <c r="N302" s="9">
        <f>IF(M302-Totals!RiskDate=0,1,M302-Totals!RiskDate)</f>
        <v>1</v>
      </c>
      <c r="O302" s="9">
        <v>1</v>
      </c>
      <c r="P302" s="23">
        <v>45200</v>
      </c>
      <c r="Q302" s="24" t="s">
        <v>523</v>
      </c>
      <c r="R302" s="25">
        <v>0</v>
      </c>
      <c r="S302" s="25">
        <v>0</v>
      </c>
      <c r="T302" s="26">
        <f>ROUND(MAX((Totals!Days_per_Year-N302)/Totals!Days_per_Year,0),4)</f>
        <v>0.99729999999999996</v>
      </c>
      <c r="U302" s="25">
        <f>S302*Totals!Int_rate_Shock*T302</f>
        <v>0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s="9" t="s">
        <v>19</v>
      </c>
      <c r="B303" s="9">
        <v>1</v>
      </c>
      <c r="C303" s="9" t="s">
        <v>62</v>
      </c>
      <c r="D303" s="9" t="s">
        <v>63</v>
      </c>
      <c r="E303" s="9" t="s">
        <v>64</v>
      </c>
      <c r="F303" s="9" t="s">
        <v>65</v>
      </c>
      <c r="G303" s="9" t="s">
        <v>66</v>
      </c>
      <c r="H303" s="9" t="s">
        <v>468</v>
      </c>
      <c r="I303" s="9" t="s">
        <v>469</v>
      </c>
      <c r="J303" s="9" t="s">
        <v>470</v>
      </c>
      <c r="K303" s="23">
        <v>43264</v>
      </c>
      <c r="L303" s="9" t="s">
        <v>60</v>
      </c>
      <c r="M303" s="23">
        <v>45200</v>
      </c>
      <c r="N303" s="9">
        <f>IF(M303-Totals!RiskDate=0,1,M303-Totals!RiskDate)</f>
        <v>1</v>
      </c>
      <c r="O303" s="9">
        <v>1</v>
      </c>
      <c r="P303" s="23">
        <v>45200</v>
      </c>
      <c r="Q303" s="24" t="s">
        <v>76</v>
      </c>
      <c r="R303" s="25">
        <v>4216.1999999999998</v>
      </c>
      <c r="S303" s="25">
        <v>-4216.1999999999998</v>
      </c>
      <c r="T303" s="26">
        <f>ROUND(MAX((Totals!Days_per_Year-N303)/Totals!Days_per_Year,0),4)</f>
        <v>0.99729999999999996</v>
      </c>
      <c r="U303" s="25">
        <f>S303*Totals!Int_rate_Shock*T303</f>
        <v>-84.096325199999995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s="9" t="s">
        <v>19</v>
      </c>
      <c r="B304" s="9">
        <v>1</v>
      </c>
      <c r="C304" s="9" t="s">
        <v>62</v>
      </c>
      <c r="D304" s="9" t="s">
        <v>63</v>
      </c>
      <c r="E304" s="9" t="s">
        <v>64</v>
      </c>
      <c r="F304" s="9" t="s">
        <v>65</v>
      </c>
      <c r="G304" s="9" t="s">
        <v>66</v>
      </c>
      <c r="H304" s="9" t="s">
        <v>465</v>
      </c>
      <c r="I304" s="9" t="s">
        <v>466</v>
      </c>
      <c r="J304" s="9" t="s">
        <v>467</v>
      </c>
      <c r="K304" s="23">
        <v>41017</v>
      </c>
      <c r="L304" s="9" t="s">
        <v>60</v>
      </c>
      <c r="M304" s="23">
        <v>45200</v>
      </c>
      <c r="N304" s="9">
        <f>IF(M304-Totals!RiskDate=0,1,M304-Totals!RiskDate)</f>
        <v>1</v>
      </c>
      <c r="O304" s="9">
        <v>1</v>
      </c>
      <c r="P304" s="23">
        <v>45200</v>
      </c>
      <c r="Q304" s="24" t="s">
        <v>76</v>
      </c>
      <c r="R304" s="25">
        <v>65478.25</v>
      </c>
      <c r="S304" s="25">
        <v>-65478.25</v>
      </c>
      <c r="T304" s="26">
        <f>ROUND(MAX((Totals!Days_per_Year-N304)/Totals!Days_per_Year,0),4)</f>
        <v>0.99729999999999996</v>
      </c>
      <c r="U304" s="25">
        <f>S304*Totals!Int_rate_Shock*T304</f>
        <v>-1306.0291745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s="9" t="s">
        <v>19</v>
      </c>
      <c r="B305" s="9">
        <v>1</v>
      </c>
      <c r="C305" s="9" t="s">
        <v>62</v>
      </c>
      <c r="D305" s="9" t="s">
        <v>63</v>
      </c>
      <c r="E305" s="9" t="s">
        <v>64</v>
      </c>
      <c r="F305" s="9" t="s">
        <v>65</v>
      </c>
      <c r="G305" s="9" t="s">
        <v>66</v>
      </c>
      <c r="H305" s="9" t="s">
        <v>456</v>
      </c>
      <c r="I305" s="9" t="s">
        <v>457</v>
      </c>
      <c r="J305" s="9" t="s">
        <v>458</v>
      </c>
      <c r="K305" s="23">
        <v>43047</v>
      </c>
      <c r="L305" s="9" t="s">
        <v>60</v>
      </c>
      <c r="M305" s="23">
        <v>45200</v>
      </c>
      <c r="N305" s="9">
        <f>IF(M305-Totals!RiskDate=0,1,M305-Totals!RiskDate)</f>
        <v>1</v>
      </c>
      <c r="O305" s="9">
        <v>1</v>
      </c>
      <c r="P305" s="23">
        <v>45200</v>
      </c>
      <c r="Q305" s="24" t="s">
        <v>76</v>
      </c>
      <c r="R305" s="25">
        <v>502002.29999999999</v>
      </c>
      <c r="S305" s="25">
        <v>-502002.29999999999</v>
      </c>
      <c r="T305" s="26">
        <f>ROUND(MAX((Totals!Days_per_Year-N305)/Totals!Days_per_Year,0),4)</f>
        <v>0.99729999999999996</v>
      </c>
      <c r="U305" s="25">
        <f>S305*Totals!Int_rate_Shock*T305</f>
        <v>-10012.9378758</v>
      </c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s="9" t="s">
        <v>19</v>
      </c>
      <c r="B306" s="9">
        <v>1</v>
      </c>
      <c r="C306" s="9" t="s">
        <v>62</v>
      </c>
      <c r="D306" s="9" t="s">
        <v>63</v>
      </c>
      <c r="E306" s="9" t="s">
        <v>64</v>
      </c>
      <c r="F306" s="9" t="s">
        <v>71</v>
      </c>
      <c r="G306" s="9" t="s">
        <v>72</v>
      </c>
      <c r="H306" s="9" t="s">
        <v>438</v>
      </c>
      <c r="I306" s="9" t="s">
        <v>539</v>
      </c>
      <c r="J306" s="9" t="s">
        <v>440</v>
      </c>
      <c r="K306" s="23">
        <v>44180</v>
      </c>
      <c r="L306" s="9" t="s">
        <v>70</v>
      </c>
      <c r="M306" s="23">
        <v>45200</v>
      </c>
      <c r="N306" s="9">
        <f>IF(M306-Totals!RiskDate=0,1,M306-Totals!RiskDate)</f>
        <v>1</v>
      </c>
      <c r="O306" s="9">
        <v>1</v>
      </c>
      <c r="P306" s="23">
        <v>45200</v>
      </c>
      <c r="Q306" s="24" t="s">
        <v>523</v>
      </c>
      <c r="R306" s="25">
        <v>0</v>
      </c>
      <c r="S306" s="25">
        <v>0</v>
      </c>
      <c r="T306" s="26">
        <f>ROUND(MAX((Totals!Days_per_Year-N306)/Totals!Days_per_Year,0),4)</f>
        <v>0.99729999999999996</v>
      </c>
      <c r="U306" s="25">
        <f>S306*Totals!Int_rate_Shock*T306</f>
        <v>0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s="9" t="s">
        <v>19</v>
      </c>
      <c r="B307" s="9">
        <v>1</v>
      </c>
      <c r="C307" s="9" t="s">
        <v>62</v>
      </c>
      <c r="D307" s="9" t="s">
        <v>63</v>
      </c>
      <c r="E307" s="9" t="s">
        <v>64</v>
      </c>
      <c r="F307" s="9" t="s">
        <v>65</v>
      </c>
      <c r="G307" s="9" t="s">
        <v>66</v>
      </c>
      <c r="H307" s="9" t="s">
        <v>157</v>
      </c>
      <c r="I307" s="9" t="s">
        <v>540</v>
      </c>
      <c r="J307" s="9" t="s">
        <v>159</v>
      </c>
      <c r="K307" s="23">
        <v>40858</v>
      </c>
      <c r="L307" s="9" t="s">
        <v>60</v>
      </c>
      <c r="M307" s="23">
        <v>45200</v>
      </c>
      <c r="N307" s="9">
        <f>IF(M307-Totals!RiskDate=0,1,M307-Totals!RiskDate)</f>
        <v>1</v>
      </c>
      <c r="O307" s="9">
        <v>1</v>
      </c>
      <c r="P307" s="23">
        <v>45200</v>
      </c>
      <c r="Q307" s="24" t="s">
        <v>523</v>
      </c>
      <c r="R307" s="25">
        <v>42257.089999999997</v>
      </c>
      <c r="S307" s="25">
        <v>-39872.702400000002</v>
      </c>
      <c r="T307" s="26">
        <f>ROUND(MAX((Totals!Days_per_Year-N307)/Totals!Days_per_Year,0),4)</f>
        <v>0.99729999999999996</v>
      </c>
      <c r="U307" s="25">
        <f>S307*Totals!Int_rate_Shock*T307</f>
        <v>-795.30092207040002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s="9" t="s">
        <v>19</v>
      </c>
      <c r="B308" s="9">
        <v>1</v>
      </c>
      <c r="C308" s="9" t="s">
        <v>62</v>
      </c>
      <c r="D308" s="9" t="s">
        <v>63</v>
      </c>
      <c r="E308" s="9" t="s">
        <v>64</v>
      </c>
      <c r="F308" s="9" t="s">
        <v>65</v>
      </c>
      <c r="G308" s="9" t="s">
        <v>66</v>
      </c>
      <c r="H308" s="9" t="s">
        <v>118</v>
      </c>
      <c r="I308" s="9" t="s">
        <v>541</v>
      </c>
      <c r="J308" s="9" t="s">
        <v>120</v>
      </c>
      <c r="K308" s="23">
        <v>44642</v>
      </c>
      <c r="L308" s="9" t="s">
        <v>60</v>
      </c>
      <c r="M308" s="23">
        <v>45200</v>
      </c>
      <c r="N308" s="9">
        <f>IF(M308-Totals!RiskDate=0,1,M308-Totals!RiskDate)</f>
        <v>1</v>
      </c>
      <c r="O308" s="9">
        <v>1</v>
      </c>
      <c r="P308" s="23">
        <v>45200</v>
      </c>
      <c r="Q308" s="24" t="s">
        <v>523</v>
      </c>
      <c r="R308" s="25">
        <v>1757.0999999999999</v>
      </c>
      <c r="S308" s="25">
        <v>-1657.9543000000001</v>
      </c>
      <c r="T308" s="26">
        <f>ROUND(MAX((Totals!Days_per_Year-N308)/Totals!Days_per_Year,0),4)</f>
        <v>0.99729999999999996</v>
      </c>
      <c r="U308" s="25">
        <f>S308*Totals!Int_rate_Shock*T308</f>
        <v>-33.069556467799998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s="9" t="s">
        <v>19</v>
      </c>
      <c r="B309" s="9">
        <v>1</v>
      </c>
      <c r="C309" s="9" t="s">
        <v>62</v>
      </c>
      <c r="D309" s="9" t="s">
        <v>63</v>
      </c>
      <c r="E309" s="9" t="s">
        <v>64</v>
      </c>
      <c r="F309" s="9" t="s">
        <v>65</v>
      </c>
      <c r="G309" s="9" t="s">
        <v>66</v>
      </c>
      <c r="H309" s="9" t="s">
        <v>360</v>
      </c>
      <c r="I309" s="9" t="s">
        <v>542</v>
      </c>
      <c r="J309" s="9" t="s">
        <v>362</v>
      </c>
      <c r="K309" s="23">
        <v>44743</v>
      </c>
      <c r="L309" s="9" t="s">
        <v>60</v>
      </c>
      <c r="M309" s="23">
        <v>45200</v>
      </c>
      <c r="N309" s="9">
        <f>IF(M309-Totals!RiskDate=0,1,M309-Totals!RiskDate)</f>
        <v>1</v>
      </c>
      <c r="O309" s="9">
        <v>1</v>
      </c>
      <c r="P309" s="23">
        <v>45200</v>
      </c>
      <c r="Q309" s="24" t="s">
        <v>523</v>
      </c>
      <c r="R309" s="25">
        <v>5994.7600000000002</v>
      </c>
      <c r="S309" s="25">
        <v>-5656.5011999999997</v>
      </c>
      <c r="T309" s="26">
        <f>ROUND(MAX((Totals!Days_per_Year-N309)/Totals!Days_per_Year,0),4)</f>
        <v>0.99729999999999996</v>
      </c>
      <c r="U309" s="25">
        <f>S309*Totals!Int_rate_Shock*T309</f>
        <v>-112.82457293519998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s="9" t="s">
        <v>19</v>
      </c>
      <c r="B310" s="9">
        <v>1</v>
      </c>
      <c r="C310" s="9" t="s">
        <v>62</v>
      </c>
      <c r="D310" s="9" t="s">
        <v>63</v>
      </c>
      <c r="E310" s="9" t="s">
        <v>64</v>
      </c>
      <c r="F310" s="9" t="s">
        <v>65</v>
      </c>
      <c r="G310" s="9" t="s">
        <v>66</v>
      </c>
      <c r="H310" s="9" t="s">
        <v>166</v>
      </c>
      <c r="I310" s="9" t="s">
        <v>543</v>
      </c>
      <c r="J310" s="9" t="s">
        <v>168</v>
      </c>
      <c r="K310" s="23">
        <v>43305</v>
      </c>
      <c r="L310" s="9" t="s">
        <v>70</v>
      </c>
      <c r="M310" s="23">
        <v>45200</v>
      </c>
      <c r="N310" s="9">
        <f>IF(M310-Totals!RiskDate=0,1,M310-Totals!RiskDate)</f>
        <v>1</v>
      </c>
      <c r="O310" s="9">
        <v>1</v>
      </c>
      <c r="P310" s="23">
        <v>45200</v>
      </c>
      <c r="Q310" s="24" t="s">
        <v>523</v>
      </c>
      <c r="R310" s="25">
        <v>0</v>
      </c>
      <c r="S310" s="25">
        <v>0</v>
      </c>
      <c r="T310" s="26">
        <f>ROUND(MAX((Totals!Days_per_Year-N310)/Totals!Days_per_Year,0),4)</f>
        <v>0.99729999999999996</v>
      </c>
      <c r="U310" s="25">
        <f>S310*Totals!Int_rate_Shock*T310</f>
        <v>0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s="9" t="s">
        <v>19</v>
      </c>
      <c r="B311" s="9">
        <v>1</v>
      </c>
      <c r="C311" s="9" t="s">
        <v>62</v>
      </c>
      <c r="D311" s="9" t="s">
        <v>63</v>
      </c>
      <c r="E311" s="9" t="s">
        <v>64</v>
      </c>
      <c r="F311" s="9" t="s">
        <v>65</v>
      </c>
      <c r="G311" s="9" t="s">
        <v>66</v>
      </c>
      <c r="H311" s="9" t="s">
        <v>208</v>
      </c>
      <c r="I311" s="9" t="s">
        <v>544</v>
      </c>
      <c r="J311" s="9" t="s">
        <v>210</v>
      </c>
      <c r="K311" s="23">
        <v>42975</v>
      </c>
      <c r="L311" s="9" t="s">
        <v>60</v>
      </c>
      <c r="M311" s="23">
        <v>45200</v>
      </c>
      <c r="N311" s="9">
        <f>IF(M311-Totals!RiskDate=0,1,M311-Totals!RiskDate)</f>
        <v>1</v>
      </c>
      <c r="O311" s="9">
        <v>1</v>
      </c>
      <c r="P311" s="23">
        <v>45200</v>
      </c>
      <c r="Q311" s="24" t="s">
        <v>523</v>
      </c>
      <c r="R311" s="25">
        <v>750</v>
      </c>
      <c r="S311" s="25">
        <v>-707.6807</v>
      </c>
      <c r="T311" s="26">
        <f>ROUND(MAX((Totals!Days_per_Year-N311)/Totals!Days_per_Year,0),4)</f>
        <v>0.99729999999999996</v>
      </c>
      <c r="U311" s="25">
        <f>S311*Totals!Int_rate_Shock*T311</f>
        <v>-14.115399242200001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s="9" t="s">
        <v>19</v>
      </c>
      <c r="B312" s="9">
        <v>1</v>
      </c>
      <c r="C312" s="9" t="s">
        <v>53</v>
      </c>
      <c r="D312" s="9" t="s">
        <v>54</v>
      </c>
      <c r="E312" s="9" t="s">
        <v>55</v>
      </c>
      <c r="F312" s="9"/>
      <c r="G312" s="9" t="s">
        <v>227</v>
      </c>
      <c r="H312" s="9" t="s">
        <v>545</v>
      </c>
      <c r="I312" s="9" t="s">
        <v>546</v>
      </c>
      <c r="J312" s="9" t="s">
        <v>412</v>
      </c>
      <c r="K312" s="23">
        <v>40212</v>
      </c>
      <c r="L312" s="9" t="s">
        <v>60</v>
      </c>
      <c r="M312" s="23">
        <v>45199</v>
      </c>
      <c r="N312" s="9">
        <f>IF(M312-Totals!RiskDate=0,1,M312-Totals!RiskDate)</f>
        <v>1</v>
      </c>
      <c r="O312" s="9">
        <v>0</v>
      </c>
      <c r="P312" s="23">
        <v>45199</v>
      </c>
      <c r="Q312" s="24" t="s">
        <v>523</v>
      </c>
      <c r="R312" s="25">
        <v>503254.45000000001</v>
      </c>
      <c r="S312" s="25">
        <v>474857.94530000002</v>
      </c>
      <c r="T312" s="26">
        <f>ROUND(MAX((Totals!Days_per_Year-N312)/Totals!Days_per_Year,0),4)</f>
        <v>0.99729999999999996</v>
      </c>
      <c r="U312" s="25">
        <f>S312*Totals!Int_rate_Shock*T312</f>
        <v>9471.5165769537998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s="9" t="s">
        <v>19</v>
      </c>
      <c r="B313" s="9">
        <v>1</v>
      </c>
      <c r="C313" s="9" t="s">
        <v>62</v>
      </c>
      <c r="D313" s="9" t="s">
        <v>63</v>
      </c>
      <c r="E313" s="9" t="s">
        <v>64</v>
      </c>
      <c r="F313" s="9" t="s">
        <v>65</v>
      </c>
      <c r="G313" s="9" t="s">
        <v>66</v>
      </c>
      <c r="H313" s="9" t="s">
        <v>275</v>
      </c>
      <c r="I313" s="9" t="s">
        <v>547</v>
      </c>
      <c r="J313" s="9" t="s">
        <v>277</v>
      </c>
      <c r="K313" s="23">
        <v>43941</v>
      </c>
      <c r="L313" s="9" t="s">
        <v>70</v>
      </c>
      <c r="M313" s="23">
        <v>45200</v>
      </c>
      <c r="N313" s="9">
        <f>IF(M313-Totals!RiskDate=0,1,M313-Totals!RiskDate)</f>
        <v>1</v>
      </c>
      <c r="O313" s="9">
        <v>1</v>
      </c>
      <c r="P313" s="23">
        <v>45200</v>
      </c>
      <c r="Q313" s="24" t="s">
        <v>523</v>
      </c>
      <c r="R313" s="25">
        <v>0</v>
      </c>
      <c r="S313" s="25">
        <v>0</v>
      </c>
      <c r="T313" s="26">
        <f>ROUND(MAX((Totals!Days_per_Year-N313)/Totals!Days_per_Year,0),4)</f>
        <v>0.99729999999999996</v>
      </c>
      <c r="U313" s="25">
        <f>S313*Totals!Int_rate_Shock*T313</f>
        <v>0</v>
      </c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s="9" t="s">
        <v>19</v>
      </c>
      <c r="B314" s="9">
        <v>1</v>
      </c>
      <c r="C314" s="9" t="s">
        <v>62</v>
      </c>
      <c r="D314" s="9" t="s">
        <v>63</v>
      </c>
      <c r="E314" s="9" t="s">
        <v>64</v>
      </c>
      <c r="F314" s="9" t="s">
        <v>65</v>
      </c>
      <c r="G314" s="9" t="s">
        <v>66</v>
      </c>
      <c r="H314" s="9" t="s">
        <v>231</v>
      </c>
      <c r="I314" s="9" t="s">
        <v>548</v>
      </c>
      <c r="J314" s="9" t="s">
        <v>233</v>
      </c>
      <c r="K314" s="23">
        <v>44790</v>
      </c>
      <c r="L314" s="9" t="s">
        <v>70</v>
      </c>
      <c r="M314" s="23">
        <v>45200</v>
      </c>
      <c r="N314" s="9">
        <f>IF(M314-Totals!RiskDate=0,1,M314-Totals!RiskDate)</f>
        <v>1</v>
      </c>
      <c r="O314" s="9">
        <v>1</v>
      </c>
      <c r="P314" s="23">
        <v>45200</v>
      </c>
      <c r="Q314" s="24" t="s">
        <v>523</v>
      </c>
      <c r="R314" s="25">
        <v>0</v>
      </c>
      <c r="S314" s="25">
        <v>0</v>
      </c>
      <c r="T314" s="26">
        <f>ROUND(MAX((Totals!Days_per_Year-N314)/Totals!Days_per_Year,0),4)</f>
        <v>0.99729999999999996</v>
      </c>
      <c r="U314" s="25">
        <f>S314*Totals!Int_rate_Shock*T314</f>
        <v>0</v>
      </c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s="9" t="s">
        <v>19</v>
      </c>
      <c r="B315" s="9">
        <v>1</v>
      </c>
      <c r="C315" s="9" t="s">
        <v>62</v>
      </c>
      <c r="D315" s="9" t="s">
        <v>63</v>
      </c>
      <c r="E315" s="9" t="s">
        <v>64</v>
      </c>
      <c r="F315" s="9" t="s">
        <v>65</v>
      </c>
      <c r="G315" s="9" t="s">
        <v>66</v>
      </c>
      <c r="H315" s="9" t="s">
        <v>157</v>
      </c>
      <c r="I315" s="9" t="s">
        <v>540</v>
      </c>
      <c r="J315" s="9" t="s">
        <v>159</v>
      </c>
      <c r="K315" s="23">
        <v>40858</v>
      </c>
      <c r="L315" s="9" t="s">
        <v>70</v>
      </c>
      <c r="M315" s="23">
        <v>45200</v>
      </c>
      <c r="N315" s="9">
        <f>IF(M315-Totals!RiskDate=0,1,M315-Totals!RiskDate)</f>
        <v>1</v>
      </c>
      <c r="O315" s="9">
        <v>1</v>
      </c>
      <c r="P315" s="23">
        <v>45200</v>
      </c>
      <c r="Q315" s="24" t="s">
        <v>523</v>
      </c>
      <c r="R315" s="25">
        <v>0</v>
      </c>
      <c r="S315" s="25">
        <v>0</v>
      </c>
      <c r="T315" s="26">
        <f>ROUND(MAX((Totals!Days_per_Year-N315)/Totals!Days_per_Year,0),4)</f>
        <v>0.99729999999999996</v>
      </c>
      <c r="U315" s="25">
        <f>S315*Totals!Int_rate_Shock*T315</f>
        <v>0</v>
      </c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s="9" t="s">
        <v>19</v>
      </c>
      <c r="B316" s="9">
        <v>1</v>
      </c>
      <c r="C316" s="9" t="s">
        <v>62</v>
      </c>
      <c r="D316" s="9" t="s">
        <v>63</v>
      </c>
      <c r="E316" s="9" t="s">
        <v>64</v>
      </c>
      <c r="F316" s="9" t="s">
        <v>65</v>
      </c>
      <c r="G316" s="9" t="s">
        <v>66</v>
      </c>
      <c r="H316" s="9" t="s">
        <v>231</v>
      </c>
      <c r="I316" s="9" t="s">
        <v>548</v>
      </c>
      <c r="J316" s="9" t="s">
        <v>233</v>
      </c>
      <c r="K316" s="23">
        <v>44790</v>
      </c>
      <c r="L316" s="9" t="s">
        <v>60</v>
      </c>
      <c r="M316" s="23">
        <v>45200</v>
      </c>
      <c r="N316" s="9">
        <f>IF(M316-Totals!RiskDate=0,1,M316-Totals!RiskDate)</f>
        <v>1</v>
      </c>
      <c r="O316" s="9">
        <v>1</v>
      </c>
      <c r="P316" s="23">
        <v>45200</v>
      </c>
      <c r="Q316" s="24" t="s">
        <v>523</v>
      </c>
      <c r="R316" s="25">
        <v>12540.92</v>
      </c>
      <c r="S316" s="25">
        <v>-11833.2893</v>
      </c>
      <c r="T316" s="26">
        <f>ROUND(MAX((Totals!Days_per_Year-N316)/Totals!Days_per_Year,0),4)</f>
        <v>0.99729999999999996</v>
      </c>
      <c r="U316" s="25">
        <f>S316*Totals!Int_rate_Shock*T316</f>
        <v>-236.02678837780002</v>
      </c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s="9" t="s">
        <v>19</v>
      </c>
      <c r="B317" s="9">
        <v>1</v>
      </c>
      <c r="C317" s="9" t="s">
        <v>62</v>
      </c>
      <c r="D317" s="9" t="s">
        <v>63</v>
      </c>
      <c r="E317" s="9" t="s">
        <v>64</v>
      </c>
      <c r="F317" s="9" t="s">
        <v>65</v>
      </c>
      <c r="G317" s="9" t="s">
        <v>66</v>
      </c>
      <c r="H317" s="9" t="s">
        <v>243</v>
      </c>
      <c r="I317" s="9" t="s">
        <v>244</v>
      </c>
      <c r="J317" s="9" t="s">
        <v>245</v>
      </c>
      <c r="K317" s="23">
        <v>45009</v>
      </c>
      <c r="L317" s="9" t="s">
        <v>70</v>
      </c>
      <c r="M317" s="23">
        <v>45200</v>
      </c>
      <c r="N317" s="9">
        <f>IF(M317-Totals!RiskDate=0,1,M317-Totals!RiskDate)</f>
        <v>1</v>
      </c>
      <c r="O317" s="9">
        <v>1</v>
      </c>
      <c r="P317" s="23">
        <v>45200</v>
      </c>
      <c r="Q317" s="24" t="s">
        <v>76</v>
      </c>
      <c r="R317" s="25">
        <v>0.17999999999999999</v>
      </c>
      <c r="S317" s="25">
        <v>-0.17999999999999999</v>
      </c>
      <c r="T317" s="26">
        <f>ROUND(MAX((Totals!Days_per_Year-N317)/Totals!Days_per_Year,0),4)</f>
        <v>0.99729999999999996</v>
      </c>
      <c r="U317" s="25">
        <f>S317*Totals!Int_rate_Shock*T317</f>
        <v>-0.0035902799999999999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s="9" t="s">
        <v>19</v>
      </c>
      <c r="B318" s="9">
        <v>1</v>
      </c>
      <c r="C318" s="9" t="s">
        <v>62</v>
      </c>
      <c r="D318" s="9" t="s">
        <v>63</v>
      </c>
      <c r="E318" s="9" t="s">
        <v>64</v>
      </c>
      <c r="F318" s="9" t="s">
        <v>65</v>
      </c>
      <c r="G318" s="9" t="s">
        <v>66</v>
      </c>
      <c r="H318" s="9" t="s">
        <v>231</v>
      </c>
      <c r="I318" s="9" t="s">
        <v>232</v>
      </c>
      <c r="J318" s="9" t="s">
        <v>233</v>
      </c>
      <c r="K318" s="23">
        <v>44433</v>
      </c>
      <c r="L318" s="9" t="s">
        <v>70</v>
      </c>
      <c r="M318" s="23">
        <v>45200</v>
      </c>
      <c r="N318" s="9">
        <f>IF(M318-Totals!RiskDate=0,1,M318-Totals!RiskDate)</f>
        <v>1</v>
      </c>
      <c r="O318" s="9">
        <v>1</v>
      </c>
      <c r="P318" s="23">
        <v>45200</v>
      </c>
      <c r="Q318" s="24" t="s">
        <v>76</v>
      </c>
      <c r="R318" s="25">
        <v>0.13</v>
      </c>
      <c r="S318" s="25">
        <v>-0.13</v>
      </c>
      <c r="T318" s="26">
        <f>ROUND(MAX((Totals!Days_per_Year-N318)/Totals!Days_per_Year,0),4)</f>
        <v>0.99729999999999996</v>
      </c>
      <c r="U318" s="25">
        <f>S318*Totals!Int_rate_Shock*T318</f>
        <v>-0.0025929800000000004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s="9" t="s">
        <v>19</v>
      </c>
      <c r="B319" s="9">
        <v>1</v>
      </c>
      <c r="C319" s="9" t="s">
        <v>62</v>
      </c>
      <c r="D319" s="9" t="s">
        <v>63</v>
      </c>
      <c r="E319" s="9" t="s">
        <v>64</v>
      </c>
      <c r="F319" s="9" t="s">
        <v>65</v>
      </c>
      <c r="G319" s="9" t="s">
        <v>66</v>
      </c>
      <c r="H319" s="9" t="s">
        <v>510</v>
      </c>
      <c r="I319" s="9" t="s">
        <v>511</v>
      </c>
      <c r="J319" s="9" t="s">
        <v>512</v>
      </c>
      <c r="K319" s="23">
        <v>44081</v>
      </c>
      <c r="L319" s="9" t="s">
        <v>70</v>
      </c>
      <c r="M319" s="23">
        <v>45200</v>
      </c>
      <c r="N319" s="9">
        <f>IF(M319-Totals!RiskDate=0,1,M319-Totals!RiskDate)</f>
        <v>1</v>
      </c>
      <c r="O319" s="9">
        <v>1</v>
      </c>
      <c r="P319" s="23">
        <v>45200</v>
      </c>
      <c r="Q319" s="24" t="s">
        <v>76</v>
      </c>
      <c r="R319" s="25">
        <v>0.11</v>
      </c>
      <c r="S319" s="25">
        <v>-0.11</v>
      </c>
      <c r="T319" s="26">
        <f>ROUND(MAX((Totals!Days_per_Year-N319)/Totals!Days_per_Year,0),4)</f>
        <v>0.99729999999999996</v>
      </c>
      <c r="U319" s="25">
        <f>S319*Totals!Int_rate_Shock*T319</f>
        <v>-0.0021940599999999998</v>
      </c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s="9" t="s">
        <v>19</v>
      </c>
      <c r="B320" s="9">
        <v>1</v>
      </c>
      <c r="C320" s="9" t="s">
        <v>62</v>
      </c>
      <c r="D320" s="9" t="s">
        <v>63</v>
      </c>
      <c r="E320" s="9" t="s">
        <v>64</v>
      </c>
      <c r="F320" s="9" t="s">
        <v>65</v>
      </c>
      <c r="G320" s="9" t="s">
        <v>66</v>
      </c>
      <c r="H320" s="9" t="s">
        <v>516</v>
      </c>
      <c r="I320" s="9" t="s">
        <v>517</v>
      </c>
      <c r="J320" s="9" t="s">
        <v>518</v>
      </c>
      <c r="K320" s="23">
        <v>41081</v>
      </c>
      <c r="L320" s="9" t="s">
        <v>60</v>
      </c>
      <c r="M320" s="23">
        <v>45200</v>
      </c>
      <c r="N320" s="9">
        <f>IF(M320-Totals!RiskDate=0,1,M320-Totals!RiskDate)</f>
        <v>1</v>
      </c>
      <c r="O320" s="9">
        <v>1</v>
      </c>
      <c r="P320" s="23">
        <v>45200</v>
      </c>
      <c r="Q320" s="24" t="s">
        <v>76</v>
      </c>
      <c r="R320" s="25">
        <v>15715.23</v>
      </c>
      <c r="S320" s="25">
        <v>-15715.23</v>
      </c>
      <c r="T320" s="26">
        <f>ROUND(MAX((Totals!Days_per_Year-N320)/Totals!Days_per_Year,0),4)</f>
        <v>0.99729999999999996</v>
      </c>
      <c r="U320" s="25">
        <f>S320*Totals!Int_rate_Shock*T320</f>
        <v>-313.45597757999997</v>
      </c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s="9" t="s">
        <v>19</v>
      </c>
      <c r="B321" s="9">
        <v>1</v>
      </c>
      <c r="C321" s="9" t="s">
        <v>62</v>
      </c>
      <c r="D321" s="9" t="s">
        <v>63</v>
      </c>
      <c r="E321" s="9" t="s">
        <v>64</v>
      </c>
      <c r="F321" s="9" t="s">
        <v>77</v>
      </c>
      <c r="G321" s="9" t="s">
        <v>78</v>
      </c>
      <c r="H321" s="9" t="s">
        <v>462</v>
      </c>
      <c r="I321" s="9" t="s">
        <v>463</v>
      </c>
      <c r="J321" s="9" t="s">
        <v>464</v>
      </c>
      <c r="K321" s="23">
        <v>40836</v>
      </c>
      <c r="L321" s="9" t="s">
        <v>70</v>
      </c>
      <c r="M321" s="23">
        <v>45200</v>
      </c>
      <c r="N321" s="9">
        <f>IF(M321-Totals!RiskDate=0,1,M321-Totals!RiskDate)</f>
        <v>1</v>
      </c>
      <c r="O321" s="9">
        <v>1</v>
      </c>
      <c r="P321" s="23">
        <v>45200</v>
      </c>
      <c r="Q321" s="24" t="s">
        <v>76</v>
      </c>
      <c r="R321" s="25">
        <v>477.08999999999998</v>
      </c>
      <c r="S321" s="25">
        <v>-477.08999999999998</v>
      </c>
      <c r="T321" s="26">
        <f>ROUND(MAX((Totals!Days_per_Year-N321)/Totals!Days_per_Year,0),4)</f>
        <v>0.99729999999999996</v>
      </c>
      <c r="U321" s="25">
        <f>S321*Totals!Int_rate_Shock*T321</f>
        <v>-9.5160371399999999</v>
      </c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s="9" t="s">
        <v>19</v>
      </c>
      <c r="B322" s="9">
        <v>1</v>
      </c>
      <c r="C322" s="9" t="s">
        <v>62</v>
      </c>
      <c r="D322" s="9" t="s">
        <v>63</v>
      </c>
      <c r="E322" s="9" t="s">
        <v>64</v>
      </c>
      <c r="F322" s="9" t="s">
        <v>77</v>
      </c>
      <c r="G322" s="9" t="s">
        <v>78</v>
      </c>
      <c r="H322" s="9" t="s">
        <v>459</v>
      </c>
      <c r="I322" s="9" t="s">
        <v>460</v>
      </c>
      <c r="J322" s="9" t="s">
        <v>461</v>
      </c>
      <c r="K322" s="23">
        <v>41373</v>
      </c>
      <c r="L322" s="9" t="s">
        <v>70</v>
      </c>
      <c r="M322" s="23">
        <v>45200</v>
      </c>
      <c r="N322" s="9">
        <f>IF(M322-Totals!RiskDate=0,1,M322-Totals!RiskDate)</f>
        <v>1</v>
      </c>
      <c r="O322" s="9">
        <v>1</v>
      </c>
      <c r="P322" s="23">
        <v>45200</v>
      </c>
      <c r="Q322" s="24" t="s">
        <v>76</v>
      </c>
      <c r="R322" s="25">
        <v>196.44</v>
      </c>
      <c r="S322" s="25">
        <v>-196.44</v>
      </c>
      <c r="T322" s="26">
        <f>ROUND(MAX((Totals!Days_per_Year-N322)/Totals!Days_per_Year,0),4)</f>
        <v>0.99729999999999996</v>
      </c>
      <c r="U322" s="25">
        <f>S322*Totals!Int_rate_Shock*T322</f>
        <v>-3.9181922399999998</v>
      </c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s="9" t="s">
        <v>19</v>
      </c>
      <c r="B323" s="9">
        <v>1</v>
      </c>
      <c r="C323" s="9" t="s">
        <v>62</v>
      </c>
      <c r="D323" s="9" t="s">
        <v>63</v>
      </c>
      <c r="E323" s="9" t="s">
        <v>64</v>
      </c>
      <c r="F323" s="9" t="s">
        <v>65</v>
      </c>
      <c r="G323" s="9" t="s">
        <v>66</v>
      </c>
      <c r="H323" s="9" t="s">
        <v>519</v>
      </c>
      <c r="I323" s="9" t="s">
        <v>520</v>
      </c>
      <c r="J323" s="9" t="s">
        <v>521</v>
      </c>
      <c r="K323" s="23">
        <v>43178</v>
      </c>
      <c r="L323" s="9" t="s">
        <v>70</v>
      </c>
      <c r="M323" s="23">
        <v>45200</v>
      </c>
      <c r="N323" s="9">
        <f>IF(M323-Totals!RiskDate=0,1,M323-Totals!RiskDate)</f>
        <v>1</v>
      </c>
      <c r="O323" s="9">
        <v>1</v>
      </c>
      <c r="P323" s="23">
        <v>45200</v>
      </c>
      <c r="Q323" s="24" t="s">
        <v>76</v>
      </c>
      <c r="R323" s="25">
        <v>0.029999999999999999</v>
      </c>
      <c r="S323" s="25">
        <v>-0.029999999999999999</v>
      </c>
      <c r="T323" s="26">
        <f>ROUND(MAX((Totals!Days_per_Year-N323)/Totals!Days_per_Year,0),4)</f>
        <v>0.99729999999999996</v>
      </c>
      <c r="U323" s="25">
        <f>S323*Totals!Int_rate_Shock*T323</f>
        <v>-0.00059837999999999992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s="9" t="s">
        <v>19</v>
      </c>
      <c r="B324" s="9">
        <v>1</v>
      </c>
      <c r="C324" s="9" t="s">
        <v>62</v>
      </c>
      <c r="D324" s="9" t="s">
        <v>63</v>
      </c>
      <c r="E324" s="9" t="s">
        <v>64</v>
      </c>
      <c r="F324" s="9" t="s">
        <v>65</v>
      </c>
      <c r="G324" s="9" t="s">
        <v>66</v>
      </c>
      <c r="H324" s="9" t="s">
        <v>498</v>
      </c>
      <c r="I324" s="9" t="s">
        <v>499</v>
      </c>
      <c r="J324" s="9" t="s">
        <v>500</v>
      </c>
      <c r="K324" s="23">
        <v>43311</v>
      </c>
      <c r="L324" s="9" t="s">
        <v>60</v>
      </c>
      <c r="M324" s="23">
        <v>45200</v>
      </c>
      <c r="N324" s="9">
        <f>IF(M324-Totals!RiskDate=0,1,M324-Totals!RiskDate)</f>
        <v>1</v>
      </c>
      <c r="O324" s="9">
        <v>1</v>
      </c>
      <c r="P324" s="23">
        <v>45200</v>
      </c>
      <c r="Q324" s="24" t="s">
        <v>76</v>
      </c>
      <c r="R324" s="25">
        <v>22284.73</v>
      </c>
      <c r="S324" s="25">
        <v>-22284.73</v>
      </c>
      <c r="T324" s="26">
        <f>ROUND(MAX((Totals!Days_per_Year-N324)/Totals!Days_per_Year,0),4)</f>
        <v>0.99729999999999996</v>
      </c>
      <c r="U324" s="25">
        <f>S324*Totals!Int_rate_Shock*T324</f>
        <v>-444.49122457999994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s="9" t="s">
        <v>19</v>
      </c>
      <c r="B325" s="9">
        <v>1</v>
      </c>
      <c r="C325" s="9" t="s">
        <v>62</v>
      </c>
      <c r="D325" s="9" t="s">
        <v>63</v>
      </c>
      <c r="E325" s="9" t="s">
        <v>64</v>
      </c>
      <c r="F325" s="9" t="s">
        <v>65</v>
      </c>
      <c r="G325" s="9" t="s">
        <v>66</v>
      </c>
      <c r="H325" s="9" t="s">
        <v>492</v>
      </c>
      <c r="I325" s="9" t="s">
        <v>493</v>
      </c>
      <c r="J325" s="9" t="s">
        <v>494</v>
      </c>
      <c r="K325" s="23">
        <v>44238</v>
      </c>
      <c r="L325" s="9" t="s">
        <v>60</v>
      </c>
      <c r="M325" s="23">
        <v>45200</v>
      </c>
      <c r="N325" s="9">
        <f>IF(M325-Totals!RiskDate=0,1,M325-Totals!RiskDate)</f>
        <v>1</v>
      </c>
      <c r="O325" s="9">
        <v>1</v>
      </c>
      <c r="P325" s="23">
        <v>45200</v>
      </c>
      <c r="Q325" s="24" t="s">
        <v>76</v>
      </c>
      <c r="R325" s="25">
        <v>258486.22</v>
      </c>
      <c r="S325" s="25">
        <v>-258486.22</v>
      </c>
      <c r="T325" s="26">
        <f>ROUND(MAX((Totals!Days_per_Year-N325)/Totals!Days_per_Year,0),4)</f>
        <v>0.99729999999999996</v>
      </c>
      <c r="U325" s="25">
        <f>S325*Totals!Int_rate_Shock*T325</f>
        <v>-5155.7661441199998</v>
      </c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s="9" t="s">
        <v>19</v>
      </c>
      <c r="B326" s="9">
        <v>1</v>
      </c>
      <c r="C326" s="9" t="s">
        <v>62</v>
      </c>
      <c r="D326" s="9" t="s">
        <v>63</v>
      </c>
      <c r="E326" s="9" t="s">
        <v>64</v>
      </c>
      <c r="F326" s="9" t="s">
        <v>65</v>
      </c>
      <c r="G326" s="9" t="s">
        <v>66</v>
      </c>
      <c r="H326" s="9" t="s">
        <v>290</v>
      </c>
      <c r="I326" s="9" t="s">
        <v>491</v>
      </c>
      <c r="J326" s="9" t="s">
        <v>292</v>
      </c>
      <c r="K326" s="23">
        <v>42205</v>
      </c>
      <c r="L326" s="9" t="s">
        <v>70</v>
      </c>
      <c r="M326" s="23">
        <v>45200</v>
      </c>
      <c r="N326" s="9">
        <f>IF(M326-Totals!RiskDate=0,1,M326-Totals!RiskDate)</f>
        <v>1</v>
      </c>
      <c r="O326" s="9">
        <v>1</v>
      </c>
      <c r="P326" s="23">
        <v>45200</v>
      </c>
      <c r="Q326" s="24" t="s">
        <v>76</v>
      </c>
      <c r="R326" s="25">
        <v>0.070000000000000007</v>
      </c>
      <c r="S326" s="25">
        <v>-0.070000000000000007</v>
      </c>
      <c r="T326" s="26">
        <f>ROUND(MAX((Totals!Days_per_Year-N326)/Totals!Days_per_Year,0),4)</f>
        <v>0.99729999999999996</v>
      </c>
      <c r="U326" s="25">
        <f>S326*Totals!Int_rate_Shock*T326</f>
        <v>-0.0013962200000000001</v>
      </c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s="9" t="s">
        <v>19</v>
      </c>
      <c r="B327" s="9">
        <v>1</v>
      </c>
      <c r="C327" s="9" t="s">
        <v>62</v>
      </c>
      <c r="D327" s="9" t="s">
        <v>63</v>
      </c>
      <c r="E327" s="9" t="s">
        <v>64</v>
      </c>
      <c r="F327" s="9" t="s">
        <v>65</v>
      </c>
      <c r="G327" s="9" t="s">
        <v>66</v>
      </c>
      <c r="H327" s="9" t="s">
        <v>513</v>
      </c>
      <c r="I327" s="9" t="s">
        <v>514</v>
      </c>
      <c r="J327" s="9" t="s">
        <v>515</v>
      </c>
      <c r="K327" s="23">
        <v>42993</v>
      </c>
      <c r="L327" s="9" t="s">
        <v>60</v>
      </c>
      <c r="M327" s="23">
        <v>45200</v>
      </c>
      <c r="N327" s="9">
        <f>IF(M327-Totals!RiskDate=0,1,M327-Totals!RiskDate)</f>
        <v>1</v>
      </c>
      <c r="O327" s="9">
        <v>1</v>
      </c>
      <c r="P327" s="23">
        <v>45200</v>
      </c>
      <c r="Q327" s="24" t="s">
        <v>76</v>
      </c>
      <c r="R327" s="25">
        <v>275.63999999999999</v>
      </c>
      <c r="S327" s="25">
        <v>-275.63999999999999</v>
      </c>
      <c r="T327" s="26">
        <f>ROUND(MAX((Totals!Days_per_Year-N327)/Totals!Days_per_Year,0),4)</f>
        <v>0.99729999999999996</v>
      </c>
      <c r="U327" s="25">
        <f>S327*Totals!Int_rate_Shock*T327</f>
        <v>-5.497915439999999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s="9" t="s">
        <v>19</v>
      </c>
      <c r="B328" s="9">
        <v>1</v>
      </c>
      <c r="C328" s="9" t="s">
        <v>62</v>
      </c>
      <c r="D328" s="9" t="s">
        <v>63</v>
      </c>
      <c r="E328" s="9" t="s">
        <v>64</v>
      </c>
      <c r="F328" s="9" t="s">
        <v>65</v>
      </c>
      <c r="G328" s="9" t="s">
        <v>66</v>
      </c>
      <c r="H328" s="9" t="s">
        <v>507</v>
      </c>
      <c r="I328" s="9" t="s">
        <v>508</v>
      </c>
      <c r="J328" s="9" t="s">
        <v>509</v>
      </c>
      <c r="K328" s="23">
        <v>45184</v>
      </c>
      <c r="L328" s="9" t="s">
        <v>70</v>
      </c>
      <c r="M328" s="23">
        <v>45200</v>
      </c>
      <c r="N328" s="9">
        <f>IF(M328-Totals!RiskDate=0,1,M328-Totals!RiskDate)</f>
        <v>1</v>
      </c>
      <c r="O328" s="9">
        <v>1</v>
      </c>
      <c r="P328" s="23">
        <v>45200</v>
      </c>
      <c r="Q328" s="24" t="s">
        <v>76</v>
      </c>
      <c r="R328" s="25">
        <v>0.23999999999999999</v>
      </c>
      <c r="S328" s="25">
        <v>-0.23999999999999999</v>
      </c>
      <c r="T328" s="26">
        <f>ROUND(MAX((Totals!Days_per_Year-N328)/Totals!Days_per_Year,0),4)</f>
        <v>0.99729999999999996</v>
      </c>
      <c r="U328" s="25">
        <f>S328*Totals!Int_rate_Shock*T328</f>
        <v>-0.0047870399999999994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s="9" t="s">
        <v>19</v>
      </c>
      <c r="B329" s="9">
        <v>1</v>
      </c>
      <c r="C329" s="9" t="s">
        <v>62</v>
      </c>
      <c r="D329" s="9" t="s">
        <v>63</v>
      </c>
      <c r="E329" s="9" t="s">
        <v>64</v>
      </c>
      <c r="F329" s="9" t="s">
        <v>71</v>
      </c>
      <c r="G329" s="9" t="s">
        <v>72</v>
      </c>
      <c r="H329" s="9" t="s">
        <v>410</v>
      </c>
      <c r="I329" s="9" t="s">
        <v>411</v>
      </c>
      <c r="J329" s="9" t="s">
        <v>412</v>
      </c>
      <c r="K329" s="23">
        <v>39974</v>
      </c>
      <c r="L329" s="9" t="s">
        <v>60</v>
      </c>
      <c r="M329" s="23">
        <v>45200</v>
      </c>
      <c r="N329" s="9">
        <f>IF(M329-Totals!RiskDate=0,1,M329-Totals!RiskDate)</f>
        <v>1</v>
      </c>
      <c r="O329" s="9">
        <v>1</v>
      </c>
      <c r="P329" s="23">
        <v>45200</v>
      </c>
      <c r="Q329" s="24" t="s">
        <v>76</v>
      </c>
      <c r="R329" s="25">
        <v>67081.259999999995</v>
      </c>
      <c r="S329" s="25">
        <v>-67081.259999999995</v>
      </c>
      <c r="T329" s="26">
        <f>ROUND(MAX((Totals!Days_per_Year-N329)/Totals!Days_per_Year,0),4)</f>
        <v>0.99729999999999996</v>
      </c>
      <c r="U329" s="25">
        <f>S329*Totals!Int_rate_Shock*T329</f>
        <v>-1338.0028119599999</v>
      </c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s="9" t="s">
        <v>19</v>
      </c>
      <c r="B330" s="9">
        <v>1</v>
      </c>
      <c r="C330" s="9" t="s">
        <v>62</v>
      </c>
      <c r="D330" s="9" t="s">
        <v>63</v>
      </c>
      <c r="E330" s="9" t="s">
        <v>64</v>
      </c>
      <c r="F330" s="9" t="s">
        <v>65</v>
      </c>
      <c r="G330" s="9" t="s">
        <v>66</v>
      </c>
      <c r="H330" s="9" t="s">
        <v>208</v>
      </c>
      <c r="I330" s="9" t="s">
        <v>544</v>
      </c>
      <c r="J330" s="9" t="s">
        <v>210</v>
      </c>
      <c r="K330" s="23">
        <v>42975</v>
      </c>
      <c r="L330" s="9" t="s">
        <v>70</v>
      </c>
      <c r="M330" s="23">
        <v>45200</v>
      </c>
      <c r="N330" s="9">
        <f>IF(M330-Totals!RiskDate=0,1,M330-Totals!RiskDate)</f>
        <v>1</v>
      </c>
      <c r="O330" s="9">
        <v>1</v>
      </c>
      <c r="P330" s="23">
        <v>45200</v>
      </c>
      <c r="Q330" s="24" t="s">
        <v>523</v>
      </c>
      <c r="R330" s="25">
        <v>0</v>
      </c>
      <c r="S330" s="25">
        <v>0</v>
      </c>
      <c r="T330" s="26">
        <f>ROUND(MAX((Totals!Days_per_Year-N330)/Totals!Days_per_Year,0),4)</f>
        <v>0.99729999999999996</v>
      </c>
      <c r="U330" s="25">
        <f>S330*Totals!Int_rate_Shock*T330</f>
        <v>0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s="9" t="s">
        <v>19</v>
      </c>
      <c r="B331" s="9">
        <v>1</v>
      </c>
      <c r="C331" s="9" t="s">
        <v>62</v>
      </c>
      <c r="D331" s="9" t="s">
        <v>63</v>
      </c>
      <c r="E331" s="9" t="s">
        <v>64</v>
      </c>
      <c r="F331" s="9" t="s">
        <v>441</v>
      </c>
      <c r="G331" s="9" t="s">
        <v>442</v>
      </c>
      <c r="H331" s="9" t="s">
        <v>443</v>
      </c>
      <c r="I331" s="9" t="s">
        <v>529</v>
      </c>
      <c r="J331" s="9" t="s">
        <v>445</v>
      </c>
      <c r="K331" s="23">
        <v>38120</v>
      </c>
      <c r="L331" s="9" t="s">
        <v>70</v>
      </c>
      <c r="M331" s="23">
        <v>45200</v>
      </c>
      <c r="N331" s="9">
        <f>IF(M331-Totals!RiskDate=0,1,M331-Totals!RiskDate)</f>
        <v>1</v>
      </c>
      <c r="O331" s="9">
        <v>1</v>
      </c>
      <c r="P331" s="23">
        <v>45200</v>
      </c>
      <c r="Q331" s="24" t="s">
        <v>523</v>
      </c>
      <c r="R331" s="25">
        <v>0</v>
      </c>
      <c r="S331" s="25">
        <v>0</v>
      </c>
      <c r="T331" s="26">
        <f>ROUND(MAX((Totals!Days_per_Year-N331)/Totals!Days_per_Year,0),4)</f>
        <v>0.99729999999999996</v>
      </c>
      <c r="U331" s="25">
        <f>S331*Totals!Int_rate_Shock*T331</f>
        <v>0</v>
      </c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s="9" t="s">
        <v>19</v>
      </c>
      <c r="B332" s="9">
        <v>1</v>
      </c>
      <c r="C332" s="9" t="s">
        <v>62</v>
      </c>
      <c r="D332" s="9" t="s">
        <v>63</v>
      </c>
      <c r="E332" s="9" t="s">
        <v>64</v>
      </c>
      <c r="F332" s="9" t="s">
        <v>65</v>
      </c>
      <c r="G332" s="9" t="s">
        <v>66</v>
      </c>
      <c r="H332" s="9" t="s">
        <v>281</v>
      </c>
      <c r="I332" s="9" t="s">
        <v>549</v>
      </c>
      <c r="J332" s="9" t="s">
        <v>283</v>
      </c>
      <c r="K332" s="23">
        <v>43361</v>
      </c>
      <c r="L332" s="9" t="s">
        <v>70</v>
      </c>
      <c r="M332" s="23">
        <v>45200</v>
      </c>
      <c r="N332" s="9">
        <f>IF(M332-Totals!RiskDate=0,1,M332-Totals!RiskDate)</f>
        <v>1</v>
      </c>
      <c r="O332" s="9">
        <v>1</v>
      </c>
      <c r="P332" s="23">
        <v>45200</v>
      </c>
      <c r="Q332" s="24" t="s">
        <v>523</v>
      </c>
      <c r="R332" s="25">
        <v>0</v>
      </c>
      <c r="S332" s="25">
        <v>0</v>
      </c>
      <c r="T332" s="26">
        <f>ROUND(MAX((Totals!Days_per_Year-N332)/Totals!Days_per_Year,0),4)</f>
        <v>0.99729999999999996</v>
      </c>
      <c r="U332" s="25">
        <f>S332*Totals!Int_rate_Shock*T332</f>
        <v>0</v>
      </c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s="9" t="s">
        <v>19</v>
      </c>
      <c r="B333" s="9">
        <v>1</v>
      </c>
      <c r="C333" s="9" t="s">
        <v>62</v>
      </c>
      <c r="D333" s="9" t="s">
        <v>63</v>
      </c>
      <c r="E333" s="9" t="s">
        <v>64</v>
      </c>
      <c r="F333" s="9" t="s">
        <v>65</v>
      </c>
      <c r="G333" s="9" t="s">
        <v>66</v>
      </c>
      <c r="H333" s="9" t="s">
        <v>275</v>
      </c>
      <c r="I333" s="9" t="s">
        <v>547</v>
      </c>
      <c r="J333" s="9" t="s">
        <v>277</v>
      </c>
      <c r="K333" s="23">
        <v>43941</v>
      </c>
      <c r="L333" s="9" t="s">
        <v>60</v>
      </c>
      <c r="M333" s="23">
        <v>45200</v>
      </c>
      <c r="N333" s="9">
        <f>IF(M333-Totals!RiskDate=0,1,M333-Totals!RiskDate)</f>
        <v>1</v>
      </c>
      <c r="O333" s="9">
        <v>1</v>
      </c>
      <c r="P333" s="23">
        <v>45200</v>
      </c>
      <c r="Q333" s="24" t="s">
        <v>523</v>
      </c>
      <c r="R333" s="25">
        <v>62258.580000000002</v>
      </c>
      <c r="S333" s="25">
        <v>-58745.5936</v>
      </c>
      <c r="T333" s="26">
        <f>ROUND(MAX((Totals!Days_per_Year-N333)/Totals!Days_per_Year,0),4)</f>
        <v>0.99729999999999996</v>
      </c>
      <c r="U333" s="25">
        <f>S333*Totals!Int_rate_Shock*T333</f>
        <v>-1171.7396099456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s="9" t="s">
        <v>19</v>
      </c>
      <c r="B334" s="9">
        <v>1</v>
      </c>
      <c r="C334" s="9" t="s">
        <v>62</v>
      </c>
      <c r="D334" s="9" t="s">
        <v>63</v>
      </c>
      <c r="E334" s="9" t="s">
        <v>64</v>
      </c>
      <c r="F334" s="9" t="s">
        <v>65</v>
      </c>
      <c r="G334" s="9" t="s">
        <v>66</v>
      </c>
      <c r="H334" s="9" t="s">
        <v>166</v>
      </c>
      <c r="I334" s="9" t="s">
        <v>543</v>
      </c>
      <c r="J334" s="9" t="s">
        <v>168</v>
      </c>
      <c r="K334" s="23">
        <v>43305</v>
      </c>
      <c r="L334" s="9" t="s">
        <v>60</v>
      </c>
      <c r="M334" s="23">
        <v>45200</v>
      </c>
      <c r="N334" s="9">
        <f>IF(M334-Totals!RiskDate=0,1,M334-Totals!RiskDate)</f>
        <v>1</v>
      </c>
      <c r="O334" s="9">
        <v>1</v>
      </c>
      <c r="P334" s="23">
        <v>45200</v>
      </c>
      <c r="Q334" s="24" t="s">
        <v>523</v>
      </c>
      <c r="R334" s="25">
        <v>333640.88</v>
      </c>
      <c r="S334" s="25">
        <v>-314814.94650000002</v>
      </c>
      <c r="T334" s="26">
        <f>ROUND(MAX((Totals!Days_per_Year-N334)/Totals!Days_per_Year,0),4)</f>
        <v>0.99729999999999996</v>
      </c>
      <c r="U334" s="25">
        <f>S334*Totals!Int_rate_Shock*T334</f>
        <v>-6279.298922889001</v>
      </c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s="9" t="s">
        <v>19</v>
      </c>
      <c r="B335" s="9">
        <v>1</v>
      </c>
      <c r="C335" s="9" t="s">
        <v>62</v>
      </c>
      <c r="D335" s="9" t="s">
        <v>63</v>
      </c>
      <c r="E335" s="9" t="s">
        <v>64</v>
      </c>
      <c r="F335" s="9" t="s">
        <v>65</v>
      </c>
      <c r="G335" s="9" t="s">
        <v>66</v>
      </c>
      <c r="H335" s="9" t="s">
        <v>118</v>
      </c>
      <c r="I335" s="9" t="s">
        <v>541</v>
      </c>
      <c r="J335" s="9" t="s">
        <v>120</v>
      </c>
      <c r="K335" s="23">
        <v>44642</v>
      </c>
      <c r="L335" s="9" t="s">
        <v>70</v>
      </c>
      <c r="M335" s="23">
        <v>45200</v>
      </c>
      <c r="N335" s="9">
        <f>IF(M335-Totals!RiskDate=0,1,M335-Totals!RiskDate)</f>
        <v>1</v>
      </c>
      <c r="O335" s="9">
        <v>1</v>
      </c>
      <c r="P335" s="23">
        <v>45200</v>
      </c>
      <c r="Q335" s="24" t="s">
        <v>523</v>
      </c>
      <c r="R335" s="25">
        <v>0</v>
      </c>
      <c r="S335" s="25">
        <v>0</v>
      </c>
      <c r="T335" s="26">
        <f>ROUND(MAX((Totals!Days_per_Year-N335)/Totals!Days_per_Year,0),4)</f>
        <v>0.99729999999999996</v>
      </c>
      <c r="U335" s="25">
        <f>S335*Totals!Int_rate_Shock*T335</f>
        <v>0</v>
      </c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s="9" t="s">
        <v>19</v>
      </c>
      <c r="B336" s="9">
        <v>1</v>
      </c>
      <c r="C336" s="9" t="s">
        <v>62</v>
      </c>
      <c r="D336" s="9" t="s">
        <v>63</v>
      </c>
      <c r="E336" s="9" t="s">
        <v>64</v>
      </c>
      <c r="F336" s="9" t="s">
        <v>65</v>
      </c>
      <c r="G336" s="9" t="s">
        <v>66</v>
      </c>
      <c r="H336" s="9" t="s">
        <v>360</v>
      </c>
      <c r="I336" s="9" t="s">
        <v>542</v>
      </c>
      <c r="J336" s="9" t="s">
        <v>362</v>
      </c>
      <c r="K336" s="23">
        <v>44743</v>
      </c>
      <c r="L336" s="9" t="s">
        <v>70</v>
      </c>
      <c r="M336" s="23">
        <v>45200</v>
      </c>
      <c r="N336" s="9">
        <f>IF(M336-Totals!RiskDate=0,1,M336-Totals!RiskDate)</f>
        <v>1</v>
      </c>
      <c r="O336" s="9">
        <v>1</v>
      </c>
      <c r="P336" s="23">
        <v>45200</v>
      </c>
      <c r="Q336" s="24" t="s">
        <v>523</v>
      </c>
      <c r="R336" s="25">
        <v>0</v>
      </c>
      <c r="S336" s="25">
        <v>0</v>
      </c>
      <c r="T336" s="26">
        <f>ROUND(MAX((Totals!Days_per_Year-N336)/Totals!Days_per_Year,0),4)</f>
        <v>0.99729999999999996</v>
      </c>
      <c r="U336" s="25">
        <f>S336*Totals!Int_rate_Shock*T336</f>
        <v>0</v>
      </c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s="9" t="s">
        <v>19</v>
      </c>
      <c r="B337" s="9">
        <v>1</v>
      </c>
      <c r="C337" s="9" t="s">
        <v>62</v>
      </c>
      <c r="D337" s="9" t="s">
        <v>63</v>
      </c>
      <c r="E337" s="9" t="s">
        <v>64</v>
      </c>
      <c r="F337" s="9" t="s">
        <v>65</v>
      </c>
      <c r="G337" s="9" t="s">
        <v>66</v>
      </c>
      <c r="H337" s="9" t="s">
        <v>281</v>
      </c>
      <c r="I337" s="9" t="s">
        <v>549</v>
      </c>
      <c r="J337" s="9" t="s">
        <v>283</v>
      </c>
      <c r="K337" s="23">
        <v>43361</v>
      </c>
      <c r="L337" s="9" t="s">
        <v>60</v>
      </c>
      <c r="M337" s="23">
        <v>45200</v>
      </c>
      <c r="N337" s="9">
        <f>IF(M337-Totals!RiskDate=0,1,M337-Totals!RiskDate)</f>
        <v>1</v>
      </c>
      <c r="O337" s="9">
        <v>1</v>
      </c>
      <c r="P337" s="23">
        <v>45200</v>
      </c>
      <c r="Q337" s="24" t="s">
        <v>523</v>
      </c>
      <c r="R337" s="25">
        <v>293993.64000000001</v>
      </c>
      <c r="S337" s="25">
        <v>-277404.83130000002</v>
      </c>
      <c r="T337" s="26">
        <f>ROUND(MAX((Totals!Days_per_Year-N337)/Totals!Days_per_Year,0),4)</f>
        <v>0.99729999999999996</v>
      </c>
      <c r="U337" s="25">
        <f>S337*Totals!Int_rate_Shock*T337</f>
        <v>-5533.1167651098003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s="9" t="s">
        <v>19</v>
      </c>
      <c r="B338" s="9">
        <v>1</v>
      </c>
      <c r="C338" s="9" t="s">
        <v>62</v>
      </c>
      <c r="D338" s="9" t="s">
        <v>63</v>
      </c>
      <c r="E338" s="9" t="s">
        <v>64</v>
      </c>
      <c r="F338" s="9" t="s">
        <v>65</v>
      </c>
      <c r="G338" s="9" t="s">
        <v>66</v>
      </c>
      <c r="H338" s="9" t="s">
        <v>321</v>
      </c>
      <c r="I338" s="9" t="s">
        <v>528</v>
      </c>
      <c r="J338" s="9" t="s">
        <v>323</v>
      </c>
      <c r="K338" s="23">
        <v>43735</v>
      </c>
      <c r="L338" s="9" t="s">
        <v>70</v>
      </c>
      <c r="M338" s="23">
        <v>45200</v>
      </c>
      <c r="N338" s="9">
        <f>IF(M338-Totals!RiskDate=0,1,M338-Totals!RiskDate)</f>
        <v>1</v>
      </c>
      <c r="O338" s="9">
        <v>1</v>
      </c>
      <c r="P338" s="23">
        <v>45200</v>
      </c>
      <c r="Q338" s="24" t="s">
        <v>523</v>
      </c>
      <c r="R338" s="25">
        <v>0</v>
      </c>
      <c r="S338" s="25">
        <v>0</v>
      </c>
      <c r="T338" s="26">
        <f>ROUND(MAX((Totals!Days_per_Year-N338)/Totals!Days_per_Year,0),4)</f>
        <v>0.99729999999999996</v>
      </c>
      <c r="U338" s="25">
        <f>S338*Totals!Int_rate_Shock*T338</f>
        <v>0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s="9" t="s">
        <v>19</v>
      </c>
      <c r="B339" s="9">
        <v>1</v>
      </c>
      <c r="C339" s="9" t="s">
        <v>62</v>
      </c>
      <c r="D339" s="9" t="s">
        <v>63</v>
      </c>
      <c r="E339" s="9" t="s">
        <v>64</v>
      </c>
      <c r="F339" s="9" t="s">
        <v>65</v>
      </c>
      <c r="G339" s="9" t="s">
        <v>66</v>
      </c>
      <c r="H339" s="9" t="s">
        <v>181</v>
      </c>
      <c r="I339" s="9" t="s">
        <v>527</v>
      </c>
      <c r="J339" s="9" t="s">
        <v>183</v>
      </c>
      <c r="K339" s="23">
        <v>44349</v>
      </c>
      <c r="L339" s="9" t="s">
        <v>60</v>
      </c>
      <c r="M339" s="23">
        <v>45200</v>
      </c>
      <c r="N339" s="9">
        <f>IF(M339-Totals!RiskDate=0,1,M339-Totals!RiskDate)</f>
        <v>1</v>
      </c>
      <c r="O339" s="9">
        <v>1</v>
      </c>
      <c r="P339" s="23">
        <v>45200</v>
      </c>
      <c r="Q339" s="24" t="s">
        <v>523</v>
      </c>
      <c r="R339" s="25">
        <v>5426.1999999999998</v>
      </c>
      <c r="S339" s="25">
        <v>-5120.0226000000002</v>
      </c>
      <c r="T339" s="26">
        <f>ROUND(MAX((Totals!Days_per_Year-N339)/Totals!Days_per_Year,0),4)</f>
        <v>0.99729999999999996</v>
      </c>
      <c r="U339" s="25">
        <f>S339*Totals!Int_rate_Shock*T339</f>
        <v>-102.1239707796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s="9" t="s">
        <v>19</v>
      </c>
      <c r="B340" s="9">
        <v>1</v>
      </c>
      <c r="C340" s="9" t="s">
        <v>62</v>
      </c>
      <c r="D340" s="9" t="s">
        <v>63</v>
      </c>
      <c r="E340" s="9" t="s">
        <v>64</v>
      </c>
      <c r="F340" s="9" t="s">
        <v>65</v>
      </c>
      <c r="G340" s="9" t="s">
        <v>66</v>
      </c>
      <c r="H340" s="9" t="s">
        <v>516</v>
      </c>
      <c r="I340" s="9" t="s">
        <v>534</v>
      </c>
      <c r="J340" s="9" t="s">
        <v>518</v>
      </c>
      <c r="K340" s="23">
        <v>41221</v>
      </c>
      <c r="L340" s="9" t="s">
        <v>60</v>
      </c>
      <c r="M340" s="23">
        <v>45200</v>
      </c>
      <c r="N340" s="9">
        <f>IF(M340-Totals!RiskDate=0,1,M340-Totals!RiskDate)</f>
        <v>1</v>
      </c>
      <c r="O340" s="9">
        <v>1</v>
      </c>
      <c r="P340" s="23">
        <v>45200</v>
      </c>
      <c r="Q340" s="24" t="s">
        <v>523</v>
      </c>
      <c r="R340" s="25">
        <v>44145.779999999999</v>
      </c>
      <c r="S340" s="25">
        <v>-41654.8217</v>
      </c>
      <c r="T340" s="26">
        <f>ROUND(MAX((Totals!Days_per_Year-N340)/Totals!Days_per_Year,0),4)</f>
        <v>0.99729999999999996</v>
      </c>
      <c r="U340" s="25">
        <f>S340*Totals!Int_rate_Shock*T340</f>
        <v>-830.84707362820006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s="9" t="s">
        <v>19</v>
      </c>
      <c r="B341" s="9">
        <v>1</v>
      </c>
      <c r="C341" s="9" t="s">
        <v>62</v>
      </c>
      <c r="D341" s="9" t="s">
        <v>63</v>
      </c>
      <c r="E341" s="9" t="s">
        <v>64</v>
      </c>
      <c r="F341" s="9" t="s">
        <v>65</v>
      </c>
      <c r="G341" s="9" t="s">
        <v>66</v>
      </c>
      <c r="H341" s="9" t="s">
        <v>479</v>
      </c>
      <c r="I341" s="9" t="s">
        <v>533</v>
      </c>
      <c r="J341" s="9" t="s">
        <v>481</v>
      </c>
      <c r="K341" s="23">
        <v>42164</v>
      </c>
      <c r="L341" s="9" t="s">
        <v>60</v>
      </c>
      <c r="M341" s="23">
        <v>45200</v>
      </c>
      <c r="N341" s="9">
        <f>IF(M341-Totals!RiskDate=0,1,M341-Totals!RiskDate)</f>
        <v>1</v>
      </c>
      <c r="O341" s="9">
        <v>1</v>
      </c>
      <c r="P341" s="23">
        <v>45200</v>
      </c>
      <c r="Q341" s="24" t="s">
        <v>523</v>
      </c>
      <c r="R341" s="25">
        <v>4290.4899999999998</v>
      </c>
      <c r="S341" s="25">
        <v>-4048.3959</v>
      </c>
      <c r="T341" s="26">
        <f>ROUND(MAX((Totals!Days_per_Year-N341)/Totals!Days_per_Year,0),4)</f>
        <v>0.99729999999999996</v>
      </c>
      <c r="U341" s="25">
        <f>S341*Totals!Int_rate_Shock*T341</f>
        <v>-80.7493046214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s="9" t="s">
        <v>19</v>
      </c>
      <c r="B342" s="9">
        <v>1</v>
      </c>
      <c r="C342" s="9" t="s">
        <v>62</v>
      </c>
      <c r="D342" s="9" t="s">
        <v>63</v>
      </c>
      <c r="E342" s="9" t="s">
        <v>64</v>
      </c>
      <c r="F342" s="9" t="s">
        <v>65</v>
      </c>
      <c r="G342" s="9" t="s">
        <v>66</v>
      </c>
      <c r="H342" s="9" t="s">
        <v>488</v>
      </c>
      <c r="I342" s="9" t="s">
        <v>526</v>
      </c>
      <c r="J342" s="9" t="s">
        <v>490</v>
      </c>
      <c r="K342" s="23">
        <v>43151</v>
      </c>
      <c r="L342" s="9" t="s">
        <v>70</v>
      </c>
      <c r="M342" s="23">
        <v>45200</v>
      </c>
      <c r="N342" s="9">
        <f>IF(M342-Totals!RiskDate=0,1,M342-Totals!RiskDate)</f>
        <v>1</v>
      </c>
      <c r="O342" s="9">
        <v>1</v>
      </c>
      <c r="P342" s="23">
        <v>45200</v>
      </c>
      <c r="Q342" s="24" t="s">
        <v>523</v>
      </c>
      <c r="R342" s="25">
        <v>0</v>
      </c>
      <c r="S342" s="25">
        <v>0</v>
      </c>
      <c r="T342" s="26">
        <f>ROUND(MAX((Totals!Days_per_Year-N342)/Totals!Days_per_Year,0),4)</f>
        <v>0.99729999999999996</v>
      </c>
      <c r="U342" s="25">
        <f>S342*Totals!Int_rate_Shock*T342</f>
        <v>0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s="9" t="s">
        <v>19</v>
      </c>
      <c r="B343" s="9">
        <v>1</v>
      </c>
      <c r="C343" s="9" t="s">
        <v>62</v>
      </c>
      <c r="D343" s="9" t="s">
        <v>63</v>
      </c>
      <c r="E343" s="9" t="s">
        <v>64</v>
      </c>
      <c r="F343" s="9" t="s">
        <v>65</v>
      </c>
      <c r="G343" s="9" t="s">
        <v>66</v>
      </c>
      <c r="H343" s="9" t="s">
        <v>148</v>
      </c>
      <c r="I343" s="9" t="s">
        <v>525</v>
      </c>
      <c r="J343" s="9" t="s">
        <v>150</v>
      </c>
      <c r="K343" s="23">
        <v>38314</v>
      </c>
      <c r="L343" s="9" t="s">
        <v>70</v>
      </c>
      <c r="M343" s="23">
        <v>45200</v>
      </c>
      <c r="N343" s="9">
        <f>IF(M343-Totals!RiskDate=0,1,M343-Totals!RiskDate)</f>
        <v>1</v>
      </c>
      <c r="O343" s="9">
        <v>1</v>
      </c>
      <c r="P343" s="23">
        <v>45200</v>
      </c>
      <c r="Q343" s="24" t="s">
        <v>523</v>
      </c>
      <c r="R343" s="25">
        <v>0</v>
      </c>
      <c r="S343" s="25">
        <v>0</v>
      </c>
      <c r="T343" s="26">
        <f>ROUND(MAX((Totals!Days_per_Year-N343)/Totals!Days_per_Year,0),4)</f>
        <v>0.99729999999999996</v>
      </c>
      <c r="U343" s="25">
        <f>S343*Totals!Int_rate_Shock*T343</f>
        <v>0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s="9" t="s">
        <v>19</v>
      </c>
      <c r="B344" s="9">
        <v>1</v>
      </c>
      <c r="C344" s="9" t="s">
        <v>62</v>
      </c>
      <c r="D344" s="9" t="s">
        <v>63</v>
      </c>
      <c r="E344" s="9" t="s">
        <v>64</v>
      </c>
      <c r="F344" s="9" t="s">
        <v>65</v>
      </c>
      <c r="G344" s="9" t="s">
        <v>66</v>
      </c>
      <c r="H344" s="9" t="s">
        <v>217</v>
      </c>
      <c r="I344" s="9" t="s">
        <v>532</v>
      </c>
      <c r="J344" s="9" t="s">
        <v>219</v>
      </c>
      <c r="K344" s="23">
        <v>39895</v>
      </c>
      <c r="L344" s="9" t="s">
        <v>70</v>
      </c>
      <c r="M344" s="23">
        <v>45200</v>
      </c>
      <c r="N344" s="9">
        <f>IF(M344-Totals!RiskDate=0,1,M344-Totals!RiskDate)</f>
        <v>1</v>
      </c>
      <c r="O344" s="9">
        <v>1</v>
      </c>
      <c r="P344" s="23">
        <v>45200</v>
      </c>
      <c r="Q344" s="24" t="s">
        <v>523</v>
      </c>
      <c r="R344" s="25">
        <v>0</v>
      </c>
      <c r="S344" s="25">
        <v>0</v>
      </c>
      <c r="T344" s="26">
        <f>ROUND(MAX((Totals!Days_per_Year-N344)/Totals!Days_per_Year,0),4)</f>
        <v>0.99729999999999996</v>
      </c>
      <c r="U344" s="25">
        <f>S344*Totals!Int_rate_Shock*T344</f>
        <v>0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s="9" t="s">
        <v>19</v>
      </c>
      <c r="B345" s="9">
        <v>1</v>
      </c>
      <c r="C345" s="9" t="s">
        <v>62</v>
      </c>
      <c r="D345" s="9" t="s">
        <v>63</v>
      </c>
      <c r="E345" s="9" t="s">
        <v>64</v>
      </c>
      <c r="F345" s="9" t="s">
        <v>65</v>
      </c>
      <c r="G345" s="9" t="s">
        <v>66</v>
      </c>
      <c r="H345" s="9" t="s">
        <v>468</v>
      </c>
      <c r="I345" s="9" t="s">
        <v>531</v>
      </c>
      <c r="J345" s="9" t="s">
        <v>470</v>
      </c>
      <c r="K345" s="23">
        <v>43949</v>
      </c>
      <c r="L345" s="9" t="s">
        <v>70</v>
      </c>
      <c r="M345" s="23">
        <v>45200</v>
      </c>
      <c r="N345" s="9">
        <f>IF(M345-Totals!RiskDate=0,1,M345-Totals!RiskDate)</f>
        <v>1</v>
      </c>
      <c r="O345" s="9">
        <v>1</v>
      </c>
      <c r="P345" s="23">
        <v>45200</v>
      </c>
      <c r="Q345" s="24" t="s">
        <v>523</v>
      </c>
      <c r="R345" s="25">
        <v>0</v>
      </c>
      <c r="S345" s="25">
        <v>0</v>
      </c>
      <c r="T345" s="26">
        <f>ROUND(MAX((Totals!Days_per_Year-N345)/Totals!Days_per_Year,0),4)</f>
        <v>0.99729999999999996</v>
      </c>
      <c r="U345" s="25">
        <f>S345*Totals!Int_rate_Shock*T345</f>
        <v>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s="9" t="s">
        <v>19</v>
      </c>
      <c r="B346" s="9">
        <v>1</v>
      </c>
      <c r="C346" s="9" t="s">
        <v>53</v>
      </c>
      <c r="D346" s="9" t="s">
        <v>54</v>
      </c>
      <c r="E346" s="9" t="s">
        <v>55</v>
      </c>
      <c r="F346" s="9"/>
      <c r="G346" s="9" t="s">
        <v>56</v>
      </c>
      <c r="H346" s="9" t="s">
        <v>550</v>
      </c>
      <c r="I346" s="9" t="s">
        <v>551</v>
      </c>
      <c r="J346" s="9" t="s">
        <v>552</v>
      </c>
      <c r="K346" s="23">
        <v>36600</v>
      </c>
      <c r="L346" s="9" t="s">
        <v>60</v>
      </c>
      <c r="M346" s="23">
        <v>45199</v>
      </c>
      <c r="N346" s="9">
        <f>IF(M346-Totals!RiskDate=0,1,M346-Totals!RiskDate)</f>
        <v>1</v>
      </c>
      <c r="O346" s="9">
        <v>0</v>
      </c>
      <c r="P346" s="23">
        <v>45199</v>
      </c>
      <c r="Q346" s="24" t="s">
        <v>523</v>
      </c>
      <c r="R346" s="25">
        <v>3836577.9500000002</v>
      </c>
      <c r="S346" s="25">
        <v>3620096.2001</v>
      </c>
      <c r="T346" s="26">
        <f>ROUND(MAX((Totals!Days_per_Year-N346)/Totals!Days_per_Year,0),4)</f>
        <v>0.99729999999999996</v>
      </c>
      <c r="U346" s="25">
        <f>S346*Totals!Int_rate_Shock*T346</f>
        <v>72206.438807194601</v>
      </c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s="9" t="s">
        <v>19</v>
      </c>
      <c r="B347" s="9">
        <v>1</v>
      </c>
      <c r="C347" s="9" t="s">
        <v>62</v>
      </c>
      <c r="D347" s="9" t="s">
        <v>63</v>
      </c>
      <c r="E347" s="9" t="s">
        <v>64</v>
      </c>
      <c r="F347" s="9" t="s">
        <v>65</v>
      </c>
      <c r="G347" s="9" t="s">
        <v>66</v>
      </c>
      <c r="H347" s="9" t="s">
        <v>124</v>
      </c>
      <c r="I347" s="9" t="s">
        <v>530</v>
      </c>
      <c r="J347" s="9" t="s">
        <v>126</v>
      </c>
      <c r="K347" s="23">
        <v>43235</v>
      </c>
      <c r="L347" s="9" t="s">
        <v>60</v>
      </c>
      <c r="M347" s="23">
        <v>45200</v>
      </c>
      <c r="N347" s="9">
        <f>IF(M347-Totals!RiskDate=0,1,M347-Totals!RiskDate)</f>
        <v>1</v>
      </c>
      <c r="O347" s="9">
        <v>1</v>
      </c>
      <c r="P347" s="23">
        <v>45200</v>
      </c>
      <c r="Q347" s="24" t="s">
        <v>523</v>
      </c>
      <c r="R347" s="25">
        <v>3991.7600000000002</v>
      </c>
      <c r="S347" s="25">
        <v>-3766.5219999999999</v>
      </c>
      <c r="T347" s="26">
        <f>ROUND(MAX((Totals!Days_per_Year-N347)/Totals!Days_per_Year,0),4)</f>
        <v>0.99729999999999996</v>
      </c>
      <c r="U347" s="25">
        <f>S347*Totals!Int_rate_Shock*T347</f>
        <v>-75.127047811999986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s="9" t="s">
        <v>20</v>
      </c>
      <c r="B348" s="9">
        <v>2</v>
      </c>
      <c r="C348" s="9" t="s">
        <v>62</v>
      </c>
      <c r="D348" s="9" t="s">
        <v>63</v>
      </c>
      <c r="E348" s="9" t="s">
        <v>553</v>
      </c>
      <c r="F348" s="9" t="s">
        <v>554</v>
      </c>
      <c r="G348" s="9" t="s">
        <v>555</v>
      </c>
      <c r="H348" s="9" t="s">
        <v>556</v>
      </c>
      <c r="I348" s="9" t="s">
        <v>557</v>
      </c>
      <c r="J348" s="9" t="s">
        <v>558</v>
      </c>
      <c r="K348" s="23">
        <v>45198</v>
      </c>
      <c r="L348" s="9" t="s">
        <v>70</v>
      </c>
      <c r="M348" s="23">
        <v>45201</v>
      </c>
      <c r="N348" s="9">
        <f>IF(M348-Totals!RiskDate=0,1,M348-Totals!RiskDate)</f>
        <v>2</v>
      </c>
      <c r="O348" s="9">
        <v>1</v>
      </c>
      <c r="P348" s="23">
        <v>45201</v>
      </c>
      <c r="Q348" s="24" t="s">
        <v>523</v>
      </c>
      <c r="R348" s="25">
        <v>32666.669999999998</v>
      </c>
      <c r="S348" s="25">
        <v>-30823.429</v>
      </c>
      <c r="T348" s="26">
        <f>ROUND(MAX((Totals!Days_per_Year-N348)/Totals!Days_per_Year,0),4)</f>
        <v>0.99450000000000005</v>
      </c>
      <c r="U348" s="25">
        <f>S348*Totals!Int_rate_Shock*T348</f>
        <v>-613.07800281000004</v>
      </c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s="9" t="s">
        <v>20</v>
      </c>
      <c r="B349" s="9">
        <v>2</v>
      </c>
      <c r="C349" s="9" t="s">
        <v>62</v>
      </c>
      <c r="D349" s="9" t="s">
        <v>63</v>
      </c>
      <c r="E349" s="9" t="s">
        <v>553</v>
      </c>
      <c r="F349" s="9" t="s">
        <v>554</v>
      </c>
      <c r="G349" s="9" t="s">
        <v>559</v>
      </c>
      <c r="H349" s="9" t="s">
        <v>560</v>
      </c>
      <c r="I349" s="9" t="s">
        <v>561</v>
      </c>
      <c r="J349" s="9" t="s">
        <v>562</v>
      </c>
      <c r="K349" s="23">
        <v>45196</v>
      </c>
      <c r="L349" s="9" t="s">
        <v>60</v>
      </c>
      <c r="M349" s="23">
        <v>45202</v>
      </c>
      <c r="N349" s="9">
        <f>IF(M349-Totals!RiskDate=0,1,M349-Totals!RiskDate)</f>
        <v>3</v>
      </c>
      <c r="O349" s="9">
        <v>1</v>
      </c>
      <c r="P349" s="23">
        <v>45202</v>
      </c>
      <c r="Q349" s="24" t="s">
        <v>523</v>
      </c>
      <c r="R349" s="25">
        <v>100000000</v>
      </c>
      <c r="S349" s="25">
        <v>-94357426</v>
      </c>
      <c r="T349" s="26">
        <f>ROUND(MAX((Totals!Days_per_Year-N349)/Totals!Days_per_Year,0),4)</f>
        <v>0.99180000000000001</v>
      </c>
      <c r="U349" s="25">
        <f>S349*Totals!Int_rate_Shock*T349</f>
        <v>-1871673.9021360001</v>
      </c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s="9" t="s">
        <v>20</v>
      </c>
      <c r="B350" s="9">
        <v>2</v>
      </c>
      <c r="C350" s="9" t="s">
        <v>62</v>
      </c>
      <c r="D350" s="9" t="s">
        <v>63</v>
      </c>
      <c r="E350" s="9" t="s">
        <v>553</v>
      </c>
      <c r="F350" s="9" t="s">
        <v>554</v>
      </c>
      <c r="G350" s="9" t="s">
        <v>563</v>
      </c>
      <c r="H350" s="9" t="s">
        <v>564</v>
      </c>
      <c r="I350" s="9" t="s">
        <v>565</v>
      </c>
      <c r="J350" s="9" t="s">
        <v>566</v>
      </c>
      <c r="K350" s="23">
        <v>45197</v>
      </c>
      <c r="L350" s="9" t="s">
        <v>70</v>
      </c>
      <c r="M350" s="23">
        <v>45201</v>
      </c>
      <c r="N350" s="9">
        <f>IF(M350-Totals!RiskDate=0,1,M350-Totals!RiskDate)</f>
        <v>2</v>
      </c>
      <c r="O350" s="9">
        <v>1</v>
      </c>
      <c r="P350" s="23">
        <v>45201</v>
      </c>
      <c r="Q350" s="24" t="s">
        <v>523</v>
      </c>
      <c r="R350" s="25">
        <v>127777.78</v>
      </c>
      <c r="S350" s="25">
        <v>-120567.8242</v>
      </c>
      <c r="T350" s="26">
        <f>ROUND(MAX((Totals!Days_per_Year-N350)/Totals!Days_per_Year,0),4)</f>
        <v>0.99450000000000005</v>
      </c>
      <c r="U350" s="25">
        <f>S350*Totals!Int_rate_Shock*T350</f>
        <v>-2398.0940233380002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s="9" t="s">
        <v>20</v>
      </c>
      <c r="B351" s="9">
        <v>2</v>
      </c>
      <c r="C351" s="9" t="s">
        <v>62</v>
      </c>
      <c r="D351" s="9" t="s">
        <v>63</v>
      </c>
      <c r="E351" s="9" t="s">
        <v>553</v>
      </c>
      <c r="F351" s="9" t="s">
        <v>554</v>
      </c>
      <c r="G351" s="9" t="s">
        <v>555</v>
      </c>
      <c r="H351" s="9" t="s">
        <v>453</v>
      </c>
      <c r="I351" s="9" t="s">
        <v>567</v>
      </c>
      <c r="J351" s="9" t="s">
        <v>455</v>
      </c>
      <c r="K351" s="23">
        <v>45197</v>
      </c>
      <c r="L351" s="9" t="s">
        <v>70</v>
      </c>
      <c r="M351" s="23">
        <v>45204</v>
      </c>
      <c r="N351" s="9">
        <f>IF(M351-Totals!RiskDate=0,1,M351-Totals!RiskDate)</f>
        <v>5</v>
      </c>
      <c r="O351" s="9">
        <v>1</v>
      </c>
      <c r="P351" s="23">
        <v>45204</v>
      </c>
      <c r="Q351" s="24" t="s">
        <v>523</v>
      </c>
      <c r="R351" s="25">
        <v>67015.279999999999</v>
      </c>
      <c r="S351" s="25">
        <v>-63233.893199999999</v>
      </c>
      <c r="T351" s="26">
        <f>ROUND(MAX((Totals!Days_per_Year-N351)/Totals!Days_per_Year,0),4)</f>
        <v>0.98629999999999995</v>
      </c>
      <c r="U351" s="25">
        <f>S351*Totals!Int_rate_Shock*T351</f>
        <v>-1247.3517772631999</v>
      </c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s="9" t="s">
        <v>20</v>
      </c>
      <c r="B352" s="9">
        <v>2</v>
      </c>
      <c r="C352" s="9" t="s">
        <v>62</v>
      </c>
      <c r="D352" s="9" t="s">
        <v>63</v>
      </c>
      <c r="E352" s="9" t="s">
        <v>553</v>
      </c>
      <c r="F352" s="9" t="s">
        <v>554</v>
      </c>
      <c r="G352" s="9" t="s">
        <v>555</v>
      </c>
      <c r="H352" s="9" t="s">
        <v>196</v>
      </c>
      <c r="I352" s="9" t="s">
        <v>568</v>
      </c>
      <c r="J352" s="9" t="s">
        <v>198</v>
      </c>
      <c r="K352" s="23">
        <v>45198</v>
      </c>
      <c r="L352" s="9" t="s">
        <v>70</v>
      </c>
      <c r="M352" s="23">
        <v>45205</v>
      </c>
      <c r="N352" s="9">
        <f>IF(M352-Totals!RiskDate=0,1,M352-Totals!RiskDate)</f>
        <v>6</v>
      </c>
      <c r="O352" s="9">
        <v>1</v>
      </c>
      <c r="P352" s="23">
        <v>45205</v>
      </c>
      <c r="Q352" s="24" t="s">
        <v>523</v>
      </c>
      <c r="R352" s="25">
        <v>144083.32999999999</v>
      </c>
      <c r="S352" s="25">
        <v>-135953.32149999999</v>
      </c>
      <c r="T352" s="26">
        <f>ROUND(MAX((Totals!Days_per_Year-N352)/Totals!Days_per_Year,0),4)</f>
        <v>0.98360000000000003</v>
      </c>
      <c r="U352" s="25">
        <f>S352*Totals!Int_rate_Shock*T352</f>
        <v>-2674.473740548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s="9" t="s">
        <v>20</v>
      </c>
      <c r="B353" s="9">
        <v>2</v>
      </c>
      <c r="C353" s="9" t="s">
        <v>62</v>
      </c>
      <c r="D353" s="9" t="s">
        <v>63</v>
      </c>
      <c r="E353" s="9" t="s">
        <v>553</v>
      </c>
      <c r="F353" s="9" t="s">
        <v>554</v>
      </c>
      <c r="G353" s="9" t="s">
        <v>559</v>
      </c>
      <c r="H353" s="9" t="s">
        <v>569</v>
      </c>
      <c r="I353" s="9" t="s">
        <v>570</v>
      </c>
      <c r="J353" s="9" t="s">
        <v>571</v>
      </c>
      <c r="K353" s="23">
        <v>45198</v>
      </c>
      <c r="L353" s="9" t="s">
        <v>70</v>
      </c>
      <c r="M353" s="23">
        <v>45201</v>
      </c>
      <c r="N353" s="9">
        <f>IF(M353-Totals!RiskDate=0,1,M353-Totals!RiskDate)</f>
        <v>2</v>
      </c>
      <c r="O353" s="9">
        <v>1</v>
      </c>
      <c r="P353" s="23">
        <v>45201</v>
      </c>
      <c r="Q353" s="24" t="s">
        <v>523</v>
      </c>
      <c r="R353" s="25">
        <v>11600</v>
      </c>
      <c r="S353" s="25">
        <v>-10945.4614</v>
      </c>
      <c r="T353" s="26">
        <f>ROUND(MAX((Totals!Days_per_Year-N353)/Totals!Days_per_Year,0),4)</f>
        <v>0.99450000000000005</v>
      </c>
      <c r="U353" s="25">
        <f>S353*Totals!Int_rate_Shock*T353</f>
        <v>-217.70522724600002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s="9" t="s">
        <v>20</v>
      </c>
      <c r="B354" s="9">
        <v>2</v>
      </c>
      <c r="C354" s="9" t="s">
        <v>62</v>
      </c>
      <c r="D354" s="9" t="s">
        <v>63</v>
      </c>
      <c r="E354" s="9" t="s">
        <v>553</v>
      </c>
      <c r="F354" s="9" t="s">
        <v>554</v>
      </c>
      <c r="G354" s="9" t="s">
        <v>555</v>
      </c>
      <c r="H354" s="9" t="s">
        <v>453</v>
      </c>
      <c r="I354" s="9" t="s">
        <v>572</v>
      </c>
      <c r="J354" s="9" t="s">
        <v>455</v>
      </c>
      <c r="K354" s="23">
        <v>45197</v>
      </c>
      <c r="L354" s="9" t="s">
        <v>70</v>
      </c>
      <c r="M354" s="23">
        <v>45203</v>
      </c>
      <c r="N354" s="9">
        <f>IF(M354-Totals!RiskDate=0,1,M354-Totals!RiskDate)</f>
        <v>4</v>
      </c>
      <c r="O354" s="9">
        <v>1</v>
      </c>
      <c r="P354" s="23">
        <v>45203</v>
      </c>
      <c r="Q354" s="24" t="s">
        <v>523</v>
      </c>
      <c r="R354" s="25">
        <v>7533.3299999999999</v>
      </c>
      <c r="S354" s="25">
        <v>-7108.2563</v>
      </c>
      <c r="T354" s="26">
        <f>ROUND(MAX((Totals!Days_per_Year-N354)/Totals!Days_per_Year,0),4)</f>
        <v>0.98899999999999999</v>
      </c>
      <c r="U354" s="25">
        <f>S354*Totals!Int_rate_Shock*T354</f>
        <v>-140.601309614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s="9" t="s">
        <v>20</v>
      </c>
      <c r="B355" s="9">
        <v>2</v>
      </c>
      <c r="C355" s="9" t="s">
        <v>62</v>
      </c>
      <c r="D355" s="9" t="s">
        <v>63</v>
      </c>
      <c r="E355" s="9" t="s">
        <v>553</v>
      </c>
      <c r="F355" s="9" t="s">
        <v>554</v>
      </c>
      <c r="G355" s="9" t="s">
        <v>555</v>
      </c>
      <c r="H355" s="9" t="s">
        <v>453</v>
      </c>
      <c r="I355" s="9" t="s">
        <v>573</v>
      </c>
      <c r="J355" s="9" t="s">
        <v>455</v>
      </c>
      <c r="K355" s="23">
        <v>45198</v>
      </c>
      <c r="L355" s="9" t="s">
        <v>60</v>
      </c>
      <c r="M355" s="23">
        <v>45205</v>
      </c>
      <c r="N355" s="9">
        <f>IF(M355-Totals!RiskDate=0,1,M355-Totals!RiskDate)</f>
        <v>6</v>
      </c>
      <c r="O355" s="9">
        <v>1</v>
      </c>
      <c r="P355" s="23">
        <v>45205</v>
      </c>
      <c r="Q355" s="24" t="s">
        <v>523</v>
      </c>
      <c r="R355" s="25">
        <v>40000000</v>
      </c>
      <c r="S355" s="25">
        <v>-37742970.399999999</v>
      </c>
      <c r="T355" s="26">
        <f>ROUND(MAX((Totals!Days_per_Year-N355)/Totals!Days_per_Year,0),4)</f>
        <v>0.98360000000000003</v>
      </c>
      <c r="U355" s="25">
        <f>S355*Totals!Int_rate_Shock*T355</f>
        <v>-742479.71370879991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s="9" t="s">
        <v>20</v>
      </c>
      <c r="B356" s="9">
        <v>2</v>
      </c>
      <c r="C356" s="9" t="s">
        <v>53</v>
      </c>
      <c r="D356" s="9" t="s">
        <v>54</v>
      </c>
      <c r="E356" s="9" t="s">
        <v>574</v>
      </c>
      <c r="F356" s="9" t="s">
        <v>575</v>
      </c>
      <c r="G356" s="9" t="s">
        <v>576</v>
      </c>
      <c r="H356" s="9" t="s">
        <v>577</v>
      </c>
      <c r="I356" s="9" t="s">
        <v>578</v>
      </c>
      <c r="J356" s="9" t="s">
        <v>579</v>
      </c>
      <c r="K356" s="23">
        <v>43711</v>
      </c>
      <c r="L356" s="9" t="s">
        <v>60</v>
      </c>
      <c r="M356" s="23">
        <v>45201</v>
      </c>
      <c r="N356" s="9">
        <f>IF(M356-Totals!RiskDate=0,1,M356-Totals!RiskDate)</f>
        <v>2</v>
      </c>
      <c r="O356" s="9">
        <v>1</v>
      </c>
      <c r="P356" s="23">
        <v>45475</v>
      </c>
      <c r="Q356" s="24" t="s">
        <v>523</v>
      </c>
      <c r="R356" s="25">
        <v>20000000</v>
      </c>
      <c r="S356" s="25">
        <v>18871485.199999999</v>
      </c>
      <c r="T356" s="26">
        <f>ROUND(MAX((Totals!Days_per_Year-N356)/Totals!Days_per_Year,0),4)</f>
        <v>0.99450000000000005</v>
      </c>
      <c r="U356" s="25">
        <f>S356*Totals!Int_rate_Shock*T356</f>
        <v>375353.84062799998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s="9" t="s">
        <v>20</v>
      </c>
      <c r="B357" s="9">
        <v>2</v>
      </c>
      <c r="C357" s="9" t="s">
        <v>53</v>
      </c>
      <c r="D357" s="9" t="s">
        <v>54</v>
      </c>
      <c r="E357" s="9" t="s">
        <v>553</v>
      </c>
      <c r="F357" s="9" t="s">
        <v>580</v>
      </c>
      <c r="G357" s="9" t="s">
        <v>555</v>
      </c>
      <c r="H357" s="9" t="s">
        <v>251</v>
      </c>
      <c r="I357" s="9" t="s">
        <v>581</v>
      </c>
      <c r="J357" s="9" t="s">
        <v>253</v>
      </c>
      <c r="K357" s="23">
        <v>45198</v>
      </c>
      <c r="L357" s="9" t="s">
        <v>70</v>
      </c>
      <c r="M357" s="23">
        <v>45205</v>
      </c>
      <c r="N357" s="9">
        <f>IF(M357-Totals!RiskDate=0,1,M357-Totals!RiskDate)</f>
        <v>6</v>
      </c>
      <c r="O357" s="9">
        <v>1</v>
      </c>
      <c r="P357" s="23">
        <v>45205</v>
      </c>
      <c r="Q357" s="24" t="s">
        <v>523</v>
      </c>
      <c r="R357" s="25">
        <v>110833.33</v>
      </c>
      <c r="S357" s="25">
        <v>104579.4773</v>
      </c>
      <c r="T357" s="26">
        <f>ROUND(MAX((Totals!Days_per_Year-N357)/Totals!Days_per_Year,0),4)</f>
        <v>0.98360000000000003</v>
      </c>
      <c r="U357" s="25">
        <f>S357*Totals!Int_rate_Shock*T357</f>
        <v>2057.2874774456004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s="9" t="s">
        <v>20</v>
      </c>
      <c r="B358" s="9">
        <v>2</v>
      </c>
      <c r="C358" s="9" t="s">
        <v>62</v>
      </c>
      <c r="D358" s="9" t="s">
        <v>63</v>
      </c>
      <c r="E358" s="9" t="s">
        <v>553</v>
      </c>
      <c r="F358" s="9" t="s">
        <v>554</v>
      </c>
      <c r="G358" s="9" t="s">
        <v>563</v>
      </c>
      <c r="H358" s="9" t="s">
        <v>564</v>
      </c>
      <c r="I358" s="9" t="s">
        <v>582</v>
      </c>
      <c r="J358" s="9" t="s">
        <v>566</v>
      </c>
      <c r="K358" s="23">
        <v>45197</v>
      </c>
      <c r="L358" s="9" t="s">
        <v>60</v>
      </c>
      <c r="M358" s="23">
        <v>45201</v>
      </c>
      <c r="N358" s="9">
        <f>IF(M358-Totals!RiskDate=0,1,M358-Totals!RiskDate)</f>
        <v>2</v>
      </c>
      <c r="O358" s="9">
        <v>1</v>
      </c>
      <c r="P358" s="23">
        <v>45201</v>
      </c>
      <c r="Q358" s="24" t="s">
        <v>523</v>
      </c>
      <c r="R358" s="25">
        <v>190000000</v>
      </c>
      <c r="S358" s="25">
        <v>-179279109.40000001</v>
      </c>
      <c r="T358" s="26">
        <f>ROUND(MAX((Totals!Days_per_Year-N358)/Totals!Days_per_Year,0),4)</f>
        <v>0.99450000000000005</v>
      </c>
      <c r="U358" s="25">
        <f>S358*Totals!Int_rate_Shock*T358</f>
        <v>-3565861.4859660002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s="9" t="s">
        <v>20</v>
      </c>
      <c r="B359" s="9">
        <v>2</v>
      </c>
      <c r="C359" s="9" t="s">
        <v>53</v>
      </c>
      <c r="D359" s="9" t="s">
        <v>583</v>
      </c>
      <c r="E359" s="9" t="s">
        <v>584</v>
      </c>
      <c r="F359" s="9" t="s">
        <v>585</v>
      </c>
      <c r="G359" s="9" t="s">
        <v>586</v>
      </c>
      <c r="H359" s="9" t="s">
        <v>223</v>
      </c>
      <c r="I359" s="9" t="s">
        <v>587</v>
      </c>
      <c r="J359" s="9" t="s">
        <v>225</v>
      </c>
      <c r="K359" s="23">
        <v>45197</v>
      </c>
      <c r="L359" s="9" t="s">
        <v>60</v>
      </c>
      <c r="M359" s="23">
        <v>45201</v>
      </c>
      <c r="N359" s="9">
        <f>IF(M359-Totals!RiskDate=0,1,M359-Totals!RiskDate)</f>
        <v>2</v>
      </c>
      <c r="O359" s="9">
        <v>1</v>
      </c>
      <c r="P359" s="23">
        <v>45201</v>
      </c>
      <c r="Q359" s="24" t="s">
        <v>523</v>
      </c>
      <c r="R359" s="25">
        <v>28000000</v>
      </c>
      <c r="S359" s="25">
        <v>26420079.280000001</v>
      </c>
      <c r="T359" s="26">
        <f>ROUND(MAX((Totals!Days_per_Year-N359)/Totals!Days_per_Year,0),4)</f>
        <v>0.99450000000000005</v>
      </c>
      <c r="U359" s="25">
        <f>S359*Totals!Int_rate_Shock*T359</f>
        <v>525495.37687919999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s="9" t="s">
        <v>20</v>
      </c>
      <c r="B360" s="9">
        <v>2</v>
      </c>
      <c r="C360" s="9" t="s">
        <v>62</v>
      </c>
      <c r="D360" s="9" t="s">
        <v>63</v>
      </c>
      <c r="E360" s="9" t="s">
        <v>553</v>
      </c>
      <c r="F360" s="9" t="s">
        <v>554</v>
      </c>
      <c r="G360" s="9" t="s">
        <v>586</v>
      </c>
      <c r="H360" s="9" t="s">
        <v>588</v>
      </c>
      <c r="I360" s="9" t="s">
        <v>589</v>
      </c>
      <c r="J360" s="9" t="s">
        <v>590</v>
      </c>
      <c r="K360" s="23">
        <v>45198</v>
      </c>
      <c r="L360" s="9" t="s">
        <v>70</v>
      </c>
      <c r="M360" s="23">
        <v>45201</v>
      </c>
      <c r="N360" s="9">
        <f>IF(M360-Totals!RiskDate=0,1,M360-Totals!RiskDate)</f>
        <v>2</v>
      </c>
      <c r="O360" s="9">
        <v>1</v>
      </c>
      <c r="P360" s="23">
        <v>45201</v>
      </c>
      <c r="Q360" s="24" t="s">
        <v>523</v>
      </c>
      <c r="R360" s="25">
        <v>4666.6700000000001</v>
      </c>
      <c r="S360" s="25">
        <v>-4403.3496999999998</v>
      </c>
      <c r="T360" s="26">
        <f>ROUND(MAX((Totals!Days_per_Year-N360)/Totals!Days_per_Year,0),4)</f>
        <v>0.99450000000000005</v>
      </c>
      <c r="U360" s="25">
        <f>S360*Totals!Int_rate_Shock*T360</f>
        <v>-87.582625532999998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s="9" t="s">
        <v>20</v>
      </c>
      <c r="B361" s="9">
        <v>2</v>
      </c>
      <c r="C361" s="9" t="s">
        <v>62</v>
      </c>
      <c r="D361" s="9" t="s">
        <v>63</v>
      </c>
      <c r="E361" s="9" t="s">
        <v>553</v>
      </c>
      <c r="F361" s="9" t="s">
        <v>554</v>
      </c>
      <c r="G361" s="9" t="s">
        <v>586</v>
      </c>
      <c r="H361" s="9" t="s">
        <v>591</v>
      </c>
      <c r="I361" s="9" t="s">
        <v>592</v>
      </c>
      <c r="J361" s="9" t="s">
        <v>593</v>
      </c>
      <c r="K361" s="23">
        <v>45198</v>
      </c>
      <c r="L361" s="9" t="s">
        <v>60</v>
      </c>
      <c r="M361" s="23">
        <v>45201</v>
      </c>
      <c r="N361" s="9">
        <f>IF(M361-Totals!RiskDate=0,1,M361-Totals!RiskDate)</f>
        <v>2</v>
      </c>
      <c r="O361" s="9">
        <v>1</v>
      </c>
      <c r="P361" s="23">
        <v>45201</v>
      </c>
      <c r="Q361" s="24" t="s">
        <v>523</v>
      </c>
      <c r="R361" s="25">
        <v>50000000</v>
      </c>
      <c r="S361" s="25">
        <v>-47178713</v>
      </c>
      <c r="T361" s="26">
        <f>ROUND(MAX((Totals!Days_per_Year-N361)/Totals!Days_per_Year,0),4)</f>
        <v>0.99450000000000005</v>
      </c>
      <c r="U361" s="25">
        <f>S361*Totals!Int_rate_Shock*T361</f>
        <v>-938384.60157000006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s="9" t="s">
        <v>20</v>
      </c>
      <c r="B362" s="9">
        <v>2</v>
      </c>
      <c r="C362" s="9" t="s">
        <v>62</v>
      </c>
      <c r="D362" s="9" t="s">
        <v>63</v>
      </c>
      <c r="E362" s="9" t="s">
        <v>553</v>
      </c>
      <c r="F362" s="9" t="s">
        <v>554</v>
      </c>
      <c r="G362" s="9" t="s">
        <v>563</v>
      </c>
      <c r="H362" s="9" t="s">
        <v>564</v>
      </c>
      <c r="I362" s="9" t="s">
        <v>582</v>
      </c>
      <c r="J362" s="9" t="s">
        <v>566</v>
      </c>
      <c r="K362" s="23">
        <v>45197</v>
      </c>
      <c r="L362" s="9" t="s">
        <v>70</v>
      </c>
      <c r="M362" s="23">
        <v>45201</v>
      </c>
      <c r="N362" s="9">
        <f>IF(M362-Totals!RiskDate=0,1,M362-Totals!RiskDate)</f>
        <v>2</v>
      </c>
      <c r="O362" s="9">
        <v>1</v>
      </c>
      <c r="P362" s="23">
        <v>45201</v>
      </c>
      <c r="Q362" s="24" t="s">
        <v>523</v>
      </c>
      <c r="R362" s="25">
        <v>121388.89</v>
      </c>
      <c r="S362" s="25">
        <v>-114539.43210000001</v>
      </c>
      <c r="T362" s="26">
        <f>ROUND(MAX((Totals!Days_per_Year-N362)/Totals!Days_per_Year,0),4)</f>
        <v>0.99450000000000005</v>
      </c>
      <c r="U362" s="25">
        <f>S362*Totals!Int_rate_Shock*T362</f>
        <v>-2278.189304469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s="9" t="s">
        <v>20</v>
      </c>
      <c r="B363" s="9">
        <v>2</v>
      </c>
      <c r="C363" s="9" t="s">
        <v>53</v>
      </c>
      <c r="D363" s="9" t="s">
        <v>583</v>
      </c>
      <c r="E363" s="9" t="s">
        <v>584</v>
      </c>
      <c r="F363" s="9" t="s">
        <v>585</v>
      </c>
      <c r="G363" s="9" t="s">
        <v>586</v>
      </c>
      <c r="H363" s="9" t="s">
        <v>594</v>
      </c>
      <c r="I363" s="9" t="s">
        <v>595</v>
      </c>
      <c r="J363" s="9" t="s">
        <v>596</v>
      </c>
      <c r="K363" s="23">
        <v>45196</v>
      </c>
      <c r="L363" s="9" t="s">
        <v>60</v>
      </c>
      <c r="M363" s="23">
        <v>45205</v>
      </c>
      <c r="N363" s="9">
        <f>IF(M363-Totals!RiskDate=0,1,M363-Totals!RiskDate)</f>
        <v>6</v>
      </c>
      <c r="O363" s="9">
        <v>1</v>
      </c>
      <c r="P363" s="23">
        <v>45205</v>
      </c>
      <c r="Q363" s="24" t="s">
        <v>523</v>
      </c>
      <c r="R363" s="25">
        <v>100000000</v>
      </c>
      <c r="S363" s="25">
        <v>94357426</v>
      </c>
      <c r="T363" s="26">
        <f>ROUND(MAX((Totals!Days_per_Year-N363)/Totals!Days_per_Year,0),4)</f>
        <v>0.98360000000000003</v>
      </c>
      <c r="U363" s="25">
        <f>S363*Totals!Int_rate_Shock*T363</f>
        <v>1856199.284272</v>
      </c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s="9" t="s">
        <v>20</v>
      </c>
      <c r="B364" s="9">
        <v>2</v>
      </c>
      <c r="C364" s="9" t="s">
        <v>53</v>
      </c>
      <c r="D364" s="9" t="s">
        <v>583</v>
      </c>
      <c r="E364" s="9" t="s">
        <v>584</v>
      </c>
      <c r="F364" s="9" t="s">
        <v>585</v>
      </c>
      <c r="G364" s="9" t="s">
        <v>586</v>
      </c>
      <c r="H364" s="9" t="s">
        <v>597</v>
      </c>
      <c r="I364" s="9" t="s">
        <v>598</v>
      </c>
      <c r="J364" s="9" t="s">
        <v>599</v>
      </c>
      <c r="K364" s="23">
        <v>45194</v>
      </c>
      <c r="L364" s="9" t="s">
        <v>60</v>
      </c>
      <c r="M364" s="23">
        <v>45203</v>
      </c>
      <c r="N364" s="9">
        <f>IF(M364-Totals!RiskDate=0,1,M364-Totals!RiskDate)</f>
        <v>4</v>
      </c>
      <c r="O364" s="9">
        <v>1</v>
      </c>
      <c r="P364" s="23">
        <v>45203</v>
      </c>
      <c r="Q364" s="24" t="s">
        <v>523</v>
      </c>
      <c r="R364" s="25">
        <v>100000000</v>
      </c>
      <c r="S364" s="25">
        <v>94357426</v>
      </c>
      <c r="T364" s="26">
        <f>ROUND(MAX((Totals!Days_per_Year-N364)/Totals!Days_per_Year,0),4)</f>
        <v>0.98899999999999999</v>
      </c>
      <c r="U364" s="25">
        <f>S364*Totals!Int_rate_Shock*T364</f>
        <v>1866389.88628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s="9" t="s">
        <v>20</v>
      </c>
      <c r="B365" s="9">
        <v>2</v>
      </c>
      <c r="C365" s="9" t="s">
        <v>62</v>
      </c>
      <c r="D365" s="9" t="s">
        <v>63</v>
      </c>
      <c r="E365" s="9" t="s">
        <v>553</v>
      </c>
      <c r="F365" s="9" t="s">
        <v>554</v>
      </c>
      <c r="G365" s="9" t="s">
        <v>600</v>
      </c>
      <c r="H365" s="9" t="s">
        <v>601</v>
      </c>
      <c r="I365" s="9" t="s">
        <v>602</v>
      </c>
      <c r="J365" s="9" t="s">
        <v>445</v>
      </c>
      <c r="K365" s="23">
        <v>45198</v>
      </c>
      <c r="L365" s="9" t="s">
        <v>60</v>
      </c>
      <c r="M365" s="23">
        <v>45205</v>
      </c>
      <c r="N365" s="9">
        <f>IF(M365-Totals!RiskDate=0,1,M365-Totals!RiskDate)</f>
        <v>6</v>
      </c>
      <c r="O365" s="9">
        <v>1</v>
      </c>
      <c r="P365" s="23">
        <v>45205</v>
      </c>
      <c r="Q365" s="24" t="s">
        <v>523</v>
      </c>
      <c r="R365" s="25">
        <v>85000000</v>
      </c>
      <c r="S365" s="25">
        <v>-80203812.099999994</v>
      </c>
      <c r="T365" s="26">
        <f>ROUND(MAX((Totals!Days_per_Year-N365)/Totals!Days_per_Year,0),4)</f>
        <v>0.98360000000000003</v>
      </c>
      <c r="U365" s="25">
        <f>S365*Totals!Int_rate_Shock*T365</f>
        <v>-1577769.3916312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s="9" t="s">
        <v>20</v>
      </c>
      <c r="B366" s="9">
        <v>2</v>
      </c>
      <c r="C366" s="9" t="s">
        <v>62</v>
      </c>
      <c r="D366" s="9" t="s">
        <v>603</v>
      </c>
      <c r="E366" s="9" t="s">
        <v>584</v>
      </c>
      <c r="F366" s="9" t="s">
        <v>585</v>
      </c>
      <c r="G366" s="9" t="s">
        <v>586</v>
      </c>
      <c r="H366" s="9" t="s">
        <v>594</v>
      </c>
      <c r="I366" s="9" t="s">
        <v>604</v>
      </c>
      <c r="J366" s="9" t="s">
        <v>596</v>
      </c>
      <c r="K366" s="23">
        <v>45197</v>
      </c>
      <c r="L366" s="9" t="s">
        <v>60</v>
      </c>
      <c r="M366" s="23">
        <v>45201</v>
      </c>
      <c r="N366" s="9">
        <f>IF(M366-Totals!RiskDate=0,1,M366-Totals!RiskDate)</f>
        <v>2</v>
      </c>
      <c r="O366" s="9">
        <v>1</v>
      </c>
      <c r="P366" s="23">
        <v>45201</v>
      </c>
      <c r="Q366" s="24" t="s">
        <v>76</v>
      </c>
      <c r="R366" s="25">
        <v>86560321.129999995</v>
      </c>
      <c r="S366" s="25">
        <v>-86560321.129999995</v>
      </c>
      <c r="T366" s="26">
        <f>ROUND(MAX((Totals!Days_per_Year-N366)/Totals!Days_per_Year,0),4)</f>
        <v>0.99450000000000005</v>
      </c>
      <c r="U366" s="25">
        <f>S366*Totals!Int_rate_Shock*T366</f>
        <v>-1721684.7872757001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s="9" t="s">
        <v>20</v>
      </c>
      <c r="B367" s="9">
        <v>2</v>
      </c>
      <c r="C367" s="9" t="s">
        <v>62</v>
      </c>
      <c r="D367" s="9" t="s">
        <v>603</v>
      </c>
      <c r="E367" s="9" t="s">
        <v>584</v>
      </c>
      <c r="F367" s="9" t="s">
        <v>585</v>
      </c>
      <c r="G367" s="9" t="s">
        <v>555</v>
      </c>
      <c r="H367" s="9" t="s">
        <v>301</v>
      </c>
      <c r="I367" s="9" t="s">
        <v>605</v>
      </c>
      <c r="J367" s="9" t="s">
        <v>303</v>
      </c>
      <c r="K367" s="23">
        <v>45197</v>
      </c>
      <c r="L367" s="9" t="s">
        <v>60</v>
      </c>
      <c r="M367" s="23">
        <v>45201</v>
      </c>
      <c r="N367" s="9">
        <f>IF(M367-Totals!RiskDate=0,1,M367-Totals!RiskDate)</f>
        <v>2</v>
      </c>
      <c r="O367" s="9">
        <v>1</v>
      </c>
      <c r="P367" s="23">
        <v>45201</v>
      </c>
      <c r="Q367" s="24" t="s">
        <v>76</v>
      </c>
      <c r="R367" s="25">
        <v>95156532.5</v>
      </c>
      <c r="S367" s="25">
        <v>-95156532.5</v>
      </c>
      <c r="T367" s="26">
        <f>ROUND(MAX((Totals!Days_per_Year-N367)/Totals!Days_per_Year,0),4)</f>
        <v>0.99450000000000005</v>
      </c>
      <c r="U367" s="25">
        <f>S367*Totals!Int_rate_Shock*T367</f>
        <v>-1892663.4314250003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s="9" t="s">
        <v>20</v>
      </c>
      <c r="B368" s="9">
        <v>2</v>
      </c>
      <c r="C368" s="9" t="s">
        <v>53</v>
      </c>
      <c r="D368" s="9" t="s">
        <v>54</v>
      </c>
      <c r="E368" s="9" t="s">
        <v>553</v>
      </c>
      <c r="F368" s="9" t="s">
        <v>580</v>
      </c>
      <c r="G368" s="9" t="s">
        <v>555</v>
      </c>
      <c r="H368" s="9" t="s">
        <v>196</v>
      </c>
      <c r="I368" s="9" t="s">
        <v>606</v>
      </c>
      <c r="J368" s="9" t="s">
        <v>198</v>
      </c>
      <c r="K368" s="23">
        <v>45197</v>
      </c>
      <c r="L368" s="9" t="s">
        <v>70</v>
      </c>
      <c r="M368" s="23">
        <v>45229</v>
      </c>
      <c r="N368" s="9">
        <f>IF(M368-Totals!RiskDate=0,1,M368-Totals!RiskDate)</f>
        <v>30</v>
      </c>
      <c r="O368" s="9">
        <v>1</v>
      </c>
      <c r="P368" s="23">
        <v>45229</v>
      </c>
      <c r="Q368" s="24" t="s">
        <v>76</v>
      </c>
      <c r="R368" s="25">
        <v>457600</v>
      </c>
      <c r="S368" s="25">
        <v>457600</v>
      </c>
      <c r="T368" s="26">
        <f>ROUND(MAX((Totals!Days_per_Year-N368)/Totals!Days_per_Year,0),4)</f>
        <v>0.91779999999999995</v>
      </c>
      <c r="U368" s="25">
        <f>S368*Totals!Int_rate_Shock*T368</f>
        <v>8399.7055999999993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s="9" t="s">
        <v>20</v>
      </c>
      <c r="B369" s="9">
        <v>2</v>
      </c>
      <c r="C369" s="9" t="s">
        <v>62</v>
      </c>
      <c r="D369" s="9" t="s">
        <v>63</v>
      </c>
      <c r="E369" s="9" t="s">
        <v>553</v>
      </c>
      <c r="F369" s="9" t="s">
        <v>554</v>
      </c>
      <c r="G369" s="9" t="s">
        <v>555</v>
      </c>
      <c r="H369" s="9" t="s">
        <v>453</v>
      </c>
      <c r="I369" s="9" t="s">
        <v>607</v>
      </c>
      <c r="J369" s="9" t="s">
        <v>455</v>
      </c>
      <c r="K369" s="23">
        <v>45195</v>
      </c>
      <c r="L369" s="9" t="s">
        <v>60</v>
      </c>
      <c r="M369" s="23">
        <v>45202</v>
      </c>
      <c r="N369" s="9">
        <f>IF(M369-Totals!RiskDate=0,1,M369-Totals!RiskDate)</f>
        <v>3</v>
      </c>
      <c r="O369" s="9">
        <v>1</v>
      </c>
      <c r="P369" s="23">
        <v>45202</v>
      </c>
      <c r="Q369" s="24" t="s">
        <v>76</v>
      </c>
      <c r="R369" s="25">
        <v>4200000</v>
      </c>
      <c r="S369" s="25">
        <v>-4200000</v>
      </c>
      <c r="T369" s="26">
        <f>ROUND(MAX((Totals!Days_per_Year-N369)/Totals!Days_per_Year,0),4)</f>
        <v>0.99180000000000001</v>
      </c>
      <c r="U369" s="25">
        <f>S369*Totals!Int_rate_Shock*T369</f>
        <v>-83311.199999999997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s="9" t="s">
        <v>20</v>
      </c>
      <c r="B370" s="9">
        <v>2</v>
      </c>
      <c r="C370" s="9" t="s">
        <v>62</v>
      </c>
      <c r="D370" s="9" t="s">
        <v>603</v>
      </c>
      <c r="E370" s="9" t="s">
        <v>584</v>
      </c>
      <c r="F370" s="9" t="s">
        <v>585</v>
      </c>
      <c r="G370" s="9" t="s">
        <v>586</v>
      </c>
      <c r="H370" s="9" t="s">
        <v>594</v>
      </c>
      <c r="I370" s="9" t="s">
        <v>608</v>
      </c>
      <c r="J370" s="9" t="s">
        <v>596</v>
      </c>
      <c r="K370" s="23">
        <v>45197</v>
      </c>
      <c r="L370" s="9" t="s">
        <v>60</v>
      </c>
      <c r="M370" s="23">
        <v>45201</v>
      </c>
      <c r="N370" s="9">
        <f>IF(M370-Totals!RiskDate=0,1,M370-Totals!RiskDate)</f>
        <v>2</v>
      </c>
      <c r="O370" s="9">
        <v>1</v>
      </c>
      <c r="P370" s="23">
        <v>45201</v>
      </c>
      <c r="Q370" s="24" t="s">
        <v>76</v>
      </c>
      <c r="R370" s="25">
        <v>95122136.819999993</v>
      </c>
      <c r="S370" s="25">
        <v>-95122136.819999993</v>
      </c>
      <c r="T370" s="26">
        <f>ROUND(MAX((Totals!Days_per_Year-N370)/Totals!Days_per_Year,0),4)</f>
        <v>0.99450000000000005</v>
      </c>
      <c r="U370" s="25">
        <f>S370*Totals!Int_rate_Shock*T370</f>
        <v>-1891979.3013497999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s="9" t="s">
        <v>20</v>
      </c>
      <c r="B371" s="9">
        <v>2</v>
      </c>
      <c r="C371" s="9" t="s">
        <v>62</v>
      </c>
      <c r="D371" s="9" t="s">
        <v>63</v>
      </c>
      <c r="E371" s="9" t="s">
        <v>553</v>
      </c>
      <c r="F371" s="9" t="s">
        <v>554</v>
      </c>
      <c r="G371" s="9" t="s">
        <v>609</v>
      </c>
      <c r="H371" s="9" t="s">
        <v>610</v>
      </c>
      <c r="I371" s="9" t="s">
        <v>611</v>
      </c>
      <c r="J371" s="9" t="s">
        <v>612</v>
      </c>
      <c r="K371" s="23">
        <v>45197</v>
      </c>
      <c r="L371" s="9" t="s">
        <v>70</v>
      </c>
      <c r="M371" s="23">
        <v>45211</v>
      </c>
      <c r="N371" s="9">
        <f>IF(M371-Totals!RiskDate=0,1,M371-Totals!RiskDate)</f>
        <v>12</v>
      </c>
      <c r="O371" s="9">
        <v>1</v>
      </c>
      <c r="P371" s="23">
        <v>45211</v>
      </c>
      <c r="Q371" s="24" t="s">
        <v>76</v>
      </c>
      <c r="R371" s="25">
        <v>153611.10999999999</v>
      </c>
      <c r="S371" s="25">
        <v>-153611.10999999999</v>
      </c>
      <c r="T371" s="26">
        <f>ROUND(MAX((Totals!Days_per_Year-N371)/Totals!Days_per_Year,0),4)</f>
        <v>0.96709999999999996</v>
      </c>
      <c r="U371" s="25">
        <f>S371*Totals!Int_rate_Shock*T371</f>
        <v>-2971.1460896199997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s="9" t="s">
        <v>20</v>
      </c>
      <c r="B372" s="9">
        <v>2</v>
      </c>
      <c r="C372" s="9" t="s">
        <v>62</v>
      </c>
      <c r="D372" s="9" t="s">
        <v>603</v>
      </c>
      <c r="E372" s="9" t="s">
        <v>584</v>
      </c>
      <c r="F372" s="9" t="s">
        <v>585</v>
      </c>
      <c r="G372" s="9" t="s">
        <v>586</v>
      </c>
      <c r="H372" s="9" t="s">
        <v>597</v>
      </c>
      <c r="I372" s="9" t="s">
        <v>613</v>
      </c>
      <c r="J372" s="9" t="s">
        <v>599</v>
      </c>
      <c r="K372" s="23">
        <v>45197</v>
      </c>
      <c r="L372" s="9" t="s">
        <v>60</v>
      </c>
      <c r="M372" s="23">
        <v>45201</v>
      </c>
      <c r="N372" s="9">
        <f>IF(M372-Totals!RiskDate=0,1,M372-Totals!RiskDate)</f>
        <v>2</v>
      </c>
      <c r="O372" s="9">
        <v>1</v>
      </c>
      <c r="P372" s="23">
        <v>45201</v>
      </c>
      <c r="Q372" s="24" t="s">
        <v>76</v>
      </c>
      <c r="R372" s="25">
        <v>95165588.120000005</v>
      </c>
      <c r="S372" s="25">
        <v>-95165588.120000005</v>
      </c>
      <c r="T372" s="26">
        <f>ROUND(MAX((Totals!Days_per_Year-N372)/Totals!Days_per_Year,0),4)</f>
        <v>0.99450000000000005</v>
      </c>
      <c r="U372" s="25">
        <f>S372*Totals!Int_rate_Shock*T372</f>
        <v>-1892843.5477068003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s="9" t="s">
        <v>20</v>
      </c>
      <c r="B373" s="9">
        <v>2</v>
      </c>
      <c r="C373" s="9" t="s">
        <v>62</v>
      </c>
      <c r="D373" s="9" t="s">
        <v>603</v>
      </c>
      <c r="E373" s="9" t="s">
        <v>584</v>
      </c>
      <c r="F373" s="9" t="s">
        <v>585</v>
      </c>
      <c r="G373" s="9" t="s">
        <v>555</v>
      </c>
      <c r="H373" s="9" t="s">
        <v>301</v>
      </c>
      <c r="I373" s="9" t="s">
        <v>614</v>
      </c>
      <c r="J373" s="9" t="s">
        <v>303</v>
      </c>
      <c r="K373" s="23">
        <v>45194</v>
      </c>
      <c r="L373" s="9" t="s">
        <v>60</v>
      </c>
      <c r="M373" s="23">
        <v>45203</v>
      </c>
      <c r="N373" s="9">
        <f>IF(M373-Totals!RiskDate=0,1,M373-Totals!RiskDate)</f>
        <v>4</v>
      </c>
      <c r="O373" s="9">
        <v>1</v>
      </c>
      <c r="P373" s="23">
        <v>45203</v>
      </c>
      <c r="Q373" s="24" t="s">
        <v>76</v>
      </c>
      <c r="R373" s="25">
        <v>93714356.760000005</v>
      </c>
      <c r="S373" s="25">
        <v>-93714356.760000005</v>
      </c>
      <c r="T373" s="26">
        <f>ROUND(MAX((Totals!Days_per_Year-N373)/Totals!Days_per_Year,0),4)</f>
        <v>0.98899999999999999</v>
      </c>
      <c r="U373" s="25">
        <f>S373*Totals!Int_rate_Shock*T373</f>
        <v>-1853669.9767128001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s="9" t="s">
        <v>20</v>
      </c>
      <c r="B374" s="9">
        <v>2</v>
      </c>
      <c r="C374" s="9" t="s">
        <v>62</v>
      </c>
      <c r="D374" s="9" t="s">
        <v>603</v>
      </c>
      <c r="E374" s="9" t="s">
        <v>584</v>
      </c>
      <c r="F374" s="9" t="s">
        <v>585</v>
      </c>
      <c r="G374" s="9" t="s">
        <v>555</v>
      </c>
      <c r="H374" s="9" t="s">
        <v>301</v>
      </c>
      <c r="I374" s="9" t="s">
        <v>615</v>
      </c>
      <c r="J374" s="9" t="s">
        <v>303</v>
      </c>
      <c r="K374" s="23">
        <v>45197</v>
      </c>
      <c r="L374" s="9" t="s">
        <v>60</v>
      </c>
      <c r="M374" s="23">
        <v>45201</v>
      </c>
      <c r="N374" s="9">
        <f>IF(M374-Totals!RiskDate=0,1,M374-Totals!RiskDate)</f>
        <v>2</v>
      </c>
      <c r="O374" s="9">
        <v>1</v>
      </c>
      <c r="P374" s="23">
        <v>45201</v>
      </c>
      <c r="Q374" s="24" t="s">
        <v>76</v>
      </c>
      <c r="R374" s="25">
        <v>95147478.590000004</v>
      </c>
      <c r="S374" s="25">
        <v>-95147478.590000004</v>
      </c>
      <c r="T374" s="26">
        <f>ROUND(MAX((Totals!Days_per_Year-N374)/Totals!Days_per_Year,0),4)</f>
        <v>0.99450000000000005</v>
      </c>
      <c r="U374" s="25">
        <f>S374*Totals!Int_rate_Shock*T374</f>
        <v>-1892483.3491551001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s="9" t="s">
        <v>20</v>
      </c>
      <c r="B375" s="9">
        <v>2</v>
      </c>
      <c r="C375" s="9" t="s">
        <v>53</v>
      </c>
      <c r="D375" s="9" t="s">
        <v>54</v>
      </c>
      <c r="E375" s="9" t="s">
        <v>574</v>
      </c>
      <c r="F375" s="9" t="s">
        <v>575</v>
      </c>
      <c r="G375" s="9" t="s">
        <v>576</v>
      </c>
      <c r="H375" s="9" t="s">
        <v>616</v>
      </c>
      <c r="I375" s="9" t="s">
        <v>617</v>
      </c>
      <c r="J375" s="9" t="s">
        <v>618</v>
      </c>
      <c r="K375" s="23">
        <v>44859</v>
      </c>
      <c r="L375" s="9" t="s">
        <v>70</v>
      </c>
      <c r="M375" s="23">
        <v>45224</v>
      </c>
      <c r="N375" s="9">
        <f>IF(M375-Totals!RiskDate=0,1,M375-Totals!RiskDate)</f>
        <v>25</v>
      </c>
      <c r="O375" s="9">
        <v>1</v>
      </c>
      <c r="P375" s="23">
        <v>45954</v>
      </c>
      <c r="Q375" s="24" t="s">
        <v>76</v>
      </c>
      <c r="R375" s="25">
        <v>1427644</v>
      </c>
      <c r="S375" s="25">
        <v>1427644</v>
      </c>
      <c r="T375" s="26">
        <f>ROUND(MAX((Totals!Days_per_Year-N375)/Totals!Days_per_Year,0),4)</f>
        <v>0.93149999999999999</v>
      </c>
      <c r="U375" s="25">
        <f>S375*Totals!Int_rate_Shock*T375</f>
        <v>26597.007720000001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s="9" t="s">
        <v>20</v>
      </c>
      <c r="B376" s="9">
        <v>2</v>
      </c>
      <c r="C376" s="9" t="s">
        <v>62</v>
      </c>
      <c r="D376" s="9" t="s">
        <v>603</v>
      </c>
      <c r="E376" s="9" t="s">
        <v>584</v>
      </c>
      <c r="F376" s="9" t="s">
        <v>585</v>
      </c>
      <c r="G376" s="9" t="s">
        <v>586</v>
      </c>
      <c r="H376" s="9" t="s">
        <v>594</v>
      </c>
      <c r="I376" s="9" t="s">
        <v>619</v>
      </c>
      <c r="J376" s="9" t="s">
        <v>596</v>
      </c>
      <c r="K376" s="23">
        <v>45197</v>
      </c>
      <c r="L376" s="9" t="s">
        <v>60</v>
      </c>
      <c r="M376" s="23">
        <v>45201</v>
      </c>
      <c r="N376" s="9">
        <f>IF(M376-Totals!RiskDate=0,1,M376-Totals!RiskDate)</f>
        <v>2</v>
      </c>
      <c r="O376" s="9">
        <v>1</v>
      </c>
      <c r="P376" s="23">
        <v>45201</v>
      </c>
      <c r="Q376" s="24" t="s">
        <v>76</v>
      </c>
      <c r="R376" s="25">
        <v>94934305.459999993</v>
      </c>
      <c r="S376" s="25">
        <v>-94934305.459999993</v>
      </c>
      <c r="T376" s="26">
        <f>ROUND(MAX((Totals!Days_per_Year-N376)/Totals!Days_per_Year,0),4)</f>
        <v>0.99450000000000005</v>
      </c>
      <c r="U376" s="25">
        <f>S376*Totals!Int_rate_Shock*T376</f>
        <v>-1888243.3355993999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s="9" t="s">
        <v>20</v>
      </c>
      <c r="B377" s="9">
        <v>2</v>
      </c>
      <c r="C377" s="9" t="s">
        <v>62</v>
      </c>
      <c r="D377" s="9" t="s">
        <v>63</v>
      </c>
      <c r="E377" s="9" t="s">
        <v>553</v>
      </c>
      <c r="F377" s="9" t="s">
        <v>554</v>
      </c>
      <c r="G377" s="9" t="s">
        <v>555</v>
      </c>
      <c r="H377" s="9" t="s">
        <v>453</v>
      </c>
      <c r="I377" s="9" t="s">
        <v>620</v>
      </c>
      <c r="J377" s="9" t="s">
        <v>455</v>
      </c>
      <c r="K377" s="23">
        <v>45197</v>
      </c>
      <c r="L377" s="9" t="s">
        <v>70</v>
      </c>
      <c r="M377" s="23">
        <v>45209</v>
      </c>
      <c r="N377" s="9">
        <f>IF(M377-Totals!RiskDate=0,1,M377-Totals!RiskDate)</f>
        <v>10</v>
      </c>
      <c r="O377" s="9">
        <v>1</v>
      </c>
      <c r="P377" s="23">
        <v>45209</v>
      </c>
      <c r="Q377" s="24" t="s">
        <v>76</v>
      </c>
      <c r="R377" s="25">
        <v>31860</v>
      </c>
      <c r="S377" s="25">
        <v>-31860</v>
      </c>
      <c r="T377" s="26">
        <f>ROUND(MAX((Totals!Days_per_Year-N377)/Totals!Days_per_Year,0),4)</f>
        <v>0.97260000000000002</v>
      </c>
      <c r="U377" s="25">
        <f>S377*Totals!Int_rate_Shock*T377</f>
        <v>-619.74072000000001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s="9" t="s">
        <v>20</v>
      </c>
      <c r="B378" s="9">
        <v>2</v>
      </c>
      <c r="C378" s="9" t="s">
        <v>53</v>
      </c>
      <c r="D378" s="9" t="s">
        <v>54</v>
      </c>
      <c r="E378" s="9" t="s">
        <v>574</v>
      </c>
      <c r="F378" s="9" t="s">
        <v>575</v>
      </c>
      <c r="G378" s="9" t="s">
        <v>576</v>
      </c>
      <c r="H378" s="9" t="s">
        <v>621</v>
      </c>
      <c r="I378" s="9" t="s">
        <v>622</v>
      </c>
      <c r="J378" s="9" t="s">
        <v>623</v>
      </c>
      <c r="K378" s="23">
        <v>43747</v>
      </c>
      <c r="L378" s="9" t="s">
        <v>60</v>
      </c>
      <c r="M378" s="23">
        <v>45208</v>
      </c>
      <c r="N378" s="9">
        <f>IF(M378-Totals!RiskDate=0,1,M378-Totals!RiskDate)</f>
        <v>9</v>
      </c>
      <c r="O378" s="9">
        <v>1</v>
      </c>
      <c r="P378" s="23">
        <v>45574</v>
      </c>
      <c r="Q378" s="24" t="s">
        <v>76</v>
      </c>
      <c r="R378" s="25">
        <v>40000000</v>
      </c>
      <c r="S378" s="25">
        <v>40000000</v>
      </c>
      <c r="T378" s="26">
        <f>ROUND(MAX((Totals!Days_per_Year-N378)/Totals!Days_per_Year,0),4)</f>
        <v>0.97529999999999994</v>
      </c>
      <c r="U378" s="25">
        <f>S378*Totals!Int_rate_Shock*T378</f>
        <v>780240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s="9" t="s">
        <v>20</v>
      </c>
      <c r="B379" s="9">
        <v>2</v>
      </c>
      <c r="C379" s="9" t="s">
        <v>62</v>
      </c>
      <c r="D379" s="9" t="s">
        <v>603</v>
      </c>
      <c r="E379" s="9" t="s">
        <v>584</v>
      </c>
      <c r="F379" s="9" t="s">
        <v>585</v>
      </c>
      <c r="G379" s="9" t="s">
        <v>586</v>
      </c>
      <c r="H379" s="9" t="s">
        <v>594</v>
      </c>
      <c r="I379" s="9" t="s">
        <v>624</v>
      </c>
      <c r="J379" s="9" t="s">
        <v>596</v>
      </c>
      <c r="K379" s="23">
        <v>45198</v>
      </c>
      <c r="L379" s="9" t="s">
        <v>60</v>
      </c>
      <c r="M379" s="23">
        <v>45201</v>
      </c>
      <c r="N379" s="9">
        <f>IF(M379-Totals!RiskDate=0,1,M379-Totals!RiskDate)</f>
        <v>2</v>
      </c>
      <c r="O379" s="9">
        <v>1</v>
      </c>
      <c r="P379" s="23">
        <v>45201</v>
      </c>
      <c r="Q379" s="24" t="s">
        <v>76</v>
      </c>
      <c r="R379" s="25">
        <v>94434208.299999997</v>
      </c>
      <c r="S379" s="25">
        <v>-94434208.299999997</v>
      </c>
      <c r="T379" s="26">
        <f>ROUND(MAX((Totals!Days_per_Year-N379)/Totals!Days_per_Year,0),4)</f>
        <v>0.99450000000000005</v>
      </c>
      <c r="U379" s="25">
        <f>S379*Totals!Int_rate_Shock*T379</f>
        <v>-1878296.4030870001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s="9" t="s">
        <v>20</v>
      </c>
      <c r="B380" s="9">
        <v>2</v>
      </c>
      <c r="C380" s="9" t="s">
        <v>53</v>
      </c>
      <c r="D380" s="9" t="s">
        <v>54</v>
      </c>
      <c r="E380" s="9" t="s">
        <v>574</v>
      </c>
      <c r="F380" s="9" t="s">
        <v>575</v>
      </c>
      <c r="G380" s="9" t="s">
        <v>576</v>
      </c>
      <c r="H380" s="9" t="s">
        <v>625</v>
      </c>
      <c r="I380" s="9" t="s">
        <v>626</v>
      </c>
      <c r="J380" s="9" t="s">
        <v>627</v>
      </c>
      <c r="K380" s="23">
        <v>44680</v>
      </c>
      <c r="L380" s="9" t="s">
        <v>70</v>
      </c>
      <c r="M380" s="23">
        <v>45229</v>
      </c>
      <c r="N380" s="9">
        <f>IF(M380-Totals!RiskDate=0,1,M380-Totals!RiskDate)</f>
        <v>30</v>
      </c>
      <c r="O380" s="9">
        <v>1</v>
      </c>
      <c r="P380" s="23">
        <v>46506</v>
      </c>
      <c r="Q380" s="24" t="s">
        <v>76</v>
      </c>
      <c r="R380" s="25">
        <v>327450</v>
      </c>
      <c r="S380" s="25">
        <v>327450</v>
      </c>
      <c r="T380" s="26">
        <f>ROUND(MAX((Totals!Days_per_Year-N380)/Totals!Days_per_Year,0),4)</f>
        <v>0.91779999999999995</v>
      </c>
      <c r="U380" s="25">
        <f>S380*Totals!Int_rate_Shock*T380</f>
        <v>6010.6722</v>
      </c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s="9" t="s">
        <v>20</v>
      </c>
      <c r="B381" s="9">
        <v>2</v>
      </c>
      <c r="C381" s="9" t="s">
        <v>53</v>
      </c>
      <c r="D381" s="9" t="s">
        <v>54</v>
      </c>
      <c r="E381" s="9" t="s">
        <v>574</v>
      </c>
      <c r="F381" s="9" t="s">
        <v>575</v>
      </c>
      <c r="G381" s="9" t="s">
        <v>576</v>
      </c>
      <c r="H381" s="9" t="s">
        <v>628</v>
      </c>
      <c r="I381" s="9" t="s">
        <v>629</v>
      </c>
      <c r="J381" s="9" t="s">
        <v>630</v>
      </c>
      <c r="K381" s="23">
        <v>44498</v>
      </c>
      <c r="L381" s="9" t="s">
        <v>60</v>
      </c>
      <c r="M381" s="23">
        <v>45229</v>
      </c>
      <c r="N381" s="9">
        <f>IF(M381-Totals!RiskDate=0,1,M381-Totals!RiskDate)</f>
        <v>30</v>
      </c>
      <c r="O381" s="9">
        <v>1</v>
      </c>
      <c r="P381" s="23">
        <v>46324</v>
      </c>
      <c r="Q381" s="24" t="s">
        <v>76</v>
      </c>
      <c r="R381" s="25">
        <v>32500000</v>
      </c>
      <c r="S381" s="25">
        <v>32500000</v>
      </c>
      <c r="T381" s="26">
        <f>ROUND(MAX((Totals!Days_per_Year-N381)/Totals!Days_per_Year,0),4)</f>
        <v>0.91779999999999995</v>
      </c>
      <c r="U381" s="25">
        <f>S381*Totals!Int_rate_Shock*T381</f>
        <v>596570</v>
      </c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s="9" t="s">
        <v>20</v>
      </c>
      <c r="B382" s="9">
        <v>2</v>
      </c>
      <c r="C382" s="9" t="s">
        <v>53</v>
      </c>
      <c r="D382" s="9" t="s">
        <v>54</v>
      </c>
      <c r="E382" s="9" t="s">
        <v>553</v>
      </c>
      <c r="F382" s="9" t="s">
        <v>580</v>
      </c>
      <c r="G382" s="9" t="s">
        <v>555</v>
      </c>
      <c r="H382" s="9" t="s">
        <v>196</v>
      </c>
      <c r="I382" s="9" t="s">
        <v>631</v>
      </c>
      <c r="J382" s="9" t="s">
        <v>198</v>
      </c>
      <c r="K382" s="23">
        <v>45197</v>
      </c>
      <c r="L382" s="9" t="s">
        <v>60</v>
      </c>
      <c r="M382" s="23">
        <v>45229</v>
      </c>
      <c r="N382" s="9">
        <f>IF(M382-Totals!RiskDate=0,1,M382-Totals!RiskDate)</f>
        <v>30</v>
      </c>
      <c r="O382" s="9">
        <v>1</v>
      </c>
      <c r="P382" s="23">
        <v>45229</v>
      </c>
      <c r="Q382" s="24" t="s">
        <v>76</v>
      </c>
      <c r="R382" s="25">
        <v>120000000</v>
      </c>
      <c r="S382" s="25">
        <v>120000000</v>
      </c>
      <c r="T382" s="26">
        <f>ROUND(MAX((Totals!Days_per_Year-N382)/Totals!Days_per_Year,0),4)</f>
        <v>0.91779999999999995</v>
      </c>
      <c r="U382" s="25">
        <f>S382*Totals!Int_rate_Shock*T382</f>
        <v>2202720</v>
      </c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s="9" t="s">
        <v>20</v>
      </c>
      <c r="B383" s="9">
        <v>2</v>
      </c>
      <c r="C383" s="9" t="s">
        <v>62</v>
      </c>
      <c r="D383" s="9" t="s">
        <v>603</v>
      </c>
      <c r="E383" s="9" t="s">
        <v>584</v>
      </c>
      <c r="F383" s="9" t="s">
        <v>585</v>
      </c>
      <c r="G383" s="9" t="s">
        <v>555</v>
      </c>
      <c r="H383" s="9" t="s">
        <v>301</v>
      </c>
      <c r="I383" s="9" t="s">
        <v>632</v>
      </c>
      <c r="J383" s="9" t="s">
        <v>303</v>
      </c>
      <c r="K383" s="23">
        <v>45196</v>
      </c>
      <c r="L383" s="9" t="s">
        <v>60</v>
      </c>
      <c r="M383" s="23">
        <v>45203</v>
      </c>
      <c r="N383" s="9">
        <f>IF(M383-Totals!RiskDate=0,1,M383-Totals!RiskDate)</f>
        <v>4</v>
      </c>
      <c r="O383" s="9">
        <v>1</v>
      </c>
      <c r="P383" s="23">
        <v>45203</v>
      </c>
      <c r="Q383" s="24" t="s">
        <v>76</v>
      </c>
      <c r="R383" s="25">
        <v>94692190.25</v>
      </c>
      <c r="S383" s="25">
        <v>-94692190.25</v>
      </c>
      <c r="T383" s="26">
        <f>ROUND(MAX((Totals!Days_per_Year-N383)/Totals!Days_per_Year,0),4)</f>
        <v>0.98899999999999999</v>
      </c>
      <c r="U383" s="25">
        <f>S383*Totals!Int_rate_Shock*T383</f>
        <v>-1873011.523145</v>
      </c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s="9" t="s">
        <v>20</v>
      </c>
      <c r="B384" s="9">
        <v>2</v>
      </c>
      <c r="C384" s="9" t="s">
        <v>53</v>
      </c>
      <c r="D384" s="9" t="s">
        <v>54</v>
      </c>
      <c r="E384" s="9" t="s">
        <v>574</v>
      </c>
      <c r="F384" s="9" t="s">
        <v>575</v>
      </c>
      <c r="G384" s="9" t="s">
        <v>576</v>
      </c>
      <c r="H384" s="9" t="s">
        <v>633</v>
      </c>
      <c r="I384" s="9" t="s">
        <v>634</v>
      </c>
      <c r="J384" s="9" t="s">
        <v>635</v>
      </c>
      <c r="K384" s="23">
        <v>44860</v>
      </c>
      <c r="L384" s="9" t="s">
        <v>60</v>
      </c>
      <c r="M384" s="23">
        <v>45225</v>
      </c>
      <c r="N384" s="9">
        <f>IF(M384-Totals!RiskDate=0,1,M384-Totals!RiskDate)</f>
        <v>26</v>
      </c>
      <c r="O384" s="9">
        <v>1</v>
      </c>
      <c r="P384" s="23">
        <v>46686</v>
      </c>
      <c r="Q384" s="24" t="s">
        <v>76</v>
      </c>
      <c r="R384" s="25">
        <v>35000000</v>
      </c>
      <c r="S384" s="25">
        <v>35000000</v>
      </c>
      <c r="T384" s="26">
        <f>ROUND(MAX((Totals!Days_per_Year-N384)/Totals!Days_per_Year,0),4)</f>
        <v>0.92879999999999996</v>
      </c>
      <c r="U384" s="25">
        <f>S384*Totals!Int_rate_Shock*T384</f>
        <v>650160</v>
      </c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s="9" t="s">
        <v>20</v>
      </c>
      <c r="B385" s="9">
        <v>2</v>
      </c>
      <c r="C385" s="9" t="s">
        <v>62</v>
      </c>
      <c r="D385" s="9" t="s">
        <v>603</v>
      </c>
      <c r="E385" s="9" t="s">
        <v>584</v>
      </c>
      <c r="F385" s="9" t="s">
        <v>585</v>
      </c>
      <c r="G385" s="9" t="s">
        <v>586</v>
      </c>
      <c r="H385" s="9" t="s">
        <v>594</v>
      </c>
      <c r="I385" s="9" t="s">
        <v>636</v>
      </c>
      <c r="J385" s="9" t="s">
        <v>596</v>
      </c>
      <c r="K385" s="23">
        <v>45195</v>
      </c>
      <c r="L385" s="9" t="s">
        <v>60</v>
      </c>
      <c r="M385" s="23">
        <v>45202</v>
      </c>
      <c r="N385" s="9">
        <f>IF(M385-Totals!RiskDate=0,1,M385-Totals!RiskDate)</f>
        <v>3</v>
      </c>
      <c r="O385" s="9">
        <v>1</v>
      </c>
      <c r="P385" s="23">
        <v>45202</v>
      </c>
      <c r="Q385" s="24" t="s">
        <v>76</v>
      </c>
      <c r="R385" s="25">
        <v>94246256.609999999</v>
      </c>
      <c r="S385" s="25">
        <v>-94246256.609999999</v>
      </c>
      <c r="T385" s="26">
        <f>ROUND(MAX((Totals!Days_per_Year-N385)/Totals!Days_per_Year,0),4)</f>
        <v>0.99180000000000001</v>
      </c>
      <c r="U385" s="25">
        <f>S385*Totals!Int_rate_Shock*T385</f>
        <v>-1869468.7461159602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s="9" t="s">
        <v>20</v>
      </c>
      <c r="B386" s="9">
        <v>2</v>
      </c>
      <c r="C386" s="9" t="s">
        <v>62</v>
      </c>
      <c r="D386" s="9" t="s">
        <v>603</v>
      </c>
      <c r="E386" s="9" t="s">
        <v>584</v>
      </c>
      <c r="F386" s="9" t="s">
        <v>585</v>
      </c>
      <c r="G386" s="9" t="s">
        <v>586</v>
      </c>
      <c r="H386" s="9" t="s">
        <v>223</v>
      </c>
      <c r="I386" s="9" t="s">
        <v>587</v>
      </c>
      <c r="J386" s="9" t="s">
        <v>225</v>
      </c>
      <c r="K386" s="23">
        <v>45197</v>
      </c>
      <c r="L386" s="9" t="s">
        <v>60</v>
      </c>
      <c r="M386" s="23">
        <v>45201</v>
      </c>
      <c r="N386" s="9">
        <f>IF(M386-Totals!RiskDate=0,1,M386-Totals!RiskDate)</f>
        <v>2</v>
      </c>
      <c r="O386" s="9">
        <v>1</v>
      </c>
      <c r="P386" s="23">
        <v>45201</v>
      </c>
      <c r="Q386" s="24" t="s">
        <v>76</v>
      </c>
      <c r="R386" s="25">
        <v>26569246.100000001</v>
      </c>
      <c r="S386" s="25">
        <v>-26569246.100000001</v>
      </c>
      <c r="T386" s="26">
        <f>ROUND(MAX((Totals!Days_per_Year-N386)/Totals!Days_per_Year,0),4)</f>
        <v>0.99450000000000005</v>
      </c>
      <c r="U386" s="25">
        <f>S386*Totals!Int_rate_Shock*T386</f>
        <v>-528462.30492900009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s="9" t="s">
        <v>20</v>
      </c>
      <c r="B387" s="9">
        <v>2</v>
      </c>
      <c r="C387" s="9" t="s">
        <v>62</v>
      </c>
      <c r="D387" s="9" t="s">
        <v>63</v>
      </c>
      <c r="E387" s="9" t="s">
        <v>553</v>
      </c>
      <c r="F387" s="9" t="s">
        <v>554</v>
      </c>
      <c r="G387" s="9" t="s">
        <v>637</v>
      </c>
      <c r="H387" s="9" t="s">
        <v>638</v>
      </c>
      <c r="I387" s="9" t="s">
        <v>639</v>
      </c>
      <c r="J387" s="9" t="s">
        <v>640</v>
      </c>
      <c r="K387" s="23">
        <v>45166</v>
      </c>
      <c r="L387" s="9" t="s">
        <v>70</v>
      </c>
      <c r="M387" s="23">
        <v>45229</v>
      </c>
      <c r="N387" s="9">
        <f>IF(M387-Totals!RiskDate=0,1,M387-Totals!RiskDate)</f>
        <v>30</v>
      </c>
      <c r="O387" s="9">
        <v>1</v>
      </c>
      <c r="P387" s="23">
        <v>45229</v>
      </c>
      <c r="Q387" s="24" t="s">
        <v>278</v>
      </c>
      <c r="R387" s="25">
        <v>2113125</v>
      </c>
      <c r="S387" s="25">
        <v>-273763.41590000002</v>
      </c>
      <c r="T387" s="26">
        <f>ROUND(MAX((Totals!Days_per_Year-N387)/Totals!Days_per_Year,0),4)</f>
        <v>0.91779999999999995</v>
      </c>
      <c r="U387" s="25">
        <f>S387*Totals!Int_rate_Shock*T387</f>
        <v>-5025.2012622603997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s="9" t="s">
        <v>20</v>
      </c>
      <c r="B388" s="9">
        <v>2</v>
      </c>
      <c r="C388" s="9" t="s">
        <v>53</v>
      </c>
      <c r="D388" s="9" t="s">
        <v>583</v>
      </c>
      <c r="E388" s="9" t="s">
        <v>584</v>
      </c>
      <c r="F388" s="9" t="s">
        <v>585</v>
      </c>
      <c r="G388" s="9" t="s">
        <v>555</v>
      </c>
      <c r="H388" s="9" t="s">
        <v>301</v>
      </c>
      <c r="I388" s="9" t="s">
        <v>641</v>
      </c>
      <c r="J388" s="9" t="s">
        <v>303</v>
      </c>
      <c r="K388" s="23">
        <v>45190</v>
      </c>
      <c r="L388" s="9" t="s">
        <v>60</v>
      </c>
      <c r="M388" s="23">
        <v>45209</v>
      </c>
      <c r="N388" s="9">
        <f>IF(M388-Totals!RiskDate=0,1,M388-Totals!RiskDate)</f>
        <v>10</v>
      </c>
      <c r="O388" s="9">
        <v>1</v>
      </c>
      <c r="P388" s="23">
        <v>45209</v>
      </c>
      <c r="Q388" s="24" t="s">
        <v>278</v>
      </c>
      <c r="R388" s="25">
        <v>460000000</v>
      </c>
      <c r="S388" s="25">
        <v>59594757.200000003</v>
      </c>
      <c r="T388" s="26">
        <f>ROUND(MAX((Totals!Days_per_Year-N388)/Totals!Days_per_Year,0),4)</f>
        <v>0.97260000000000002</v>
      </c>
      <c r="U388" s="25">
        <f>S388*Totals!Int_rate_Shock*T388</f>
        <v>1159237.2170544001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s="9" t="s">
        <v>20</v>
      </c>
      <c r="B389" s="9">
        <v>2</v>
      </c>
      <c r="C389" s="9" t="s">
        <v>53</v>
      </c>
      <c r="D389" s="9" t="s">
        <v>54</v>
      </c>
      <c r="E389" s="9" t="s">
        <v>574</v>
      </c>
      <c r="F389" s="9" t="s">
        <v>575</v>
      </c>
      <c r="G389" s="9" t="s">
        <v>576</v>
      </c>
      <c r="H389" s="9" t="s">
        <v>625</v>
      </c>
      <c r="I389" s="9" t="s">
        <v>626</v>
      </c>
      <c r="J389" s="9" t="s">
        <v>627</v>
      </c>
      <c r="K389" s="23">
        <v>44680</v>
      </c>
      <c r="L389" s="9" t="s">
        <v>60</v>
      </c>
      <c r="M389" s="23">
        <v>45229</v>
      </c>
      <c r="N389" s="9">
        <f>IF(M389-Totals!RiskDate=0,1,M389-Totals!RiskDate)</f>
        <v>30</v>
      </c>
      <c r="O389" s="9">
        <v>1</v>
      </c>
      <c r="P389" s="23">
        <v>46506</v>
      </c>
      <c r="Q389" s="24" t="s">
        <v>76</v>
      </c>
      <c r="R389" s="25">
        <v>15000000</v>
      </c>
      <c r="S389" s="25">
        <v>15000000</v>
      </c>
      <c r="T389" s="26">
        <f>ROUND(MAX((Totals!Days_per_Year-N389)/Totals!Days_per_Year,0),4)</f>
        <v>0.91779999999999995</v>
      </c>
      <c r="U389" s="25">
        <f>S389*Totals!Int_rate_Shock*T389</f>
        <v>275340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s="9" t="s">
        <v>20</v>
      </c>
      <c r="B390" s="9">
        <v>2</v>
      </c>
      <c r="C390" s="9" t="s">
        <v>62</v>
      </c>
      <c r="D390" s="9" t="s">
        <v>603</v>
      </c>
      <c r="E390" s="9" t="s">
        <v>584</v>
      </c>
      <c r="F390" s="9" t="s">
        <v>585</v>
      </c>
      <c r="G390" s="9" t="s">
        <v>555</v>
      </c>
      <c r="H390" s="9" t="s">
        <v>301</v>
      </c>
      <c r="I390" s="9" t="s">
        <v>642</v>
      </c>
      <c r="J390" s="9" t="s">
        <v>303</v>
      </c>
      <c r="K390" s="23">
        <v>45190</v>
      </c>
      <c r="L390" s="9" t="s">
        <v>60</v>
      </c>
      <c r="M390" s="23">
        <v>45209</v>
      </c>
      <c r="N390" s="9">
        <f>IF(M390-Totals!RiskDate=0,1,M390-Totals!RiskDate)</f>
        <v>10</v>
      </c>
      <c r="O390" s="9">
        <v>1</v>
      </c>
      <c r="P390" s="23">
        <v>45209</v>
      </c>
      <c r="Q390" s="24" t="s">
        <v>76</v>
      </c>
      <c r="R390" s="25">
        <v>64204468.119999997</v>
      </c>
      <c r="S390" s="25">
        <v>-64204468.119999997</v>
      </c>
      <c r="T390" s="26">
        <f>ROUND(MAX((Totals!Days_per_Year-N390)/Totals!Days_per_Year,0),4)</f>
        <v>0.97260000000000002</v>
      </c>
      <c r="U390" s="25">
        <f>S390*Totals!Int_rate_Shock*T390</f>
        <v>-1248905.31387024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s="9" t="s">
        <v>20</v>
      </c>
      <c r="B391" s="9">
        <v>2</v>
      </c>
      <c r="C391" s="9" t="s">
        <v>53</v>
      </c>
      <c r="D391" s="9" t="s">
        <v>54</v>
      </c>
      <c r="E391" s="9" t="s">
        <v>574</v>
      </c>
      <c r="F391" s="9" t="s">
        <v>575</v>
      </c>
      <c r="G391" s="9" t="s">
        <v>643</v>
      </c>
      <c r="H391" s="9" t="s">
        <v>644</v>
      </c>
      <c r="I391" s="9" t="s">
        <v>645</v>
      </c>
      <c r="J391" s="9" t="s">
        <v>646</v>
      </c>
      <c r="K391" s="23">
        <v>44973</v>
      </c>
      <c r="L391" s="9" t="s">
        <v>60</v>
      </c>
      <c r="M391" s="23">
        <v>45222</v>
      </c>
      <c r="N391" s="9">
        <f>IF(M391-Totals!RiskDate=0,1,M391-Totals!RiskDate)</f>
        <v>23</v>
      </c>
      <c r="O391" s="9">
        <v>1</v>
      </c>
      <c r="P391" s="23">
        <v>45222</v>
      </c>
      <c r="Q391" s="24" t="s">
        <v>76</v>
      </c>
      <c r="R391" s="25">
        <v>5263157.9000000004</v>
      </c>
      <c r="S391" s="25">
        <v>5263157.9000000004</v>
      </c>
      <c r="T391" s="26">
        <f>ROUND(MAX((Totals!Days_per_Year-N391)/Totals!Days_per_Year,0),4)</f>
        <v>0.93700000000000006</v>
      </c>
      <c r="U391" s="25">
        <f>S391*Totals!Int_rate_Shock*T391</f>
        <v>98631.579046000013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s="9" t="s">
        <v>20</v>
      </c>
      <c r="B392" s="9">
        <v>2</v>
      </c>
      <c r="C392" s="9" t="s">
        <v>53</v>
      </c>
      <c r="D392" s="9" t="s">
        <v>54</v>
      </c>
      <c r="E392" s="9" t="s">
        <v>574</v>
      </c>
      <c r="F392" s="9" t="s">
        <v>575</v>
      </c>
      <c r="G392" s="9" t="s">
        <v>643</v>
      </c>
      <c r="H392" s="9" t="s">
        <v>644</v>
      </c>
      <c r="I392" s="9" t="s">
        <v>647</v>
      </c>
      <c r="J392" s="9" t="s">
        <v>646</v>
      </c>
      <c r="K392" s="23">
        <v>45070</v>
      </c>
      <c r="L392" s="9" t="s">
        <v>60</v>
      </c>
      <c r="M392" s="23">
        <v>45229</v>
      </c>
      <c r="N392" s="9">
        <f>IF(M392-Totals!RiskDate=0,1,M392-Totals!RiskDate)</f>
        <v>30</v>
      </c>
      <c r="O392" s="9">
        <v>1</v>
      </c>
      <c r="P392" s="23">
        <v>45229</v>
      </c>
      <c r="Q392" s="24" t="s">
        <v>76</v>
      </c>
      <c r="R392" s="25">
        <v>2526315.79</v>
      </c>
      <c r="S392" s="25">
        <v>2526315.79</v>
      </c>
      <c r="T392" s="26">
        <f>ROUND(MAX((Totals!Days_per_Year-N392)/Totals!Days_per_Year,0),4)</f>
        <v>0.91779999999999995</v>
      </c>
      <c r="U392" s="25">
        <f>S392*Totals!Int_rate_Shock*T392</f>
        <v>46373.05264124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s="9" t="s">
        <v>20</v>
      </c>
      <c r="B393" s="9">
        <v>2</v>
      </c>
      <c r="C393" s="9" t="s">
        <v>53</v>
      </c>
      <c r="D393" s="9" t="s">
        <v>54</v>
      </c>
      <c r="E393" s="9" t="s">
        <v>553</v>
      </c>
      <c r="F393" s="9" t="s">
        <v>580</v>
      </c>
      <c r="G393" s="9" t="s">
        <v>555</v>
      </c>
      <c r="H393" s="9" t="s">
        <v>438</v>
      </c>
      <c r="I393" s="9" t="s">
        <v>648</v>
      </c>
      <c r="J393" s="9" t="s">
        <v>440</v>
      </c>
      <c r="K393" s="23">
        <v>45198</v>
      </c>
      <c r="L393" s="9" t="s">
        <v>70</v>
      </c>
      <c r="M393" s="23">
        <v>45225</v>
      </c>
      <c r="N393" s="9">
        <f>IF(M393-Totals!RiskDate=0,1,M393-Totals!RiskDate)</f>
        <v>26</v>
      </c>
      <c r="O393" s="9">
        <v>1</v>
      </c>
      <c r="P393" s="23">
        <v>45225</v>
      </c>
      <c r="Q393" s="24" t="s">
        <v>76</v>
      </c>
      <c r="R393" s="25">
        <v>296250</v>
      </c>
      <c r="S393" s="25">
        <v>296250</v>
      </c>
      <c r="T393" s="26">
        <f>ROUND(MAX((Totals!Days_per_Year-N393)/Totals!Days_per_Year,0),4)</f>
        <v>0.92879999999999996</v>
      </c>
      <c r="U393" s="25">
        <f>S393*Totals!Int_rate_Shock*T393</f>
        <v>5503.1399999999994</v>
      </c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s="9" t="s">
        <v>20</v>
      </c>
      <c r="B394" s="9">
        <v>2</v>
      </c>
      <c r="C394" s="9" t="s">
        <v>53</v>
      </c>
      <c r="D394" s="9" t="s">
        <v>54</v>
      </c>
      <c r="E394" s="9" t="s">
        <v>574</v>
      </c>
      <c r="F394" s="9" t="s">
        <v>575</v>
      </c>
      <c r="G394" s="9" t="s">
        <v>643</v>
      </c>
      <c r="H394" s="9" t="s">
        <v>644</v>
      </c>
      <c r="I394" s="9" t="s">
        <v>649</v>
      </c>
      <c r="J394" s="9" t="s">
        <v>646</v>
      </c>
      <c r="K394" s="23">
        <v>45007</v>
      </c>
      <c r="L394" s="9" t="s">
        <v>70</v>
      </c>
      <c r="M394" s="23">
        <v>45229</v>
      </c>
      <c r="N394" s="9">
        <f>IF(M394-Totals!RiskDate=0,1,M394-Totals!RiskDate)</f>
        <v>30</v>
      </c>
      <c r="O394" s="9">
        <v>1</v>
      </c>
      <c r="P394" s="23">
        <v>45229</v>
      </c>
      <c r="Q394" s="24" t="s">
        <v>76</v>
      </c>
      <c r="R394" s="25">
        <v>6352.2799999999997</v>
      </c>
      <c r="S394" s="25">
        <v>6352.2799999999997</v>
      </c>
      <c r="T394" s="26">
        <f>ROUND(MAX((Totals!Days_per_Year-N394)/Totals!Days_per_Year,0),4)</f>
        <v>0.91779999999999995</v>
      </c>
      <c r="U394" s="25">
        <f>S394*Totals!Int_rate_Shock*T394</f>
        <v>116.60245167999999</v>
      </c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s="9" t="s">
        <v>20</v>
      </c>
      <c r="B395" s="9">
        <v>2</v>
      </c>
      <c r="C395" s="9" t="s">
        <v>53</v>
      </c>
      <c r="D395" s="9" t="s">
        <v>54</v>
      </c>
      <c r="E395" s="9" t="s">
        <v>553</v>
      </c>
      <c r="F395" s="9" t="s">
        <v>580</v>
      </c>
      <c r="G395" s="9" t="s">
        <v>555</v>
      </c>
      <c r="H395" s="9" t="s">
        <v>438</v>
      </c>
      <c r="I395" s="9" t="s">
        <v>650</v>
      </c>
      <c r="J395" s="9" t="s">
        <v>440</v>
      </c>
      <c r="K395" s="23">
        <v>45198</v>
      </c>
      <c r="L395" s="9" t="s">
        <v>60</v>
      </c>
      <c r="M395" s="23">
        <v>45201</v>
      </c>
      <c r="N395" s="9">
        <f>IF(M395-Totals!RiskDate=0,1,M395-Totals!RiskDate)</f>
        <v>2</v>
      </c>
      <c r="O395" s="9">
        <v>1</v>
      </c>
      <c r="P395" s="23">
        <v>45201</v>
      </c>
      <c r="Q395" s="24" t="s">
        <v>76</v>
      </c>
      <c r="R395" s="25">
        <v>100000000</v>
      </c>
      <c r="S395" s="25">
        <v>100000000</v>
      </c>
      <c r="T395" s="26">
        <f>ROUND(MAX((Totals!Days_per_Year-N395)/Totals!Days_per_Year,0),4)</f>
        <v>0.99450000000000005</v>
      </c>
      <c r="U395" s="25">
        <f>S395*Totals!Int_rate_Shock*T395</f>
        <v>1989000</v>
      </c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s="9" t="s">
        <v>20</v>
      </c>
      <c r="B396" s="9">
        <v>2</v>
      </c>
      <c r="C396" s="9" t="s">
        <v>53</v>
      </c>
      <c r="D396" s="9" t="s">
        <v>54</v>
      </c>
      <c r="E396" s="9" t="s">
        <v>651</v>
      </c>
      <c r="F396" s="9" t="s">
        <v>652</v>
      </c>
      <c r="G396" s="9" t="s">
        <v>653</v>
      </c>
      <c r="H396" s="9" t="s">
        <v>601</v>
      </c>
      <c r="I396" s="9" t="s">
        <v>654</v>
      </c>
      <c r="J396" s="9" t="s">
        <v>445</v>
      </c>
      <c r="K396" s="23">
        <v>43097</v>
      </c>
      <c r="L396" s="9" t="s">
        <v>70</v>
      </c>
      <c r="M396" s="23">
        <v>45215</v>
      </c>
      <c r="N396" s="9">
        <f>IF(M396-Totals!RiskDate=0,1,M396-Totals!RiskDate)</f>
        <v>16</v>
      </c>
      <c r="O396" s="9">
        <v>1</v>
      </c>
      <c r="P396" s="23">
        <v>45214</v>
      </c>
      <c r="Q396" s="24" t="s">
        <v>76</v>
      </c>
      <c r="R396" s="25">
        <v>743708.89000000001</v>
      </c>
      <c r="S396" s="25">
        <v>743708.89000000001</v>
      </c>
      <c r="T396" s="26">
        <f>ROUND(MAX((Totals!Days_per_Year-N396)/Totals!Days_per_Year,0),4)</f>
        <v>0.95620000000000005</v>
      </c>
      <c r="U396" s="25">
        <f>S396*Totals!Int_rate_Shock*T396</f>
        <v>14222.688812360002</v>
      </c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s="9" t="s">
        <v>20</v>
      </c>
      <c r="B397" s="9">
        <v>2</v>
      </c>
      <c r="C397" s="9" t="s">
        <v>53</v>
      </c>
      <c r="D397" s="9" t="s">
        <v>54</v>
      </c>
      <c r="E397" s="9" t="s">
        <v>574</v>
      </c>
      <c r="F397" s="9" t="s">
        <v>575</v>
      </c>
      <c r="G397" s="9" t="s">
        <v>643</v>
      </c>
      <c r="H397" s="9" t="s">
        <v>644</v>
      </c>
      <c r="I397" s="9" t="s">
        <v>655</v>
      </c>
      <c r="J397" s="9" t="s">
        <v>646</v>
      </c>
      <c r="K397" s="23">
        <v>45159</v>
      </c>
      <c r="L397" s="9" t="s">
        <v>70</v>
      </c>
      <c r="M397" s="23">
        <v>45222</v>
      </c>
      <c r="N397" s="9">
        <f>IF(M397-Totals!RiskDate=0,1,M397-Totals!RiskDate)</f>
        <v>23</v>
      </c>
      <c r="O397" s="9">
        <v>1</v>
      </c>
      <c r="P397" s="23">
        <v>45222</v>
      </c>
      <c r="Q397" s="24" t="s">
        <v>76</v>
      </c>
      <c r="R397" s="25">
        <v>2147.8400000000001</v>
      </c>
      <c r="S397" s="25">
        <v>2147.8400000000001</v>
      </c>
      <c r="T397" s="26">
        <f>ROUND(MAX((Totals!Days_per_Year-N397)/Totals!Days_per_Year,0),4)</f>
        <v>0.93700000000000006</v>
      </c>
      <c r="U397" s="25">
        <f>S397*Totals!Int_rate_Shock*T397</f>
        <v>40.250521600000006</v>
      </c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s="9" t="s">
        <v>20</v>
      </c>
      <c r="B398" s="9">
        <v>2</v>
      </c>
      <c r="C398" s="9" t="s">
        <v>62</v>
      </c>
      <c r="D398" s="9" t="s">
        <v>63</v>
      </c>
      <c r="E398" s="9" t="s">
        <v>553</v>
      </c>
      <c r="F398" s="9" t="s">
        <v>554</v>
      </c>
      <c r="G398" s="9" t="s">
        <v>559</v>
      </c>
      <c r="H398" s="9" t="s">
        <v>569</v>
      </c>
      <c r="I398" s="9" t="s">
        <v>656</v>
      </c>
      <c r="J398" s="9" t="s">
        <v>571</v>
      </c>
      <c r="K398" s="23">
        <v>45197</v>
      </c>
      <c r="L398" s="9" t="s">
        <v>70</v>
      </c>
      <c r="M398" s="23">
        <v>45208</v>
      </c>
      <c r="N398" s="9">
        <f>IF(M398-Totals!RiskDate=0,1,M398-Totals!RiskDate)</f>
        <v>9</v>
      </c>
      <c r="O398" s="9">
        <v>1</v>
      </c>
      <c r="P398" s="23">
        <v>45208</v>
      </c>
      <c r="Q398" s="24" t="s">
        <v>76</v>
      </c>
      <c r="R398" s="25">
        <v>50111.110000000001</v>
      </c>
      <c r="S398" s="25">
        <v>-50111.110000000001</v>
      </c>
      <c r="T398" s="26">
        <f>ROUND(MAX((Totals!Days_per_Year-N398)/Totals!Days_per_Year,0),4)</f>
        <v>0.97529999999999994</v>
      </c>
      <c r="U398" s="25">
        <f>S398*Totals!Int_rate_Shock*T398</f>
        <v>-977.46731165999995</v>
      </c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s="9" t="s">
        <v>20</v>
      </c>
      <c r="B399" s="9">
        <v>2</v>
      </c>
      <c r="C399" s="9" t="s">
        <v>62</v>
      </c>
      <c r="D399" s="9" t="s">
        <v>63</v>
      </c>
      <c r="E399" s="9" t="s">
        <v>651</v>
      </c>
      <c r="F399" s="9" t="s">
        <v>652</v>
      </c>
      <c r="G399" s="9" t="s">
        <v>653</v>
      </c>
      <c r="H399" s="9" t="s">
        <v>601</v>
      </c>
      <c r="I399" s="9" t="s">
        <v>654</v>
      </c>
      <c r="J399" s="9" t="s">
        <v>445</v>
      </c>
      <c r="K399" s="23">
        <v>43097</v>
      </c>
      <c r="L399" s="9" t="s">
        <v>60</v>
      </c>
      <c r="M399" s="23">
        <v>45214</v>
      </c>
      <c r="N399" s="9">
        <f>IF(M399-Totals!RiskDate=0,1,M399-Totals!RiskDate)</f>
        <v>15</v>
      </c>
      <c r="O399" s="9">
        <v>1</v>
      </c>
      <c r="P399" s="23">
        <v>45214</v>
      </c>
      <c r="Q399" s="24" t="s">
        <v>76</v>
      </c>
      <c r="R399" s="25">
        <v>40000000</v>
      </c>
      <c r="S399" s="25">
        <v>-40000000</v>
      </c>
      <c r="T399" s="26">
        <f>ROUND(MAX((Totals!Days_per_Year-N399)/Totals!Days_per_Year,0),4)</f>
        <v>0.95889999999999997</v>
      </c>
      <c r="U399" s="25">
        <f>S399*Totals!Int_rate_Shock*T399</f>
        <v>-767120</v>
      </c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s="9" t="s">
        <v>20</v>
      </c>
      <c r="B400" s="9">
        <v>2</v>
      </c>
      <c r="C400" s="9" t="s">
        <v>62</v>
      </c>
      <c r="D400" s="9" t="s">
        <v>603</v>
      </c>
      <c r="E400" s="9" t="s">
        <v>584</v>
      </c>
      <c r="F400" s="9" t="s">
        <v>585</v>
      </c>
      <c r="G400" s="9" t="s">
        <v>586</v>
      </c>
      <c r="H400" s="9" t="s">
        <v>594</v>
      </c>
      <c r="I400" s="9" t="s">
        <v>657</v>
      </c>
      <c r="J400" s="9" t="s">
        <v>596</v>
      </c>
      <c r="K400" s="23">
        <v>45198</v>
      </c>
      <c r="L400" s="9" t="s">
        <v>60</v>
      </c>
      <c r="M400" s="23">
        <v>45202</v>
      </c>
      <c r="N400" s="9">
        <f>IF(M400-Totals!RiskDate=0,1,M400-Totals!RiskDate)</f>
        <v>3</v>
      </c>
      <c r="O400" s="9">
        <v>1</v>
      </c>
      <c r="P400" s="23">
        <v>45202</v>
      </c>
      <c r="Q400" s="24" t="s">
        <v>76</v>
      </c>
      <c r="R400" s="25">
        <v>94368111.129999995</v>
      </c>
      <c r="S400" s="25">
        <v>-94368111.129999995</v>
      </c>
      <c r="T400" s="26">
        <f>ROUND(MAX((Totals!Days_per_Year-N400)/Totals!Days_per_Year,0),4)</f>
        <v>0.99180000000000001</v>
      </c>
      <c r="U400" s="25">
        <f>S400*Totals!Int_rate_Shock*T400</f>
        <v>-1871885.8523746801</v>
      </c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s="9" t="s">
        <v>20</v>
      </c>
      <c r="B401" s="9">
        <v>2</v>
      </c>
      <c r="C401" s="9" t="s">
        <v>53</v>
      </c>
      <c r="D401" s="9" t="s">
        <v>54</v>
      </c>
      <c r="E401" s="9" t="s">
        <v>553</v>
      </c>
      <c r="F401" s="9" t="s">
        <v>580</v>
      </c>
      <c r="G401" s="9" t="s">
        <v>555</v>
      </c>
      <c r="H401" s="9" t="s">
        <v>556</v>
      </c>
      <c r="I401" s="9" t="s">
        <v>658</v>
      </c>
      <c r="J401" s="9" t="s">
        <v>558</v>
      </c>
      <c r="K401" s="23">
        <v>45196</v>
      </c>
      <c r="L401" s="9" t="s">
        <v>70</v>
      </c>
      <c r="M401" s="23">
        <v>45203</v>
      </c>
      <c r="N401" s="9">
        <f>IF(M401-Totals!RiskDate=0,1,M401-Totals!RiskDate)</f>
        <v>4</v>
      </c>
      <c r="O401" s="9">
        <v>1</v>
      </c>
      <c r="P401" s="23">
        <v>45203</v>
      </c>
      <c r="Q401" s="24" t="s">
        <v>76</v>
      </c>
      <c r="R401" s="25">
        <v>38888.889999999999</v>
      </c>
      <c r="S401" s="25">
        <v>38888.889999999999</v>
      </c>
      <c r="T401" s="26">
        <f>ROUND(MAX((Totals!Days_per_Year-N401)/Totals!Days_per_Year,0),4)</f>
        <v>0.98899999999999999</v>
      </c>
      <c r="U401" s="25">
        <f>S401*Totals!Int_rate_Shock*T401</f>
        <v>769.22224419999998</v>
      </c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s="9" t="s">
        <v>20</v>
      </c>
      <c r="B402" s="9">
        <v>2</v>
      </c>
      <c r="C402" s="9" t="s">
        <v>53</v>
      </c>
      <c r="D402" s="9" t="s">
        <v>54</v>
      </c>
      <c r="E402" s="9" t="s">
        <v>574</v>
      </c>
      <c r="F402" s="9" t="s">
        <v>575</v>
      </c>
      <c r="G402" s="9" t="s">
        <v>643</v>
      </c>
      <c r="H402" s="9" t="s">
        <v>644</v>
      </c>
      <c r="I402" s="9" t="s">
        <v>659</v>
      </c>
      <c r="J402" s="9" t="s">
        <v>646</v>
      </c>
      <c r="K402" s="23">
        <v>45141</v>
      </c>
      <c r="L402" s="9" t="s">
        <v>60</v>
      </c>
      <c r="M402" s="23">
        <v>45203</v>
      </c>
      <c r="N402" s="9">
        <f>IF(M402-Totals!RiskDate=0,1,M402-Totals!RiskDate)</f>
        <v>4</v>
      </c>
      <c r="O402" s="9">
        <v>1</v>
      </c>
      <c r="P402" s="23">
        <v>45203</v>
      </c>
      <c r="Q402" s="24" t="s">
        <v>76</v>
      </c>
      <c r="R402" s="25">
        <v>526315.79000000004</v>
      </c>
      <c r="S402" s="25">
        <v>526315.79000000004</v>
      </c>
      <c r="T402" s="26">
        <f>ROUND(MAX((Totals!Days_per_Year-N402)/Totals!Days_per_Year,0),4)</f>
        <v>0.98899999999999999</v>
      </c>
      <c r="U402" s="25">
        <f>S402*Totals!Int_rate_Shock*T402</f>
        <v>10410.526326200001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s="9" t="s">
        <v>20</v>
      </c>
      <c r="B403" s="9">
        <v>2</v>
      </c>
      <c r="C403" s="9" t="s">
        <v>53</v>
      </c>
      <c r="D403" s="9" t="s">
        <v>54</v>
      </c>
      <c r="E403" s="9" t="s">
        <v>574</v>
      </c>
      <c r="F403" s="9" t="s">
        <v>575</v>
      </c>
      <c r="G403" s="9" t="s">
        <v>643</v>
      </c>
      <c r="H403" s="9" t="s">
        <v>644</v>
      </c>
      <c r="I403" s="9" t="s">
        <v>660</v>
      </c>
      <c r="J403" s="9" t="s">
        <v>646</v>
      </c>
      <c r="K403" s="23">
        <v>45133</v>
      </c>
      <c r="L403" s="9" t="s">
        <v>60</v>
      </c>
      <c r="M403" s="23">
        <v>45229</v>
      </c>
      <c r="N403" s="9">
        <f>IF(M403-Totals!RiskDate=0,1,M403-Totals!RiskDate)</f>
        <v>30</v>
      </c>
      <c r="O403" s="9">
        <v>1</v>
      </c>
      <c r="P403" s="23">
        <v>45229</v>
      </c>
      <c r="Q403" s="24" t="s">
        <v>76</v>
      </c>
      <c r="R403" s="25">
        <v>9380.5300000000007</v>
      </c>
      <c r="S403" s="25">
        <v>9380.5300000000007</v>
      </c>
      <c r="T403" s="26">
        <f>ROUND(MAX((Totals!Days_per_Year-N403)/Totals!Days_per_Year,0),4)</f>
        <v>0.91779999999999995</v>
      </c>
      <c r="U403" s="25">
        <f>S403*Totals!Int_rate_Shock*T403</f>
        <v>172.18900868</v>
      </c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s="9" t="s">
        <v>20</v>
      </c>
      <c r="B404" s="9">
        <v>2</v>
      </c>
      <c r="C404" s="9" t="s">
        <v>53</v>
      </c>
      <c r="D404" s="9" t="s">
        <v>54</v>
      </c>
      <c r="E404" s="9" t="s">
        <v>574</v>
      </c>
      <c r="F404" s="9" t="s">
        <v>575</v>
      </c>
      <c r="G404" s="9" t="s">
        <v>643</v>
      </c>
      <c r="H404" s="9" t="s">
        <v>644</v>
      </c>
      <c r="I404" s="9" t="s">
        <v>661</v>
      </c>
      <c r="J404" s="9" t="s">
        <v>646</v>
      </c>
      <c r="K404" s="23">
        <v>45103</v>
      </c>
      <c r="L404" s="9" t="s">
        <v>70</v>
      </c>
      <c r="M404" s="23">
        <v>45229</v>
      </c>
      <c r="N404" s="9">
        <f>IF(M404-Totals!RiskDate=0,1,M404-Totals!RiskDate)</f>
        <v>30</v>
      </c>
      <c r="O404" s="9">
        <v>1</v>
      </c>
      <c r="P404" s="23">
        <v>45229</v>
      </c>
      <c r="Q404" s="24" t="s">
        <v>76</v>
      </c>
      <c r="R404" s="25">
        <v>8855.4500000000007</v>
      </c>
      <c r="S404" s="25">
        <v>8855.4500000000007</v>
      </c>
      <c r="T404" s="26">
        <f>ROUND(MAX((Totals!Days_per_Year-N404)/Totals!Days_per_Year,0),4)</f>
        <v>0.91779999999999995</v>
      </c>
      <c r="U404" s="25">
        <f>S404*Totals!Int_rate_Shock*T404</f>
        <v>162.5506402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s="9" t="s">
        <v>20</v>
      </c>
      <c r="B405" s="9">
        <v>2</v>
      </c>
      <c r="C405" s="9" t="s">
        <v>53</v>
      </c>
      <c r="D405" s="9" t="s">
        <v>54</v>
      </c>
      <c r="E405" s="9" t="s">
        <v>574</v>
      </c>
      <c r="F405" s="9" t="s">
        <v>575</v>
      </c>
      <c r="G405" s="9" t="s">
        <v>643</v>
      </c>
      <c r="H405" s="9" t="s">
        <v>644</v>
      </c>
      <c r="I405" s="9" t="s">
        <v>662</v>
      </c>
      <c r="J405" s="9" t="s">
        <v>646</v>
      </c>
      <c r="K405" s="23">
        <v>45007</v>
      </c>
      <c r="L405" s="9" t="s">
        <v>70</v>
      </c>
      <c r="M405" s="23">
        <v>45229</v>
      </c>
      <c r="N405" s="9">
        <f>IF(M405-Totals!RiskDate=0,1,M405-Totals!RiskDate)</f>
        <v>30</v>
      </c>
      <c r="O405" s="9">
        <v>1</v>
      </c>
      <c r="P405" s="23">
        <v>45229</v>
      </c>
      <c r="Q405" s="24" t="s">
        <v>76</v>
      </c>
      <c r="R405" s="25">
        <v>2117.4299999999998</v>
      </c>
      <c r="S405" s="25">
        <v>2117.4299999999998</v>
      </c>
      <c r="T405" s="26">
        <f>ROUND(MAX((Totals!Days_per_Year-N405)/Totals!Days_per_Year,0),4)</f>
        <v>0.91779999999999995</v>
      </c>
      <c r="U405" s="25">
        <f>S405*Totals!Int_rate_Shock*T405</f>
        <v>38.867545079999992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s="9" t="s">
        <v>20</v>
      </c>
      <c r="B406" s="9">
        <v>2</v>
      </c>
      <c r="C406" s="9" t="s">
        <v>62</v>
      </c>
      <c r="D406" s="9" t="s">
        <v>603</v>
      </c>
      <c r="E406" s="9" t="s">
        <v>584</v>
      </c>
      <c r="F406" s="9" t="s">
        <v>585</v>
      </c>
      <c r="G406" s="9" t="s">
        <v>586</v>
      </c>
      <c r="H406" s="9" t="s">
        <v>663</v>
      </c>
      <c r="I406" s="9" t="s">
        <v>664</v>
      </c>
      <c r="J406" s="9" t="s">
        <v>665</v>
      </c>
      <c r="K406" s="23">
        <v>45195</v>
      </c>
      <c r="L406" s="9" t="s">
        <v>60</v>
      </c>
      <c r="M406" s="23">
        <v>45210</v>
      </c>
      <c r="N406" s="9">
        <f>IF(M406-Totals!RiskDate=0,1,M406-Totals!RiskDate)</f>
        <v>11</v>
      </c>
      <c r="O406" s="9">
        <v>1</v>
      </c>
      <c r="P406" s="23">
        <v>45210</v>
      </c>
      <c r="Q406" s="24" t="s">
        <v>76</v>
      </c>
      <c r="R406" s="25">
        <v>10328373.859999999</v>
      </c>
      <c r="S406" s="25">
        <v>-10328373.859999999</v>
      </c>
      <c r="T406" s="26">
        <f>ROUND(MAX((Totals!Days_per_Year-N406)/Totals!Days_per_Year,0),4)</f>
        <v>0.96989999999999998</v>
      </c>
      <c r="U406" s="25">
        <f>S406*Totals!Int_rate_Shock*T406</f>
        <v>-200349.79613628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s="9" t="s">
        <v>20</v>
      </c>
      <c r="B407" s="9">
        <v>2</v>
      </c>
      <c r="C407" s="9" t="s">
        <v>53</v>
      </c>
      <c r="D407" s="9" t="s">
        <v>583</v>
      </c>
      <c r="E407" s="9" t="s">
        <v>584</v>
      </c>
      <c r="F407" s="9" t="s">
        <v>585</v>
      </c>
      <c r="G407" s="9" t="s">
        <v>586</v>
      </c>
      <c r="H407" s="9" t="s">
        <v>223</v>
      </c>
      <c r="I407" s="9" t="s">
        <v>666</v>
      </c>
      <c r="J407" s="9" t="s">
        <v>225</v>
      </c>
      <c r="K407" s="23">
        <v>45168</v>
      </c>
      <c r="L407" s="9" t="s">
        <v>60</v>
      </c>
      <c r="M407" s="23">
        <v>45210</v>
      </c>
      <c r="N407" s="9">
        <f>IF(M407-Totals!RiskDate=0,1,M407-Totals!RiskDate)</f>
        <v>11</v>
      </c>
      <c r="O407" s="9">
        <v>1</v>
      </c>
      <c r="P407" s="23">
        <v>45210</v>
      </c>
      <c r="Q407" s="24" t="s">
        <v>278</v>
      </c>
      <c r="R407" s="25">
        <v>300000000</v>
      </c>
      <c r="S407" s="25">
        <v>38866146</v>
      </c>
      <c r="T407" s="26">
        <f>ROUND(MAX((Totals!Days_per_Year-N407)/Totals!Days_per_Year,0),4)</f>
        <v>0.96989999999999998</v>
      </c>
      <c r="U407" s="25">
        <f>S407*Totals!Int_rate_Shock*T407</f>
        <v>753925.50010800001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s="9" t="s">
        <v>20</v>
      </c>
      <c r="B408" s="9">
        <v>2</v>
      </c>
      <c r="C408" s="9" t="s">
        <v>62</v>
      </c>
      <c r="D408" s="9" t="s">
        <v>63</v>
      </c>
      <c r="E408" s="9" t="s">
        <v>553</v>
      </c>
      <c r="F408" s="9" t="s">
        <v>554</v>
      </c>
      <c r="G408" s="9" t="s">
        <v>559</v>
      </c>
      <c r="H408" s="9" t="s">
        <v>667</v>
      </c>
      <c r="I408" s="9" t="s">
        <v>668</v>
      </c>
      <c r="J408" s="9" t="s">
        <v>669</v>
      </c>
      <c r="K408" s="23">
        <v>45169</v>
      </c>
      <c r="L408" s="9" t="s">
        <v>60</v>
      </c>
      <c r="M408" s="23">
        <v>45210</v>
      </c>
      <c r="N408" s="9">
        <f>IF(M408-Totals!RiskDate=0,1,M408-Totals!RiskDate)</f>
        <v>11</v>
      </c>
      <c r="O408" s="9">
        <v>1</v>
      </c>
      <c r="P408" s="23">
        <v>45210</v>
      </c>
      <c r="Q408" s="24" t="s">
        <v>278</v>
      </c>
      <c r="R408" s="25">
        <v>300000000</v>
      </c>
      <c r="S408" s="25">
        <v>-38866146</v>
      </c>
      <c r="T408" s="26">
        <f>ROUND(MAX((Totals!Days_per_Year-N408)/Totals!Days_per_Year,0),4)</f>
        <v>0.96989999999999998</v>
      </c>
      <c r="U408" s="25">
        <f>S408*Totals!Int_rate_Shock*T408</f>
        <v>-753925.50010800001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s="9" t="s">
        <v>20</v>
      </c>
      <c r="B409" s="9">
        <v>2</v>
      </c>
      <c r="C409" s="9" t="s">
        <v>53</v>
      </c>
      <c r="D409" s="9" t="s">
        <v>583</v>
      </c>
      <c r="E409" s="9" t="s">
        <v>584</v>
      </c>
      <c r="F409" s="9" t="s">
        <v>585</v>
      </c>
      <c r="G409" s="9" t="s">
        <v>586</v>
      </c>
      <c r="H409" s="9" t="s">
        <v>663</v>
      </c>
      <c r="I409" s="9" t="s">
        <v>664</v>
      </c>
      <c r="J409" s="9" t="s">
        <v>665</v>
      </c>
      <c r="K409" s="23">
        <v>45195</v>
      </c>
      <c r="L409" s="9" t="s">
        <v>60</v>
      </c>
      <c r="M409" s="23">
        <v>45210</v>
      </c>
      <c r="N409" s="9">
        <f>IF(M409-Totals!RiskDate=0,1,M409-Totals!RiskDate)</f>
        <v>11</v>
      </c>
      <c r="O409" s="9">
        <v>1</v>
      </c>
      <c r="P409" s="23">
        <v>45210</v>
      </c>
      <c r="Q409" s="24" t="s">
        <v>278</v>
      </c>
      <c r="R409" s="25">
        <v>80000000</v>
      </c>
      <c r="S409" s="25">
        <v>10364305.6</v>
      </c>
      <c r="T409" s="26">
        <f>ROUND(MAX((Totals!Days_per_Year-N409)/Totals!Days_per_Year,0),4)</f>
        <v>0.96989999999999998</v>
      </c>
      <c r="U409" s="25">
        <f>S409*Totals!Int_rate_Shock*T409</f>
        <v>201046.8000288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s="9" t="s">
        <v>20</v>
      </c>
      <c r="B410" s="9">
        <v>2</v>
      </c>
      <c r="C410" s="9" t="s">
        <v>53</v>
      </c>
      <c r="D410" s="9" t="s">
        <v>583</v>
      </c>
      <c r="E410" s="9" t="s">
        <v>584</v>
      </c>
      <c r="F410" s="9" t="s">
        <v>585</v>
      </c>
      <c r="G410" s="9" t="s">
        <v>555</v>
      </c>
      <c r="H410" s="9" t="s">
        <v>301</v>
      </c>
      <c r="I410" s="9" t="s">
        <v>642</v>
      </c>
      <c r="J410" s="9" t="s">
        <v>303</v>
      </c>
      <c r="K410" s="23">
        <v>45190</v>
      </c>
      <c r="L410" s="9" t="s">
        <v>60</v>
      </c>
      <c r="M410" s="23">
        <v>45209</v>
      </c>
      <c r="N410" s="9">
        <f>IF(M410-Totals!RiskDate=0,1,M410-Totals!RiskDate)</f>
        <v>10</v>
      </c>
      <c r="O410" s="9">
        <v>1</v>
      </c>
      <c r="P410" s="23">
        <v>45209</v>
      </c>
      <c r="Q410" s="24" t="s">
        <v>278</v>
      </c>
      <c r="R410" s="25">
        <v>500000000</v>
      </c>
      <c r="S410" s="25">
        <v>64776910</v>
      </c>
      <c r="T410" s="26">
        <f>ROUND(MAX((Totals!Days_per_Year-N410)/Totals!Days_per_Year,0),4)</f>
        <v>0.97260000000000002</v>
      </c>
      <c r="U410" s="25">
        <f>S410*Totals!Int_rate_Shock*T410</f>
        <v>1260040.4533200001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s="9" t="s">
        <v>20</v>
      </c>
      <c r="B411" s="9">
        <v>2</v>
      </c>
      <c r="C411" s="9" t="s">
        <v>62</v>
      </c>
      <c r="D411" s="9" t="s">
        <v>63</v>
      </c>
      <c r="E411" s="9" t="s">
        <v>553</v>
      </c>
      <c r="F411" s="9" t="s">
        <v>554</v>
      </c>
      <c r="G411" s="9" t="s">
        <v>586</v>
      </c>
      <c r="H411" s="9" t="s">
        <v>670</v>
      </c>
      <c r="I411" s="9" t="s">
        <v>671</v>
      </c>
      <c r="J411" s="9" t="s">
        <v>672</v>
      </c>
      <c r="K411" s="23">
        <v>45194</v>
      </c>
      <c r="L411" s="9" t="s">
        <v>60</v>
      </c>
      <c r="M411" s="23">
        <v>45209</v>
      </c>
      <c r="N411" s="9">
        <f>IF(M411-Totals!RiskDate=0,1,M411-Totals!RiskDate)</f>
        <v>10</v>
      </c>
      <c r="O411" s="9">
        <v>1</v>
      </c>
      <c r="P411" s="23">
        <v>45209</v>
      </c>
      <c r="Q411" s="24" t="s">
        <v>278</v>
      </c>
      <c r="R411" s="25">
        <v>500000000</v>
      </c>
      <c r="S411" s="25">
        <v>-64776910</v>
      </c>
      <c r="T411" s="26">
        <f>ROUND(MAX((Totals!Days_per_Year-N411)/Totals!Days_per_Year,0),4)</f>
        <v>0.97260000000000002</v>
      </c>
      <c r="U411" s="25">
        <f>S411*Totals!Int_rate_Shock*T411</f>
        <v>-1260040.4533200001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s="9" t="s">
        <v>20</v>
      </c>
      <c r="B412" s="9">
        <v>2</v>
      </c>
      <c r="C412" s="9" t="s">
        <v>62</v>
      </c>
      <c r="D412" s="9" t="s">
        <v>63</v>
      </c>
      <c r="E412" s="9" t="s">
        <v>553</v>
      </c>
      <c r="F412" s="9" t="s">
        <v>554</v>
      </c>
      <c r="G412" s="9" t="s">
        <v>637</v>
      </c>
      <c r="H412" s="9" t="s">
        <v>638</v>
      </c>
      <c r="I412" s="9" t="s">
        <v>639</v>
      </c>
      <c r="J412" s="9" t="s">
        <v>640</v>
      </c>
      <c r="K412" s="23">
        <v>45166</v>
      </c>
      <c r="L412" s="9" t="s">
        <v>60</v>
      </c>
      <c r="M412" s="23">
        <v>45229</v>
      </c>
      <c r="N412" s="9">
        <f>IF(M412-Totals!RiskDate=0,1,M412-Totals!RiskDate)</f>
        <v>30</v>
      </c>
      <c r="O412" s="9">
        <v>1</v>
      </c>
      <c r="P412" s="23">
        <v>45229</v>
      </c>
      <c r="Q412" s="24" t="s">
        <v>278</v>
      </c>
      <c r="R412" s="25">
        <v>350000000</v>
      </c>
      <c r="S412" s="25">
        <v>-45343837</v>
      </c>
      <c r="T412" s="26">
        <f>ROUND(MAX((Totals!Days_per_Year-N412)/Totals!Days_per_Year,0),4)</f>
        <v>0.91779999999999995</v>
      </c>
      <c r="U412" s="25">
        <f>S412*Totals!Int_rate_Shock*T412</f>
        <v>-832331.47197199997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s="9" t="s">
        <v>20</v>
      </c>
      <c r="B413" s="9">
        <v>2</v>
      </c>
      <c r="C413" s="9" t="s">
        <v>62</v>
      </c>
      <c r="D413" s="9" t="s">
        <v>63</v>
      </c>
      <c r="E413" s="9" t="s">
        <v>553</v>
      </c>
      <c r="F413" s="9" t="s">
        <v>554</v>
      </c>
      <c r="G413" s="9" t="s">
        <v>559</v>
      </c>
      <c r="H413" s="9" t="s">
        <v>667</v>
      </c>
      <c r="I413" s="9" t="s">
        <v>668</v>
      </c>
      <c r="J413" s="9" t="s">
        <v>669</v>
      </c>
      <c r="K413" s="23">
        <v>45169</v>
      </c>
      <c r="L413" s="9" t="s">
        <v>70</v>
      </c>
      <c r="M413" s="23">
        <v>45210</v>
      </c>
      <c r="N413" s="9">
        <f>IF(M413-Totals!RiskDate=0,1,M413-Totals!RiskDate)</f>
        <v>11</v>
      </c>
      <c r="O413" s="9">
        <v>1</v>
      </c>
      <c r="P413" s="23">
        <v>45210</v>
      </c>
      <c r="Q413" s="24" t="s">
        <v>278</v>
      </c>
      <c r="R413" s="25">
        <v>1093333.3300000001</v>
      </c>
      <c r="S413" s="25">
        <v>-141645.50940000001</v>
      </c>
      <c r="T413" s="26">
        <f>ROUND(MAX((Totals!Days_per_Year-N413)/Totals!Days_per_Year,0),4)</f>
        <v>0.96989999999999998</v>
      </c>
      <c r="U413" s="25">
        <f>S413*Totals!Int_rate_Shock*T413</f>
        <v>-2747.6395913412002</v>
      </c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s="9" t="s">
        <v>20</v>
      </c>
      <c r="B414" s="9">
        <v>2</v>
      </c>
      <c r="C414" s="9" t="s">
        <v>62</v>
      </c>
      <c r="D414" s="9" t="s">
        <v>63</v>
      </c>
      <c r="E414" s="9" t="s">
        <v>553</v>
      </c>
      <c r="F414" s="9" t="s">
        <v>554</v>
      </c>
      <c r="G414" s="9" t="s">
        <v>563</v>
      </c>
      <c r="H414" s="9" t="s">
        <v>673</v>
      </c>
      <c r="I414" s="9" t="s">
        <v>674</v>
      </c>
      <c r="J414" s="9" t="s">
        <v>675</v>
      </c>
      <c r="K414" s="23">
        <v>45176</v>
      </c>
      <c r="L414" s="9" t="s">
        <v>60</v>
      </c>
      <c r="M414" s="23">
        <v>45209</v>
      </c>
      <c r="N414" s="9">
        <f>IF(M414-Totals!RiskDate=0,1,M414-Totals!RiskDate)</f>
        <v>10</v>
      </c>
      <c r="O414" s="9">
        <v>1</v>
      </c>
      <c r="P414" s="23">
        <v>45209</v>
      </c>
      <c r="Q414" s="24" t="s">
        <v>278</v>
      </c>
      <c r="R414" s="25">
        <v>500000000</v>
      </c>
      <c r="S414" s="25">
        <v>-64776910</v>
      </c>
      <c r="T414" s="26">
        <f>ROUND(MAX((Totals!Days_per_Year-N414)/Totals!Days_per_Year,0),4)</f>
        <v>0.97260000000000002</v>
      </c>
      <c r="U414" s="25">
        <f>S414*Totals!Int_rate_Shock*T414</f>
        <v>-1260040.4533200001</v>
      </c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s="9" t="s">
        <v>20</v>
      </c>
      <c r="B415" s="9">
        <v>2</v>
      </c>
      <c r="C415" s="9" t="s">
        <v>53</v>
      </c>
      <c r="D415" s="9" t="s">
        <v>583</v>
      </c>
      <c r="E415" s="9" t="s">
        <v>584</v>
      </c>
      <c r="F415" s="9" t="s">
        <v>585</v>
      </c>
      <c r="G415" s="9" t="s">
        <v>586</v>
      </c>
      <c r="H415" s="9" t="s">
        <v>676</v>
      </c>
      <c r="I415" s="9" t="s">
        <v>677</v>
      </c>
      <c r="J415" s="9" t="s">
        <v>678</v>
      </c>
      <c r="K415" s="23">
        <v>45168</v>
      </c>
      <c r="L415" s="9" t="s">
        <v>60</v>
      </c>
      <c r="M415" s="23">
        <v>45209</v>
      </c>
      <c r="N415" s="9">
        <f>IF(M415-Totals!RiskDate=0,1,M415-Totals!RiskDate)</f>
        <v>10</v>
      </c>
      <c r="O415" s="9">
        <v>1</v>
      </c>
      <c r="P415" s="23">
        <v>45209</v>
      </c>
      <c r="Q415" s="24" t="s">
        <v>278</v>
      </c>
      <c r="R415" s="25">
        <v>460000000</v>
      </c>
      <c r="S415" s="25">
        <v>59594757.200000003</v>
      </c>
      <c r="T415" s="26">
        <f>ROUND(MAX((Totals!Days_per_Year-N415)/Totals!Days_per_Year,0),4)</f>
        <v>0.97260000000000002</v>
      </c>
      <c r="U415" s="25">
        <f>S415*Totals!Int_rate_Shock*T415</f>
        <v>1159237.2170544001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s="9" t="s">
        <v>20</v>
      </c>
      <c r="B416" s="9">
        <v>2</v>
      </c>
      <c r="C416" s="9" t="s">
        <v>53</v>
      </c>
      <c r="D416" s="9" t="s">
        <v>583</v>
      </c>
      <c r="E416" s="9" t="s">
        <v>584</v>
      </c>
      <c r="F416" s="9" t="s">
        <v>585</v>
      </c>
      <c r="G416" s="9" t="s">
        <v>586</v>
      </c>
      <c r="H416" s="9" t="s">
        <v>160</v>
      </c>
      <c r="I416" s="9" t="s">
        <v>679</v>
      </c>
      <c r="J416" s="9" t="s">
        <v>162</v>
      </c>
      <c r="K416" s="23">
        <v>45163</v>
      </c>
      <c r="L416" s="9" t="s">
        <v>60</v>
      </c>
      <c r="M416" s="23">
        <v>45229</v>
      </c>
      <c r="N416" s="9">
        <f>IF(M416-Totals!RiskDate=0,1,M416-Totals!RiskDate)</f>
        <v>30</v>
      </c>
      <c r="O416" s="9">
        <v>1</v>
      </c>
      <c r="P416" s="23">
        <v>45229</v>
      </c>
      <c r="Q416" s="24" t="s">
        <v>278</v>
      </c>
      <c r="R416" s="25">
        <v>350000000</v>
      </c>
      <c r="S416" s="25">
        <v>45343837</v>
      </c>
      <c r="T416" s="26">
        <f>ROUND(MAX((Totals!Days_per_Year-N416)/Totals!Days_per_Year,0),4)</f>
        <v>0.91779999999999995</v>
      </c>
      <c r="U416" s="25">
        <f>S416*Totals!Int_rate_Shock*T416</f>
        <v>832331.47197199997</v>
      </c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s="9" t="s">
        <v>20</v>
      </c>
      <c r="B417" s="9">
        <v>2</v>
      </c>
      <c r="C417" s="9" t="s">
        <v>53</v>
      </c>
      <c r="D417" s="9" t="s">
        <v>583</v>
      </c>
      <c r="E417" s="9" t="s">
        <v>584</v>
      </c>
      <c r="F417" s="9" t="s">
        <v>585</v>
      </c>
      <c r="G417" s="9" t="s">
        <v>586</v>
      </c>
      <c r="H417" s="9" t="s">
        <v>663</v>
      </c>
      <c r="I417" s="9" t="s">
        <v>680</v>
      </c>
      <c r="J417" s="9" t="s">
        <v>665</v>
      </c>
      <c r="K417" s="23">
        <v>45168</v>
      </c>
      <c r="L417" s="9" t="s">
        <v>60</v>
      </c>
      <c r="M417" s="23">
        <v>45209</v>
      </c>
      <c r="N417" s="9">
        <f>IF(M417-Totals!RiskDate=0,1,M417-Totals!RiskDate)</f>
        <v>10</v>
      </c>
      <c r="O417" s="9">
        <v>1</v>
      </c>
      <c r="P417" s="23">
        <v>45209</v>
      </c>
      <c r="Q417" s="24" t="s">
        <v>278</v>
      </c>
      <c r="R417" s="25">
        <v>100000000</v>
      </c>
      <c r="S417" s="25">
        <v>12955382</v>
      </c>
      <c r="T417" s="26">
        <f>ROUND(MAX((Totals!Days_per_Year-N417)/Totals!Days_per_Year,0),4)</f>
        <v>0.97260000000000002</v>
      </c>
      <c r="U417" s="25">
        <f>S417*Totals!Int_rate_Shock*T417</f>
        <v>252008.09066400002</v>
      </c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s="9" t="s">
        <v>20</v>
      </c>
      <c r="B418" s="9">
        <v>2</v>
      </c>
      <c r="C418" s="9" t="s">
        <v>62</v>
      </c>
      <c r="D418" s="9" t="s">
        <v>63</v>
      </c>
      <c r="E418" s="9" t="s">
        <v>553</v>
      </c>
      <c r="F418" s="9" t="s">
        <v>554</v>
      </c>
      <c r="G418" s="9" t="s">
        <v>586</v>
      </c>
      <c r="H418" s="9" t="s">
        <v>670</v>
      </c>
      <c r="I418" s="9" t="s">
        <v>671</v>
      </c>
      <c r="J418" s="9" t="s">
        <v>672</v>
      </c>
      <c r="K418" s="23">
        <v>45194</v>
      </c>
      <c r="L418" s="9" t="s">
        <v>70</v>
      </c>
      <c r="M418" s="23">
        <v>45209</v>
      </c>
      <c r="N418" s="9">
        <f>IF(M418-Totals!RiskDate=0,1,M418-Totals!RiskDate)</f>
        <v>10</v>
      </c>
      <c r="O418" s="9">
        <v>1</v>
      </c>
      <c r="P418" s="23">
        <v>45209</v>
      </c>
      <c r="Q418" s="24" t="s">
        <v>278</v>
      </c>
      <c r="R418" s="25">
        <v>927083.32999999996</v>
      </c>
      <c r="S418" s="25">
        <v>-120107.1869</v>
      </c>
      <c r="T418" s="26">
        <f>ROUND(MAX((Totals!Days_per_Year-N418)/Totals!Days_per_Year,0),4)</f>
        <v>0.97260000000000002</v>
      </c>
      <c r="U418" s="25">
        <f>S418*Totals!Int_rate_Shock*T418</f>
        <v>-2336.3249995788001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s="9" t="s">
        <v>20</v>
      </c>
      <c r="B419" s="9">
        <v>2</v>
      </c>
      <c r="C419" s="9" t="s">
        <v>62</v>
      </c>
      <c r="D419" s="9" t="s">
        <v>63</v>
      </c>
      <c r="E419" s="9" t="s">
        <v>553</v>
      </c>
      <c r="F419" s="9" t="s">
        <v>554</v>
      </c>
      <c r="G419" s="9" t="s">
        <v>559</v>
      </c>
      <c r="H419" s="9" t="s">
        <v>667</v>
      </c>
      <c r="I419" s="9" t="s">
        <v>681</v>
      </c>
      <c r="J419" s="9" t="s">
        <v>669</v>
      </c>
      <c r="K419" s="23">
        <v>45169</v>
      </c>
      <c r="L419" s="9" t="s">
        <v>60</v>
      </c>
      <c r="M419" s="23">
        <v>45209</v>
      </c>
      <c r="N419" s="9">
        <f>IF(M419-Totals!RiskDate=0,1,M419-Totals!RiskDate)</f>
        <v>10</v>
      </c>
      <c r="O419" s="9">
        <v>1</v>
      </c>
      <c r="P419" s="23">
        <v>45209</v>
      </c>
      <c r="Q419" s="24" t="s">
        <v>278</v>
      </c>
      <c r="R419" s="25">
        <v>460000000</v>
      </c>
      <c r="S419" s="25">
        <v>-59594757.200000003</v>
      </c>
      <c r="T419" s="26">
        <f>ROUND(MAX((Totals!Days_per_Year-N419)/Totals!Days_per_Year,0),4)</f>
        <v>0.97260000000000002</v>
      </c>
      <c r="U419" s="25">
        <f>S419*Totals!Int_rate_Shock*T419</f>
        <v>-1159237.2170544001</v>
      </c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s="9" t="s">
        <v>20</v>
      </c>
      <c r="B420" s="9">
        <v>2</v>
      </c>
      <c r="C420" s="9" t="s">
        <v>62</v>
      </c>
      <c r="D420" s="9" t="s">
        <v>63</v>
      </c>
      <c r="E420" s="9" t="s">
        <v>553</v>
      </c>
      <c r="F420" s="9" t="s">
        <v>554</v>
      </c>
      <c r="G420" s="9" t="s">
        <v>600</v>
      </c>
      <c r="H420" s="9" t="s">
        <v>601</v>
      </c>
      <c r="I420" s="9" t="s">
        <v>602</v>
      </c>
      <c r="J420" s="9" t="s">
        <v>445</v>
      </c>
      <c r="K420" s="23">
        <v>45198</v>
      </c>
      <c r="L420" s="9" t="s">
        <v>70</v>
      </c>
      <c r="M420" s="23">
        <v>45205</v>
      </c>
      <c r="N420" s="9">
        <f>IF(M420-Totals!RiskDate=0,1,M420-Totals!RiskDate)</f>
        <v>6</v>
      </c>
      <c r="O420" s="9">
        <v>1</v>
      </c>
      <c r="P420" s="23">
        <v>45205</v>
      </c>
      <c r="Q420" s="24" t="s">
        <v>523</v>
      </c>
      <c r="R420" s="25">
        <v>93381.940000000002</v>
      </c>
      <c r="S420" s="25">
        <v>-88112.794899999994</v>
      </c>
      <c r="T420" s="26">
        <f>ROUND(MAX((Totals!Days_per_Year-N420)/Totals!Days_per_Year,0),4)</f>
        <v>0.98360000000000003</v>
      </c>
      <c r="U420" s="25">
        <f>S420*Totals!Int_rate_Shock*T420</f>
        <v>-1733.3549012727999</v>
      </c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s="9" t="s">
        <v>20</v>
      </c>
      <c r="B421" s="9">
        <v>2</v>
      </c>
      <c r="C421" s="9" t="s">
        <v>53</v>
      </c>
      <c r="D421" s="9" t="s">
        <v>583</v>
      </c>
      <c r="E421" s="9" t="s">
        <v>584</v>
      </c>
      <c r="F421" s="9" t="s">
        <v>585</v>
      </c>
      <c r="G421" s="9" t="s">
        <v>586</v>
      </c>
      <c r="H421" s="9" t="s">
        <v>160</v>
      </c>
      <c r="I421" s="9" t="s">
        <v>682</v>
      </c>
      <c r="J421" s="9" t="s">
        <v>162</v>
      </c>
      <c r="K421" s="23">
        <v>45197</v>
      </c>
      <c r="L421" s="9" t="s">
        <v>60</v>
      </c>
      <c r="M421" s="23">
        <v>45201</v>
      </c>
      <c r="N421" s="9">
        <f>IF(M421-Totals!RiskDate=0,1,M421-Totals!RiskDate)</f>
        <v>2</v>
      </c>
      <c r="O421" s="9">
        <v>1</v>
      </c>
      <c r="P421" s="23">
        <v>45201</v>
      </c>
      <c r="Q421" s="24" t="s">
        <v>523</v>
      </c>
      <c r="R421" s="25">
        <v>100000000</v>
      </c>
      <c r="S421" s="25">
        <v>94357426</v>
      </c>
      <c r="T421" s="26">
        <f>ROUND(MAX((Totals!Days_per_Year-N421)/Totals!Days_per_Year,0),4)</f>
        <v>0.99450000000000005</v>
      </c>
      <c r="U421" s="25">
        <f>S421*Totals!Int_rate_Shock*T421</f>
        <v>1876769.2031400001</v>
      </c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s="9" t="s">
        <v>20</v>
      </c>
      <c r="B422" s="9">
        <v>2</v>
      </c>
      <c r="C422" s="9" t="s">
        <v>62</v>
      </c>
      <c r="D422" s="9" t="s">
        <v>63</v>
      </c>
      <c r="E422" s="9" t="s">
        <v>553</v>
      </c>
      <c r="F422" s="9" t="s">
        <v>554</v>
      </c>
      <c r="G422" s="9" t="s">
        <v>563</v>
      </c>
      <c r="H422" s="9" t="s">
        <v>683</v>
      </c>
      <c r="I422" s="9" t="s">
        <v>684</v>
      </c>
      <c r="J422" s="9" t="s">
        <v>685</v>
      </c>
      <c r="K422" s="23">
        <v>45197</v>
      </c>
      <c r="L422" s="9" t="s">
        <v>70</v>
      </c>
      <c r="M422" s="23">
        <v>45201</v>
      </c>
      <c r="N422" s="9">
        <f>IF(M422-Totals!RiskDate=0,1,M422-Totals!RiskDate)</f>
        <v>2</v>
      </c>
      <c r="O422" s="9">
        <v>1</v>
      </c>
      <c r="P422" s="23">
        <v>45201</v>
      </c>
      <c r="Q422" s="24" t="s">
        <v>523</v>
      </c>
      <c r="R422" s="25">
        <v>63333.330000000002</v>
      </c>
      <c r="S422" s="25">
        <v>-59759.699999999997</v>
      </c>
      <c r="T422" s="26">
        <f>ROUND(MAX((Totals!Days_per_Year-N422)/Totals!Days_per_Year,0),4)</f>
        <v>0.99450000000000005</v>
      </c>
      <c r="U422" s="25">
        <f>S422*Totals!Int_rate_Shock*T422</f>
        <v>-1188.6204330000001</v>
      </c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s="9" t="s">
        <v>20</v>
      </c>
      <c r="B423" s="9">
        <v>2</v>
      </c>
      <c r="C423" s="9" t="s">
        <v>62</v>
      </c>
      <c r="D423" s="9" t="s">
        <v>63</v>
      </c>
      <c r="E423" s="9" t="s">
        <v>553</v>
      </c>
      <c r="F423" s="9" t="s">
        <v>554</v>
      </c>
      <c r="G423" s="9" t="s">
        <v>555</v>
      </c>
      <c r="H423" s="9" t="s">
        <v>196</v>
      </c>
      <c r="I423" s="9" t="s">
        <v>686</v>
      </c>
      <c r="J423" s="9" t="s">
        <v>198</v>
      </c>
      <c r="K423" s="23">
        <v>45198</v>
      </c>
      <c r="L423" s="9" t="s">
        <v>70</v>
      </c>
      <c r="M423" s="23">
        <v>45205</v>
      </c>
      <c r="N423" s="9">
        <f>IF(M423-Totals!RiskDate=0,1,M423-Totals!RiskDate)</f>
        <v>6</v>
      </c>
      <c r="O423" s="9">
        <v>1</v>
      </c>
      <c r="P423" s="23">
        <v>45205</v>
      </c>
      <c r="Q423" s="24" t="s">
        <v>523</v>
      </c>
      <c r="R423" s="25">
        <v>77583.330000000002</v>
      </c>
      <c r="S423" s="25">
        <v>-73205.633199999997</v>
      </c>
      <c r="T423" s="26">
        <f>ROUND(MAX((Totals!Days_per_Year-N423)/Totals!Days_per_Year,0),4)</f>
        <v>0.98360000000000003</v>
      </c>
      <c r="U423" s="25">
        <f>S423*Totals!Int_rate_Shock*T423</f>
        <v>-1440.1012163104001</v>
      </c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s="9" t="s">
        <v>20</v>
      </c>
      <c r="B424" s="9">
        <v>2</v>
      </c>
      <c r="C424" s="9" t="s">
        <v>62</v>
      </c>
      <c r="D424" s="9" t="s">
        <v>63</v>
      </c>
      <c r="E424" s="9" t="s">
        <v>553</v>
      </c>
      <c r="F424" s="9" t="s">
        <v>554</v>
      </c>
      <c r="G424" s="9" t="s">
        <v>555</v>
      </c>
      <c r="H424" s="9" t="s">
        <v>556</v>
      </c>
      <c r="I424" s="9" t="s">
        <v>687</v>
      </c>
      <c r="J424" s="9" t="s">
        <v>558</v>
      </c>
      <c r="K424" s="23">
        <v>45198</v>
      </c>
      <c r="L424" s="9" t="s">
        <v>70</v>
      </c>
      <c r="M424" s="23">
        <v>45201</v>
      </c>
      <c r="N424" s="9">
        <f>IF(M424-Totals!RiskDate=0,1,M424-Totals!RiskDate)</f>
        <v>2</v>
      </c>
      <c r="O424" s="9">
        <v>1</v>
      </c>
      <c r="P424" s="23">
        <v>45201</v>
      </c>
      <c r="Q424" s="24" t="s">
        <v>523</v>
      </c>
      <c r="R424" s="25">
        <v>60666.669999999998</v>
      </c>
      <c r="S424" s="25">
        <v>-57243.508300000001</v>
      </c>
      <c r="T424" s="26">
        <f>ROUND(MAX((Totals!Days_per_Year-N424)/Totals!Days_per_Year,0),4)</f>
        <v>0.99450000000000005</v>
      </c>
      <c r="U424" s="25">
        <f>S424*Totals!Int_rate_Shock*T424</f>
        <v>-1138.5733800870003</v>
      </c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s="9" t="s">
        <v>20</v>
      </c>
      <c r="B425" s="9">
        <v>2</v>
      </c>
      <c r="C425" s="9" t="s">
        <v>53</v>
      </c>
      <c r="D425" s="9" t="s">
        <v>583</v>
      </c>
      <c r="E425" s="9" t="s">
        <v>584</v>
      </c>
      <c r="F425" s="9" t="s">
        <v>585</v>
      </c>
      <c r="G425" s="9" t="s">
        <v>586</v>
      </c>
      <c r="H425" s="9" t="s">
        <v>594</v>
      </c>
      <c r="I425" s="9" t="s">
        <v>688</v>
      </c>
      <c r="J425" s="9" t="s">
        <v>596</v>
      </c>
      <c r="K425" s="23">
        <v>45196</v>
      </c>
      <c r="L425" s="9" t="s">
        <v>60</v>
      </c>
      <c r="M425" s="23">
        <v>45201</v>
      </c>
      <c r="N425" s="9">
        <f>IF(M425-Totals!RiskDate=0,1,M425-Totals!RiskDate)</f>
        <v>2</v>
      </c>
      <c r="O425" s="9">
        <v>1</v>
      </c>
      <c r="P425" s="23">
        <v>45201</v>
      </c>
      <c r="Q425" s="24" t="s">
        <v>523</v>
      </c>
      <c r="R425" s="25">
        <v>100000000</v>
      </c>
      <c r="S425" s="25">
        <v>94357426</v>
      </c>
      <c r="T425" s="26">
        <f>ROUND(MAX((Totals!Days_per_Year-N425)/Totals!Days_per_Year,0),4)</f>
        <v>0.99450000000000005</v>
      </c>
      <c r="U425" s="25">
        <f>S425*Totals!Int_rate_Shock*T425</f>
        <v>1876769.2031400001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s="9" t="s">
        <v>20</v>
      </c>
      <c r="B426" s="9">
        <v>2</v>
      </c>
      <c r="C426" s="9" t="s">
        <v>62</v>
      </c>
      <c r="D426" s="9" t="s">
        <v>63</v>
      </c>
      <c r="E426" s="9" t="s">
        <v>553</v>
      </c>
      <c r="F426" s="9" t="s">
        <v>554</v>
      </c>
      <c r="G426" s="9" t="s">
        <v>555</v>
      </c>
      <c r="H426" s="9" t="s">
        <v>228</v>
      </c>
      <c r="I426" s="9" t="s">
        <v>689</v>
      </c>
      <c r="J426" s="9" t="s">
        <v>75</v>
      </c>
      <c r="K426" s="23">
        <v>45198</v>
      </c>
      <c r="L426" s="9" t="s">
        <v>70</v>
      </c>
      <c r="M426" s="23">
        <v>45202</v>
      </c>
      <c r="N426" s="9">
        <f>IF(M426-Totals!RiskDate=0,1,M426-Totals!RiskDate)</f>
        <v>3</v>
      </c>
      <c r="O426" s="9">
        <v>1</v>
      </c>
      <c r="P426" s="23">
        <v>45202</v>
      </c>
      <c r="Q426" s="24" t="s">
        <v>523</v>
      </c>
      <c r="R426" s="25">
        <v>123333.33</v>
      </c>
      <c r="S426" s="25">
        <v>-116374.1556</v>
      </c>
      <c r="T426" s="26">
        <f>ROUND(MAX((Totals!Days_per_Year-N426)/Totals!Days_per_Year,0),4)</f>
        <v>0.99180000000000001</v>
      </c>
      <c r="U426" s="25">
        <f>S426*Totals!Int_rate_Shock*T426</f>
        <v>-2308.3977504815998</v>
      </c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s="9" t="s">
        <v>20</v>
      </c>
      <c r="B427" s="9">
        <v>2</v>
      </c>
      <c r="C427" s="9" t="s">
        <v>53</v>
      </c>
      <c r="D427" s="9" t="s">
        <v>583</v>
      </c>
      <c r="E427" s="9" t="s">
        <v>584</v>
      </c>
      <c r="F427" s="9" t="s">
        <v>585</v>
      </c>
      <c r="G427" s="9" t="s">
        <v>586</v>
      </c>
      <c r="H427" s="9" t="s">
        <v>594</v>
      </c>
      <c r="I427" s="9" t="s">
        <v>657</v>
      </c>
      <c r="J427" s="9" t="s">
        <v>596</v>
      </c>
      <c r="K427" s="23">
        <v>45198</v>
      </c>
      <c r="L427" s="9" t="s">
        <v>60</v>
      </c>
      <c r="M427" s="23">
        <v>45202</v>
      </c>
      <c r="N427" s="9">
        <f>IF(M427-Totals!RiskDate=0,1,M427-Totals!RiskDate)</f>
        <v>3</v>
      </c>
      <c r="O427" s="9">
        <v>1</v>
      </c>
      <c r="P427" s="23">
        <v>45202</v>
      </c>
      <c r="Q427" s="24" t="s">
        <v>523</v>
      </c>
      <c r="R427" s="25">
        <v>100000000</v>
      </c>
      <c r="S427" s="25">
        <v>94357426</v>
      </c>
      <c r="T427" s="26">
        <f>ROUND(MAX((Totals!Days_per_Year-N427)/Totals!Days_per_Year,0),4)</f>
        <v>0.99180000000000001</v>
      </c>
      <c r="U427" s="25">
        <f>S427*Totals!Int_rate_Shock*T427</f>
        <v>1871673.9021360001</v>
      </c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s="9" t="s">
        <v>20</v>
      </c>
      <c r="B428" s="9">
        <v>2</v>
      </c>
      <c r="C428" s="9" t="s">
        <v>62</v>
      </c>
      <c r="D428" s="9" t="s">
        <v>63</v>
      </c>
      <c r="E428" s="9" t="s">
        <v>553</v>
      </c>
      <c r="F428" s="9" t="s">
        <v>554</v>
      </c>
      <c r="G428" s="9" t="s">
        <v>555</v>
      </c>
      <c r="H428" s="9" t="s">
        <v>410</v>
      </c>
      <c r="I428" s="9" t="s">
        <v>690</v>
      </c>
      <c r="J428" s="9" t="s">
        <v>412</v>
      </c>
      <c r="K428" s="23">
        <v>45196</v>
      </c>
      <c r="L428" s="9" t="s">
        <v>60</v>
      </c>
      <c r="M428" s="23">
        <v>45203</v>
      </c>
      <c r="N428" s="9">
        <f>IF(M428-Totals!RiskDate=0,1,M428-Totals!RiskDate)</f>
        <v>4</v>
      </c>
      <c r="O428" s="9">
        <v>1</v>
      </c>
      <c r="P428" s="23">
        <v>45203</v>
      </c>
      <c r="Q428" s="24" t="s">
        <v>523</v>
      </c>
      <c r="R428" s="25">
        <v>200000000</v>
      </c>
      <c r="S428" s="25">
        <v>-188714852</v>
      </c>
      <c r="T428" s="26">
        <f>ROUND(MAX((Totals!Days_per_Year-N428)/Totals!Days_per_Year,0),4)</f>
        <v>0.98899999999999999</v>
      </c>
      <c r="U428" s="25">
        <f>S428*Totals!Int_rate_Shock*T428</f>
        <v>-3732779.77256</v>
      </c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s="9" t="s">
        <v>20</v>
      </c>
      <c r="B429" s="9">
        <v>2</v>
      </c>
      <c r="C429" s="9" t="s">
        <v>62</v>
      </c>
      <c r="D429" s="9" t="s">
        <v>63</v>
      </c>
      <c r="E429" s="9" t="s">
        <v>553</v>
      </c>
      <c r="F429" s="9" t="s">
        <v>554</v>
      </c>
      <c r="G429" s="9" t="s">
        <v>563</v>
      </c>
      <c r="H429" s="9" t="s">
        <v>683</v>
      </c>
      <c r="I429" s="9" t="s">
        <v>684</v>
      </c>
      <c r="J429" s="9" t="s">
        <v>685</v>
      </c>
      <c r="K429" s="23">
        <v>45197</v>
      </c>
      <c r="L429" s="9" t="s">
        <v>60</v>
      </c>
      <c r="M429" s="23">
        <v>45201</v>
      </c>
      <c r="N429" s="9">
        <f>IF(M429-Totals!RiskDate=0,1,M429-Totals!RiskDate)</f>
        <v>2</v>
      </c>
      <c r="O429" s="9">
        <v>1</v>
      </c>
      <c r="P429" s="23">
        <v>45201</v>
      </c>
      <c r="Q429" s="24" t="s">
        <v>523</v>
      </c>
      <c r="R429" s="25">
        <v>100000000</v>
      </c>
      <c r="S429" s="25">
        <v>-94357426</v>
      </c>
      <c r="T429" s="26">
        <f>ROUND(MAX((Totals!Days_per_Year-N429)/Totals!Days_per_Year,0),4)</f>
        <v>0.99450000000000005</v>
      </c>
      <c r="U429" s="25">
        <f>S429*Totals!Int_rate_Shock*T429</f>
        <v>-1876769.2031400001</v>
      </c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s="9" t="s">
        <v>20</v>
      </c>
      <c r="B430" s="9">
        <v>2</v>
      </c>
      <c r="C430" s="9" t="s">
        <v>62</v>
      </c>
      <c r="D430" s="9" t="s">
        <v>63</v>
      </c>
      <c r="E430" s="9" t="s">
        <v>553</v>
      </c>
      <c r="F430" s="9" t="s">
        <v>554</v>
      </c>
      <c r="G430" s="9" t="s">
        <v>555</v>
      </c>
      <c r="H430" s="9" t="s">
        <v>196</v>
      </c>
      <c r="I430" s="9" t="s">
        <v>686</v>
      </c>
      <c r="J430" s="9" t="s">
        <v>198</v>
      </c>
      <c r="K430" s="23">
        <v>45198</v>
      </c>
      <c r="L430" s="9" t="s">
        <v>60</v>
      </c>
      <c r="M430" s="23">
        <v>45205</v>
      </c>
      <c r="N430" s="9">
        <f>IF(M430-Totals!RiskDate=0,1,M430-Totals!RiskDate)</f>
        <v>6</v>
      </c>
      <c r="O430" s="9">
        <v>1</v>
      </c>
      <c r="P430" s="23">
        <v>45205</v>
      </c>
      <c r="Q430" s="24" t="s">
        <v>523</v>
      </c>
      <c r="R430" s="25">
        <v>70000000</v>
      </c>
      <c r="S430" s="25">
        <v>-66050198.200000003</v>
      </c>
      <c r="T430" s="26">
        <f>ROUND(MAX((Totals!Days_per_Year-N430)/Totals!Days_per_Year,0),4)</f>
        <v>0.98360000000000003</v>
      </c>
      <c r="U430" s="25">
        <f>S430*Totals!Int_rate_Shock*T430</f>
        <v>-1299339.4989904002</v>
      </c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s="9" t="s">
        <v>20</v>
      </c>
      <c r="B431" s="9">
        <v>2</v>
      </c>
      <c r="C431" s="9" t="s">
        <v>62</v>
      </c>
      <c r="D431" s="9" t="s">
        <v>63</v>
      </c>
      <c r="E431" s="9" t="s">
        <v>553</v>
      </c>
      <c r="F431" s="9" t="s">
        <v>554</v>
      </c>
      <c r="G431" s="9" t="s">
        <v>555</v>
      </c>
      <c r="H431" s="9" t="s">
        <v>228</v>
      </c>
      <c r="I431" s="9" t="s">
        <v>691</v>
      </c>
      <c r="J431" s="9" t="s">
        <v>75</v>
      </c>
      <c r="K431" s="23">
        <v>45198</v>
      </c>
      <c r="L431" s="9" t="s">
        <v>60</v>
      </c>
      <c r="M431" s="23">
        <v>45202</v>
      </c>
      <c r="N431" s="9">
        <f>IF(M431-Totals!RiskDate=0,1,M431-Totals!RiskDate)</f>
        <v>3</v>
      </c>
      <c r="O431" s="9">
        <v>1</v>
      </c>
      <c r="P431" s="23">
        <v>45202</v>
      </c>
      <c r="Q431" s="24" t="s">
        <v>523</v>
      </c>
      <c r="R431" s="25">
        <v>100000000</v>
      </c>
      <c r="S431" s="25">
        <v>-94357426</v>
      </c>
      <c r="T431" s="26">
        <f>ROUND(MAX((Totals!Days_per_Year-N431)/Totals!Days_per_Year,0),4)</f>
        <v>0.99180000000000001</v>
      </c>
      <c r="U431" s="25">
        <f>S431*Totals!Int_rate_Shock*T431</f>
        <v>-1871673.9021360001</v>
      </c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s="9" t="s">
        <v>20</v>
      </c>
      <c r="B432" s="9">
        <v>2</v>
      </c>
      <c r="C432" s="9" t="s">
        <v>53</v>
      </c>
      <c r="D432" s="9" t="s">
        <v>54</v>
      </c>
      <c r="E432" s="9" t="s">
        <v>553</v>
      </c>
      <c r="F432" s="9" t="s">
        <v>580</v>
      </c>
      <c r="G432" s="9" t="s">
        <v>555</v>
      </c>
      <c r="H432" s="9" t="s">
        <v>251</v>
      </c>
      <c r="I432" s="9" t="s">
        <v>692</v>
      </c>
      <c r="J432" s="9" t="s">
        <v>253</v>
      </c>
      <c r="K432" s="23">
        <v>45198</v>
      </c>
      <c r="L432" s="9" t="s">
        <v>70</v>
      </c>
      <c r="M432" s="23">
        <v>45205</v>
      </c>
      <c r="N432" s="9">
        <f>IF(M432-Totals!RiskDate=0,1,M432-Totals!RiskDate)</f>
        <v>6</v>
      </c>
      <c r="O432" s="9">
        <v>1</v>
      </c>
      <c r="P432" s="23">
        <v>45205</v>
      </c>
      <c r="Q432" s="24" t="s">
        <v>523</v>
      </c>
      <c r="R432" s="25">
        <v>110833.33</v>
      </c>
      <c r="S432" s="25">
        <v>104579.4773</v>
      </c>
      <c r="T432" s="26">
        <f>ROUND(MAX((Totals!Days_per_Year-N432)/Totals!Days_per_Year,0),4)</f>
        <v>0.98360000000000003</v>
      </c>
      <c r="U432" s="25">
        <f>S432*Totals!Int_rate_Shock*T432</f>
        <v>2057.2874774456004</v>
      </c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s="9" t="s">
        <v>20</v>
      </c>
      <c r="B433" s="9">
        <v>2</v>
      </c>
      <c r="C433" s="9" t="s">
        <v>53</v>
      </c>
      <c r="D433" s="9" t="s">
        <v>583</v>
      </c>
      <c r="E433" s="9" t="s">
        <v>584</v>
      </c>
      <c r="F433" s="9" t="s">
        <v>585</v>
      </c>
      <c r="G433" s="9" t="s">
        <v>586</v>
      </c>
      <c r="H433" s="9" t="s">
        <v>594</v>
      </c>
      <c r="I433" s="9" t="s">
        <v>693</v>
      </c>
      <c r="J433" s="9" t="s">
        <v>596</v>
      </c>
      <c r="K433" s="23">
        <v>45194</v>
      </c>
      <c r="L433" s="9" t="s">
        <v>60</v>
      </c>
      <c r="M433" s="23">
        <v>45202</v>
      </c>
      <c r="N433" s="9">
        <f>IF(M433-Totals!RiskDate=0,1,M433-Totals!RiskDate)</f>
        <v>3</v>
      </c>
      <c r="O433" s="9">
        <v>1</v>
      </c>
      <c r="P433" s="23">
        <v>45202</v>
      </c>
      <c r="Q433" s="24" t="s">
        <v>523</v>
      </c>
      <c r="R433" s="25">
        <v>99000000</v>
      </c>
      <c r="S433" s="25">
        <v>93413851.739999995</v>
      </c>
      <c r="T433" s="26">
        <f>ROUND(MAX((Totals!Days_per_Year-N433)/Totals!Days_per_Year,0),4)</f>
        <v>0.99180000000000001</v>
      </c>
      <c r="U433" s="25">
        <f>S433*Totals!Int_rate_Shock*T433</f>
        <v>1852957.1631146402</v>
      </c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s="9" t="s">
        <v>20</v>
      </c>
      <c r="B434" s="9">
        <v>2</v>
      </c>
      <c r="C434" s="9" t="s">
        <v>62</v>
      </c>
      <c r="D434" s="9" t="s">
        <v>603</v>
      </c>
      <c r="E434" s="9" t="s">
        <v>584</v>
      </c>
      <c r="F434" s="9" t="s">
        <v>585</v>
      </c>
      <c r="G434" s="9" t="s">
        <v>586</v>
      </c>
      <c r="H434" s="9" t="s">
        <v>676</v>
      </c>
      <c r="I434" s="9" t="s">
        <v>677</v>
      </c>
      <c r="J434" s="9" t="s">
        <v>678</v>
      </c>
      <c r="K434" s="23">
        <v>45168</v>
      </c>
      <c r="L434" s="9" t="s">
        <v>60</v>
      </c>
      <c r="M434" s="23">
        <v>45209</v>
      </c>
      <c r="N434" s="9">
        <f>IF(M434-Totals!RiskDate=0,1,M434-Totals!RiskDate)</f>
        <v>10</v>
      </c>
      <c r="O434" s="9">
        <v>1</v>
      </c>
      <c r="P434" s="23">
        <v>45209</v>
      </c>
      <c r="Q434" s="24" t="s">
        <v>76</v>
      </c>
      <c r="R434" s="25">
        <v>57974112.289999999</v>
      </c>
      <c r="S434" s="25">
        <v>-57974112.289999999</v>
      </c>
      <c r="T434" s="26">
        <f>ROUND(MAX((Totals!Days_per_Year-N434)/Totals!Days_per_Year,0),4)</f>
        <v>0.97260000000000002</v>
      </c>
      <c r="U434" s="25">
        <f>S434*Totals!Int_rate_Shock*T434</f>
        <v>-1127712.4322650801</v>
      </c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s="9" t="s">
        <v>20</v>
      </c>
      <c r="B435" s="9">
        <v>2</v>
      </c>
      <c r="C435" s="9" t="s">
        <v>62</v>
      </c>
      <c r="D435" s="9" t="s">
        <v>63</v>
      </c>
      <c r="E435" s="9" t="s">
        <v>553</v>
      </c>
      <c r="F435" s="9" t="s">
        <v>554</v>
      </c>
      <c r="G435" s="9" t="s">
        <v>609</v>
      </c>
      <c r="H435" s="9" t="s">
        <v>610</v>
      </c>
      <c r="I435" s="9" t="s">
        <v>611</v>
      </c>
      <c r="J435" s="9" t="s">
        <v>612</v>
      </c>
      <c r="K435" s="23">
        <v>45197</v>
      </c>
      <c r="L435" s="9" t="s">
        <v>60</v>
      </c>
      <c r="M435" s="23">
        <v>45211</v>
      </c>
      <c r="N435" s="9">
        <f>IF(M435-Totals!RiskDate=0,1,M435-Totals!RiskDate)</f>
        <v>12</v>
      </c>
      <c r="O435" s="9">
        <v>1</v>
      </c>
      <c r="P435" s="23">
        <v>45211</v>
      </c>
      <c r="Q435" s="24" t="s">
        <v>76</v>
      </c>
      <c r="R435" s="25">
        <v>100000000</v>
      </c>
      <c r="S435" s="25">
        <v>-100000000</v>
      </c>
      <c r="T435" s="26">
        <f>ROUND(MAX((Totals!Days_per_Year-N435)/Totals!Days_per_Year,0),4)</f>
        <v>0.96709999999999996</v>
      </c>
      <c r="U435" s="25">
        <f>S435*Totals!Int_rate_Shock*T435</f>
        <v>-1934200</v>
      </c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s="9" t="s">
        <v>20</v>
      </c>
      <c r="B436" s="9">
        <v>2</v>
      </c>
      <c r="C436" s="9" t="s">
        <v>62</v>
      </c>
      <c r="D436" s="9" t="s">
        <v>63</v>
      </c>
      <c r="E436" s="9" t="s">
        <v>553</v>
      </c>
      <c r="F436" s="9" t="s">
        <v>554</v>
      </c>
      <c r="G436" s="9" t="s">
        <v>555</v>
      </c>
      <c r="H436" s="9" t="s">
        <v>453</v>
      </c>
      <c r="I436" s="9" t="s">
        <v>607</v>
      </c>
      <c r="J436" s="9" t="s">
        <v>455</v>
      </c>
      <c r="K436" s="23">
        <v>45195</v>
      </c>
      <c r="L436" s="9" t="s">
        <v>70</v>
      </c>
      <c r="M436" s="23">
        <v>45202</v>
      </c>
      <c r="N436" s="9">
        <f>IF(M436-Totals!RiskDate=0,1,M436-Totals!RiskDate)</f>
        <v>3</v>
      </c>
      <c r="O436" s="9">
        <v>1</v>
      </c>
      <c r="P436" s="23">
        <v>45202</v>
      </c>
      <c r="Q436" s="24" t="s">
        <v>76</v>
      </c>
      <c r="R436" s="25">
        <v>3209.5</v>
      </c>
      <c r="S436" s="25">
        <v>-3209.5</v>
      </c>
      <c r="T436" s="26">
        <f>ROUND(MAX((Totals!Days_per_Year-N436)/Totals!Days_per_Year,0),4)</f>
        <v>0.99180000000000001</v>
      </c>
      <c r="U436" s="25">
        <f>S436*Totals!Int_rate_Shock*T436</f>
        <v>-63.663641999999996</v>
      </c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s="9" t="s">
        <v>20</v>
      </c>
      <c r="B437" s="9">
        <v>2</v>
      </c>
      <c r="C437" s="9" t="s">
        <v>53</v>
      </c>
      <c r="D437" s="9" t="s">
        <v>54</v>
      </c>
      <c r="E437" s="9" t="s">
        <v>553</v>
      </c>
      <c r="F437" s="9" t="s">
        <v>580</v>
      </c>
      <c r="G437" s="9" t="s">
        <v>555</v>
      </c>
      <c r="H437" s="9" t="s">
        <v>196</v>
      </c>
      <c r="I437" s="9" t="s">
        <v>631</v>
      </c>
      <c r="J437" s="9" t="s">
        <v>198</v>
      </c>
      <c r="K437" s="23">
        <v>45197</v>
      </c>
      <c r="L437" s="9" t="s">
        <v>70</v>
      </c>
      <c r="M437" s="23">
        <v>45229</v>
      </c>
      <c r="N437" s="9">
        <f>IF(M437-Totals!RiskDate=0,1,M437-Totals!RiskDate)</f>
        <v>30</v>
      </c>
      <c r="O437" s="9">
        <v>1</v>
      </c>
      <c r="P437" s="23">
        <v>45229</v>
      </c>
      <c r="Q437" s="24" t="s">
        <v>76</v>
      </c>
      <c r="R437" s="25">
        <v>422400</v>
      </c>
      <c r="S437" s="25">
        <v>422400</v>
      </c>
      <c r="T437" s="26">
        <f>ROUND(MAX((Totals!Days_per_Year-N437)/Totals!Days_per_Year,0),4)</f>
        <v>0.91779999999999995</v>
      </c>
      <c r="U437" s="25">
        <f>S437*Totals!Int_rate_Shock*T437</f>
        <v>7753.5743999999995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s="9" t="s">
        <v>20</v>
      </c>
      <c r="B438" s="9">
        <v>2</v>
      </c>
      <c r="C438" s="9" t="s">
        <v>53</v>
      </c>
      <c r="D438" s="9" t="s">
        <v>54</v>
      </c>
      <c r="E438" s="9" t="s">
        <v>553</v>
      </c>
      <c r="F438" s="9" t="s">
        <v>580</v>
      </c>
      <c r="G438" s="9" t="s">
        <v>555</v>
      </c>
      <c r="H438" s="9" t="s">
        <v>196</v>
      </c>
      <c r="I438" s="9" t="s">
        <v>606</v>
      </c>
      <c r="J438" s="9" t="s">
        <v>198</v>
      </c>
      <c r="K438" s="23">
        <v>45197</v>
      </c>
      <c r="L438" s="9" t="s">
        <v>60</v>
      </c>
      <c r="M438" s="23">
        <v>45229</v>
      </c>
      <c r="N438" s="9">
        <f>IF(M438-Totals!RiskDate=0,1,M438-Totals!RiskDate)</f>
        <v>30</v>
      </c>
      <c r="O438" s="9">
        <v>1</v>
      </c>
      <c r="P438" s="23">
        <v>45229</v>
      </c>
      <c r="Q438" s="24" t="s">
        <v>76</v>
      </c>
      <c r="R438" s="25">
        <v>130000000</v>
      </c>
      <c r="S438" s="25">
        <v>130000000</v>
      </c>
      <c r="T438" s="26">
        <f>ROUND(MAX((Totals!Days_per_Year-N438)/Totals!Days_per_Year,0),4)</f>
        <v>0.91779999999999995</v>
      </c>
      <c r="U438" s="25">
        <f>S438*Totals!Int_rate_Shock*T438</f>
        <v>2386280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s="9" t="s">
        <v>20</v>
      </c>
      <c r="B439" s="9">
        <v>2</v>
      </c>
      <c r="C439" s="9" t="s">
        <v>62</v>
      </c>
      <c r="D439" s="9" t="s">
        <v>603</v>
      </c>
      <c r="E439" s="9" t="s">
        <v>584</v>
      </c>
      <c r="F439" s="9" t="s">
        <v>585</v>
      </c>
      <c r="G439" s="9" t="s">
        <v>586</v>
      </c>
      <c r="H439" s="9" t="s">
        <v>594</v>
      </c>
      <c r="I439" s="9" t="s">
        <v>694</v>
      </c>
      <c r="J439" s="9" t="s">
        <v>596</v>
      </c>
      <c r="K439" s="23">
        <v>45198</v>
      </c>
      <c r="L439" s="9" t="s">
        <v>60</v>
      </c>
      <c r="M439" s="23">
        <v>45201</v>
      </c>
      <c r="N439" s="9">
        <f>IF(M439-Totals!RiskDate=0,1,M439-Totals!RiskDate)</f>
        <v>2</v>
      </c>
      <c r="O439" s="9">
        <v>1</v>
      </c>
      <c r="P439" s="23">
        <v>45201</v>
      </c>
      <c r="Q439" s="24" t="s">
        <v>76</v>
      </c>
      <c r="R439" s="25">
        <v>89561266.689999998</v>
      </c>
      <c r="S439" s="25">
        <v>-89561266.689999998</v>
      </c>
      <c r="T439" s="26">
        <f>ROUND(MAX((Totals!Days_per_Year-N439)/Totals!Days_per_Year,0),4)</f>
        <v>0.99450000000000005</v>
      </c>
      <c r="U439" s="25">
        <f>S439*Totals!Int_rate_Shock*T439</f>
        <v>-1781373.5944641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s="9" t="s">
        <v>20</v>
      </c>
      <c r="B440" s="9">
        <v>2</v>
      </c>
      <c r="C440" s="9" t="s">
        <v>62</v>
      </c>
      <c r="D440" s="9" t="s">
        <v>603</v>
      </c>
      <c r="E440" s="9" t="s">
        <v>584</v>
      </c>
      <c r="F440" s="9" t="s">
        <v>585</v>
      </c>
      <c r="G440" s="9" t="s">
        <v>586</v>
      </c>
      <c r="H440" s="9" t="s">
        <v>597</v>
      </c>
      <c r="I440" s="9" t="s">
        <v>695</v>
      </c>
      <c r="J440" s="9" t="s">
        <v>599</v>
      </c>
      <c r="K440" s="23">
        <v>45194</v>
      </c>
      <c r="L440" s="9" t="s">
        <v>60</v>
      </c>
      <c r="M440" s="23">
        <v>45202</v>
      </c>
      <c r="N440" s="9">
        <f>IF(M440-Totals!RiskDate=0,1,M440-Totals!RiskDate)</f>
        <v>3</v>
      </c>
      <c r="O440" s="9">
        <v>1</v>
      </c>
      <c r="P440" s="23">
        <v>45202</v>
      </c>
      <c r="Q440" s="24" t="s">
        <v>76</v>
      </c>
      <c r="R440" s="25">
        <v>94184573.510000005</v>
      </c>
      <c r="S440" s="25">
        <v>-94184573.510000005</v>
      </c>
      <c r="T440" s="26">
        <f>ROUND(MAX((Totals!Days_per_Year-N440)/Totals!Days_per_Year,0),4)</f>
        <v>0.99180000000000001</v>
      </c>
      <c r="U440" s="25">
        <f>S440*Totals!Int_rate_Shock*T440</f>
        <v>-1868245.2001443601</v>
      </c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s="9" t="s">
        <v>20</v>
      </c>
      <c r="B441" s="9">
        <v>2</v>
      </c>
      <c r="C441" s="9" t="s">
        <v>62</v>
      </c>
      <c r="D441" s="9" t="s">
        <v>603</v>
      </c>
      <c r="E441" s="9" t="s">
        <v>584</v>
      </c>
      <c r="F441" s="9" t="s">
        <v>585</v>
      </c>
      <c r="G441" s="9" t="s">
        <v>586</v>
      </c>
      <c r="H441" s="9" t="s">
        <v>160</v>
      </c>
      <c r="I441" s="9" t="s">
        <v>679</v>
      </c>
      <c r="J441" s="9" t="s">
        <v>162</v>
      </c>
      <c r="K441" s="23">
        <v>45163</v>
      </c>
      <c r="L441" s="9" t="s">
        <v>60</v>
      </c>
      <c r="M441" s="23">
        <v>45229</v>
      </c>
      <c r="N441" s="9">
        <f>IF(M441-Totals!RiskDate=0,1,M441-Totals!RiskDate)</f>
        <v>30</v>
      </c>
      <c r="O441" s="9">
        <v>1</v>
      </c>
      <c r="P441" s="23">
        <v>45229</v>
      </c>
      <c r="Q441" s="24" t="s">
        <v>76</v>
      </c>
      <c r="R441" s="25">
        <v>44498690.469999999</v>
      </c>
      <c r="S441" s="25">
        <v>-44498690.469999999</v>
      </c>
      <c r="T441" s="26">
        <f>ROUND(MAX((Totals!Days_per_Year-N441)/Totals!Days_per_Year,0),4)</f>
        <v>0.91779999999999995</v>
      </c>
      <c r="U441" s="25">
        <f>S441*Totals!Int_rate_Shock*T441</f>
        <v>-816817.96226732002</v>
      </c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s="9" t="s">
        <v>20</v>
      </c>
      <c r="B442" s="9">
        <v>2</v>
      </c>
      <c r="C442" s="9" t="s">
        <v>62</v>
      </c>
      <c r="D442" s="9" t="s">
        <v>63</v>
      </c>
      <c r="E442" s="9" t="s">
        <v>553</v>
      </c>
      <c r="F442" s="9" t="s">
        <v>554</v>
      </c>
      <c r="G442" s="9" t="s">
        <v>555</v>
      </c>
      <c r="H442" s="9" t="s">
        <v>453</v>
      </c>
      <c r="I442" s="9" t="s">
        <v>620</v>
      </c>
      <c r="J442" s="9" t="s">
        <v>455</v>
      </c>
      <c r="K442" s="23">
        <v>45197</v>
      </c>
      <c r="L442" s="9" t="s">
        <v>60</v>
      </c>
      <c r="M442" s="23">
        <v>45209</v>
      </c>
      <c r="N442" s="9">
        <f>IF(M442-Totals!RiskDate=0,1,M442-Totals!RiskDate)</f>
        <v>10</v>
      </c>
      <c r="O442" s="9">
        <v>1</v>
      </c>
      <c r="P442" s="23">
        <v>45209</v>
      </c>
      <c r="Q442" s="24" t="s">
        <v>76</v>
      </c>
      <c r="R442" s="25">
        <v>23600000</v>
      </c>
      <c r="S442" s="25">
        <v>-23600000</v>
      </c>
      <c r="T442" s="26">
        <f>ROUND(MAX((Totals!Days_per_Year-N442)/Totals!Days_per_Year,0),4)</f>
        <v>0.97260000000000002</v>
      </c>
      <c r="U442" s="25">
        <f>S442*Totals!Int_rate_Shock*T442</f>
        <v>-459067.20000000001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s="9" t="s">
        <v>20</v>
      </c>
      <c r="B443" s="9">
        <v>2</v>
      </c>
      <c r="C443" s="9" t="s">
        <v>53</v>
      </c>
      <c r="D443" s="9" t="s">
        <v>54</v>
      </c>
      <c r="E443" s="9" t="s">
        <v>574</v>
      </c>
      <c r="F443" s="9" t="s">
        <v>575</v>
      </c>
      <c r="G443" s="9" t="s">
        <v>576</v>
      </c>
      <c r="H443" s="9" t="s">
        <v>621</v>
      </c>
      <c r="I443" s="9" t="s">
        <v>622</v>
      </c>
      <c r="J443" s="9" t="s">
        <v>623</v>
      </c>
      <c r="K443" s="23">
        <v>43747</v>
      </c>
      <c r="L443" s="9" t="s">
        <v>70</v>
      </c>
      <c r="M443" s="23">
        <v>45208</v>
      </c>
      <c r="N443" s="9">
        <f>IF(M443-Totals!RiskDate=0,1,M443-Totals!RiskDate)</f>
        <v>9</v>
      </c>
      <c r="O443" s="9">
        <v>1</v>
      </c>
      <c r="P443" s="23">
        <v>45574</v>
      </c>
      <c r="Q443" s="24" t="s">
        <v>76</v>
      </c>
      <c r="R443" s="25">
        <v>872621.10999999999</v>
      </c>
      <c r="S443" s="25">
        <v>872621.10999999999</v>
      </c>
      <c r="T443" s="26">
        <f>ROUND(MAX((Totals!Days_per_Year-N443)/Totals!Days_per_Year,0),4)</f>
        <v>0.97529999999999994</v>
      </c>
      <c r="U443" s="25">
        <f>S443*Totals!Int_rate_Shock*T443</f>
        <v>17021.347371659998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s="9" t="s">
        <v>20</v>
      </c>
      <c r="B444" s="9">
        <v>2</v>
      </c>
      <c r="C444" s="9" t="s">
        <v>53</v>
      </c>
      <c r="D444" s="9" t="s">
        <v>54</v>
      </c>
      <c r="E444" s="9" t="s">
        <v>574</v>
      </c>
      <c r="F444" s="9" t="s">
        <v>575</v>
      </c>
      <c r="G444" s="9" t="s">
        <v>576</v>
      </c>
      <c r="H444" s="9" t="s">
        <v>696</v>
      </c>
      <c r="I444" s="9" t="s">
        <v>697</v>
      </c>
      <c r="J444" s="9" t="s">
        <v>698</v>
      </c>
      <c r="K444" s="23">
        <v>44132</v>
      </c>
      <c r="L444" s="9" t="s">
        <v>60</v>
      </c>
      <c r="M444" s="23">
        <v>45229</v>
      </c>
      <c r="N444" s="9">
        <f>IF(M444-Totals!RiskDate=0,1,M444-Totals!RiskDate)</f>
        <v>30</v>
      </c>
      <c r="O444" s="9">
        <v>1</v>
      </c>
      <c r="P444" s="23">
        <v>45958</v>
      </c>
      <c r="Q444" s="24" t="s">
        <v>76</v>
      </c>
      <c r="R444" s="25">
        <v>10000000</v>
      </c>
      <c r="S444" s="25">
        <v>10000000</v>
      </c>
      <c r="T444" s="26">
        <f>ROUND(MAX((Totals!Days_per_Year-N444)/Totals!Days_per_Year,0),4)</f>
        <v>0.91779999999999995</v>
      </c>
      <c r="U444" s="25">
        <f>S444*Totals!Int_rate_Shock*T444</f>
        <v>183560</v>
      </c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s="9" t="s">
        <v>20</v>
      </c>
      <c r="B445" s="9">
        <v>2</v>
      </c>
      <c r="C445" s="9" t="s">
        <v>62</v>
      </c>
      <c r="D445" s="9" t="s">
        <v>603</v>
      </c>
      <c r="E445" s="9" t="s">
        <v>584</v>
      </c>
      <c r="F445" s="9" t="s">
        <v>585</v>
      </c>
      <c r="G445" s="9" t="s">
        <v>586</v>
      </c>
      <c r="H445" s="9" t="s">
        <v>594</v>
      </c>
      <c r="I445" s="9" t="s">
        <v>693</v>
      </c>
      <c r="J445" s="9" t="s">
        <v>596</v>
      </c>
      <c r="K445" s="23">
        <v>45194</v>
      </c>
      <c r="L445" s="9" t="s">
        <v>60</v>
      </c>
      <c r="M445" s="23">
        <v>45202</v>
      </c>
      <c r="N445" s="9">
        <f>IF(M445-Totals!RiskDate=0,1,M445-Totals!RiskDate)</f>
        <v>3</v>
      </c>
      <c r="O445" s="9">
        <v>1</v>
      </c>
      <c r="P445" s="23">
        <v>45202</v>
      </c>
      <c r="Q445" s="24" t="s">
        <v>76</v>
      </c>
      <c r="R445" s="25">
        <v>93247083.859999999</v>
      </c>
      <c r="S445" s="25">
        <v>-93247083.859999999</v>
      </c>
      <c r="T445" s="26">
        <f>ROUND(MAX((Totals!Days_per_Year-N445)/Totals!Days_per_Year,0),4)</f>
        <v>0.99180000000000001</v>
      </c>
      <c r="U445" s="25">
        <f>S445*Totals!Int_rate_Shock*T445</f>
        <v>-1849649.1554469601</v>
      </c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s="9" t="s">
        <v>20</v>
      </c>
      <c r="B446" s="9">
        <v>2</v>
      </c>
      <c r="C446" s="9" t="s">
        <v>53</v>
      </c>
      <c r="D446" s="9" t="s">
        <v>54</v>
      </c>
      <c r="E446" s="9" t="s">
        <v>574</v>
      </c>
      <c r="F446" s="9" t="s">
        <v>575</v>
      </c>
      <c r="G446" s="9" t="s">
        <v>699</v>
      </c>
      <c r="H446" s="9" t="s">
        <v>700</v>
      </c>
      <c r="I446" s="9" t="s">
        <v>701</v>
      </c>
      <c r="J446" s="9" t="s">
        <v>702</v>
      </c>
      <c r="K446" s="23">
        <v>43923</v>
      </c>
      <c r="L446" s="9" t="s">
        <v>70</v>
      </c>
      <c r="M446" s="23">
        <v>45201</v>
      </c>
      <c r="N446" s="9">
        <f>IF(M446-Totals!RiskDate=0,1,M446-Totals!RiskDate)</f>
        <v>2</v>
      </c>
      <c r="O446" s="9">
        <v>1</v>
      </c>
      <c r="P446" s="23">
        <v>45749</v>
      </c>
      <c r="Q446" s="24" t="s">
        <v>76</v>
      </c>
      <c r="R446" s="25">
        <v>396903.33000000002</v>
      </c>
      <c r="S446" s="25">
        <v>396903.33000000002</v>
      </c>
      <c r="T446" s="26">
        <f>ROUND(MAX((Totals!Days_per_Year-N446)/Totals!Days_per_Year,0),4)</f>
        <v>0.99450000000000005</v>
      </c>
      <c r="U446" s="25">
        <f>S446*Totals!Int_rate_Shock*T446</f>
        <v>7894.4072337000007</v>
      </c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s="9" t="s">
        <v>20</v>
      </c>
      <c r="B447" s="9">
        <v>2</v>
      </c>
      <c r="C447" s="9" t="s">
        <v>62</v>
      </c>
      <c r="D447" s="9" t="s">
        <v>63</v>
      </c>
      <c r="E447" s="9" t="s">
        <v>553</v>
      </c>
      <c r="F447" s="9" t="s">
        <v>554</v>
      </c>
      <c r="G447" s="9" t="s">
        <v>586</v>
      </c>
      <c r="H447" s="9" t="s">
        <v>703</v>
      </c>
      <c r="I447" s="9" t="s">
        <v>704</v>
      </c>
      <c r="J447" s="9" t="s">
        <v>705</v>
      </c>
      <c r="K447" s="23">
        <v>45196</v>
      </c>
      <c r="L447" s="9" t="s">
        <v>70</v>
      </c>
      <c r="M447" s="23">
        <v>45203</v>
      </c>
      <c r="N447" s="9">
        <f>IF(M447-Totals!RiskDate=0,1,M447-Totals!RiskDate)</f>
        <v>4</v>
      </c>
      <c r="O447" s="9">
        <v>1</v>
      </c>
      <c r="P447" s="23">
        <v>45203</v>
      </c>
      <c r="Q447" s="24" t="s">
        <v>76</v>
      </c>
      <c r="R447" s="25">
        <v>54716.669999999998</v>
      </c>
      <c r="S447" s="25">
        <v>-54716.669999999998</v>
      </c>
      <c r="T447" s="26">
        <f>ROUND(MAX((Totals!Days_per_Year-N447)/Totals!Days_per_Year,0),4)</f>
        <v>0.98899999999999999</v>
      </c>
      <c r="U447" s="25">
        <f>S447*Totals!Int_rate_Shock*T447</f>
        <v>-1082.2957326000001</v>
      </c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s="9" t="s">
        <v>20</v>
      </c>
      <c r="B448" s="9">
        <v>2</v>
      </c>
      <c r="C448" s="9" t="s">
        <v>53</v>
      </c>
      <c r="D448" s="9" t="s">
        <v>54</v>
      </c>
      <c r="E448" s="9" t="s">
        <v>501</v>
      </c>
      <c r="F448" s="9" t="s">
        <v>502</v>
      </c>
      <c r="G448" s="9" t="s">
        <v>503</v>
      </c>
      <c r="H448" s="9" t="s">
        <v>504</v>
      </c>
      <c r="I448" s="9" t="s">
        <v>706</v>
      </c>
      <c r="J448" s="9" t="s">
        <v>506</v>
      </c>
      <c r="K448" s="23">
        <v>43097</v>
      </c>
      <c r="L448" s="9" t="s">
        <v>60</v>
      </c>
      <c r="M448" s="23">
        <v>45215</v>
      </c>
      <c r="N448" s="9">
        <f>IF(M448-Totals!RiskDate=0,1,M448-Totals!RiskDate)</f>
        <v>16</v>
      </c>
      <c r="O448" s="9">
        <v>1</v>
      </c>
      <c r="P448" s="23">
        <v>45215</v>
      </c>
      <c r="Q448" s="24" t="s">
        <v>76</v>
      </c>
      <c r="R448" s="25">
        <v>40000000</v>
      </c>
      <c r="S448" s="25">
        <v>40000000</v>
      </c>
      <c r="T448" s="26">
        <f>ROUND(MAX((Totals!Days_per_Year-N448)/Totals!Days_per_Year,0),4)</f>
        <v>0.95620000000000005</v>
      </c>
      <c r="U448" s="25">
        <f>S448*Totals!Int_rate_Shock*T448</f>
        <v>764960</v>
      </c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s="9" t="s">
        <v>20</v>
      </c>
      <c r="B449" s="9">
        <v>2</v>
      </c>
      <c r="C449" s="9" t="s">
        <v>62</v>
      </c>
      <c r="D449" s="9" t="s">
        <v>603</v>
      </c>
      <c r="E449" s="9" t="s">
        <v>584</v>
      </c>
      <c r="F449" s="9" t="s">
        <v>585</v>
      </c>
      <c r="G449" s="9" t="s">
        <v>586</v>
      </c>
      <c r="H449" s="9" t="s">
        <v>160</v>
      </c>
      <c r="I449" s="9" t="s">
        <v>682</v>
      </c>
      <c r="J449" s="9" t="s">
        <v>162</v>
      </c>
      <c r="K449" s="23">
        <v>45197</v>
      </c>
      <c r="L449" s="9" t="s">
        <v>60</v>
      </c>
      <c r="M449" s="23">
        <v>45201</v>
      </c>
      <c r="N449" s="9">
        <f>IF(M449-Totals!RiskDate=0,1,M449-Totals!RiskDate)</f>
        <v>2</v>
      </c>
      <c r="O449" s="9">
        <v>1</v>
      </c>
      <c r="P449" s="23">
        <v>45201</v>
      </c>
      <c r="Q449" s="24" t="s">
        <v>76</v>
      </c>
      <c r="R449" s="25">
        <v>94935206.719999999</v>
      </c>
      <c r="S449" s="25">
        <v>-94935206.719999999</v>
      </c>
      <c r="T449" s="26">
        <f>ROUND(MAX((Totals!Days_per_Year-N449)/Totals!Days_per_Year,0),4)</f>
        <v>0.99450000000000005</v>
      </c>
      <c r="U449" s="25">
        <f>S449*Totals!Int_rate_Shock*T449</f>
        <v>-1888261.2616608001</v>
      </c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s="9" t="s">
        <v>20</v>
      </c>
      <c r="B450" s="9">
        <v>2</v>
      </c>
      <c r="C450" s="9" t="s">
        <v>62</v>
      </c>
      <c r="D450" s="9" t="s">
        <v>63</v>
      </c>
      <c r="E450" s="9" t="s">
        <v>553</v>
      </c>
      <c r="F450" s="9" t="s">
        <v>554</v>
      </c>
      <c r="G450" s="9" t="s">
        <v>586</v>
      </c>
      <c r="H450" s="9" t="s">
        <v>703</v>
      </c>
      <c r="I450" s="9" t="s">
        <v>704</v>
      </c>
      <c r="J450" s="9" t="s">
        <v>705</v>
      </c>
      <c r="K450" s="23">
        <v>45196</v>
      </c>
      <c r="L450" s="9" t="s">
        <v>60</v>
      </c>
      <c r="M450" s="23">
        <v>45203</v>
      </c>
      <c r="N450" s="9">
        <f>IF(M450-Totals!RiskDate=0,1,M450-Totals!RiskDate)</f>
        <v>4</v>
      </c>
      <c r="O450" s="9">
        <v>1</v>
      </c>
      <c r="P450" s="23">
        <v>45203</v>
      </c>
      <c r="Q450" s="24" t="s">
        <v>76</v>
      </c>
      <c r="R450" s="25">
        <v>70000000</v>
      </c>
      <c r="S450" s="25">
        <v>-70000000</v>
      </c>
      <c r="T450" s="26">
        <f>ROUND(MAX((Totals!Days_per_Year-N450)/Totals!Days_per_Year,0),4)</f>
        <v>0.98899999999999999</v>
      </c>
      <c r="U450" s="25">
        <f>S450*Totals!Int_rate_Shock*T450</f>
        <v>-1384600</v>
      </c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s="9" t="s">
        <v>20</v>
      </c>
      <c r="B451" s="9">
        <v>2</v>
      </c>
      <c r="C451" s="9" t="s">
        <v>53</v>
      </c>
      <c r="D451" s="9" t="s">
        <v>54</v>
      </c>
      <c r="E451" s="9" t="s">
        <v>501</v>
      </c>
      <c r="F451" s="9" t="s">
        <v>502</v>
      </c>
      <c r="G451" s="9" t="s">
        <v>503</v>
      </c>
      <c r="H451" s="9" t="s">
        <v>504</v>
      </c>
      <c r="I451" s="9" t="s">
        <v>706</v>
      </c>
      <c r="J451" s="9" t="s">
        <v>506</v>
      </c>
      <c r="K451" s="23">
        <v>43097</v>
      </c>
      <c r="L451" s="9" t="s">
        <v>70</v>
      </c>
      <c r="M451" s="23">
        <v>45215</v>
      </c>
      <c r="N451" s="9">
        <f>IF(M451-Totals!RiskDate=0,1,M451-Totals!RiskDate)</f>
        <v>16</v>
      </c>
      <c r="O451" s="9">
        <v>1</v>
      </c>
      <c r="P451" s="23">
        <v>45215</v>
      </c>
      <c r="Q451" s="24" t="s">
        <v>76</v>
      </c>
      <c r="R451" s="25">
        <v>130000</v>
      </c>
      <c r="S451" s="25">
        <v>130000</v>
      </c>
      <c r="T451" s="26">
        <f>ROUND(MAX((Totals!Days_per_Year-N451)/Totals!Days_per_Year,0),4)</f>
        <v>0.95620000000000005</v>
      </c>
      <c r="U451" s="25">
        <f>S451*Totals!Int_rate_Shock*T451</f>
        <v>2486.1200000000003</v>
      </c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s="9" t="s">
        <v>20</v>
      </c>
      <c r="B452" s="9">
        <v>2</v>
      </c>
      <c r="C452" s="9" t="s">
        <v>62</v>
      </c>
      <c r="D452" s="9" t="s">
        <v>603</v>
      </c>
      <c r="E452" s="9" t="s">
        <v>584</v>
      </c>
      <c r="F452" s="9" t="s">
        <v>585</v>
      </c>
      <c r="G452" s="9" t="s">
        <v>586</v>
      </c>
      <c r="H452" s="9" t="s">
        <v>594</v>
      </c>
      <c r="I452" s="9" t="s">
        <v>595</v>
      </c>
      <c r="J452" s="9" t="s">
        <v>596</v>
      </c>
      <c r="K452" s="23">
        <v>45196</v>
      </c>
      <c r="L452" s="9" t="s">
        <v>60</v>
      </c>
      <c r="M452" s="23">
        <v>45205</v>
      </c>
      <c r="N452" s="9">
        <f>IF(M452-Totals!RiskDate=0,1,M452-Totals!RiskDate)</f>
        <v>6</v>
      </c>
      <c r="O452" s="9">
        <v>1</v>
      </c>
      <c r="P452" s="23">
        <v>45205</v>
      </c>
      <c r="Q452" s="24" t="s">
        <v>76</v>
      </c>
      <c r="R452" s="25">
        <v>94774260.980000004</v>
      </c>
      <c r="S452" s="25">
        <v>-94774260.980000004</v>
      </c>
      <c r="T452" s="26">
        <f>ROUND(MAX((Totals!Days_per_Year-N452)/Totals!Days_per_Year,0),4)</f>
        <v>0.98360000000000003</v>
      </c>
      <c r="U452" s="25">
        <f>S452*Totals!Int_rate_Shock*T452</f>
        <v>-1864399.2619985603</v>
      </c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s="9" t="s">
        <v>20</v>
      </c>
      <c r="B453" s="9">
        <v>2</v>
      </c>
      <c r="C453" s="9" t="s">
        <v>62</v>
      </c>
      <c r="D453" s="9" t="s">
        <v>603</v>
      </c>
      <c r="E453" s="9" t="s">
        <v>584</v>
      </c>
      <c r="F453" s="9" t="s">
        <v>585</v>
      </c>
      <c r="G453" s="9" t="s">
        <v>586</v>
      </c>
      <c r="H453" s="9" t="s">
        <v>597</v>
      </c>
      <c r="I453" s="9" t="s">
        <v>598</v>
      </c>
      <c r="J453" s="9" t="s">
        <v>599</v>
      </c>
      <c r="K453" s="23">
        <v>45194</v>
      </c>
      <c r="L453" s="9" t="s">
        <v>60</v>
      </c>
      <c r="M453" s="23">
        <v>45203</v>
      </c>
      <c r="N453" s="9">
        <f>IF(M453-Totals!RiskDate=0,1,M453-Totals!RiskDate)</f>
        <v>4</v>
      </c>
      <c r="O453" s="9">
        <v>1</v>
      </c>
      <c r="P453" s="23">
        <v>45203</v>
      </c>
      <c r="Q453" s="24" t="s">
        <v>76</v>
      </c>
      <c r="R453" s="25">
        <v>94182533.280000001</v>
      </c>
      <c r="S453" s="25">
        <v>-94182533.280000001</v>
      </c>
      <c r="T453" s="26">
        <f>ROUND(MAX((Totals!Days_per_Year-N453)/Totals!Days_per_Year,0),4)</f>
        <v>0.98899999999999999</v>
      </c>
      <c r="U453" s="25">
        <f>S453*Totals!Int_rate_Shock*T453</f>
        <v>-1862930.5082783999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s="9" t="s">
        <v>20</v>
      </c>
      <c r="B454" s="9">
        <v>2</v>
      </c>
      <c r="C454" s="9" t="s">
        <v>53</v>
      </c>
      <c r="D454" s="9" t="s">
        <v>54</v>
      </c>
      <c r="E454" s="9" t="s">
        <v>574</v>
      </c>
      <c r="F454" s="9" t="s">
        <v>575</v>
      </c>
      <c r="G454" s="9" t="s">
        <v>699</v>
      </c>
      <c r="H454" s="9" t="s">
        <v>700</v>
      </c>
      <c r="I454" s="9" t="s">
        <v>701</v>
      </c>
      <c r="J454" s="9" t="s">
        <v>702</v>
      </c>
      <c r="K454" s="23">
        <v>43923</v>
      </c>
      <c r="L454" s="9" t="s">
        <v>60</v>
      </c>
      <c r="M454" s="23">
        <v>45201</v>
      </c>
      <c r="N454" s="9">
        <f>IF(M454-Totals!RiskDate=0,1,M454-Totals!RiskDate)</f>
        <v>2</v>
      </c>
      <c r="O454" s="9">
        <v>1</v>
      </c>
      <c r="P454" s="23">
        <v>45749</v>
      </c>
      <c r="Q454" s="24" t="s">
        <v>76</v>
      </c>
      <c r="R454" s="25">
        <v>30000000</v>
      </c>
      <c r="S454" s="25">
        <v>30000000</v>
      </c>
      <c r="T454" s="26">
        <f>ROUND(MAX((Totals!Days_per_Year-N454)/Totals!Days_per_Year,0),4)</f>
        <v>0.99450000000000005</v>
      </c>
      <c r="U454" s="25">
        <f>S454*Totals!Int_rate_Shock*T454</f>
        <v>596700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s="9" t="s">
        <v>20</v>
      </c>
      <c r="B455" s="9">
        <v>2</v>
      </c>
      <c r="C455" s="9" t="s">
        <v>53</v>
      </c>
      <c r="D455" s="9" t="s">
        <v>54</v>
      </c>
      <c r="E455" s="9" t="s">
        <v>574</v>
      </c>
      <c r="F455" s="9" t="s">
        <v>575</v>
      </c>
      <c r="G455" s="9" t="s">
        <v>643</v>
      </c>
      <c r="H455" s="9" t="s">
        <v>644</v>
      </c>
      <c r="I455" s="9" t="s">
        <v>645</v>
      </c>
      <c r="J455" s="9" t="s">
        <v>646</v>
      </c>
      <c r="K455" s="23">
        <v>44973</v>
      </c>
      <c r="L455" s="9" t="s">
        <v>70</v>
      </c>
      <c r="M455" s="23">
        <v>45222</v>
      </c>
      <c r="N455" s="9">
        <f>IF(M455-Totals!RiskDate=0,1,M455-Totals!RiskDate)</f>
        <v>23</v>
      </c>
      <c r="O455" s="9">
        <v>1</v>
      </c>
      <c r="P455" s="23">
        <v>45222</v>
      </c>
      <c r="Q455" s="24" t="s">
        <v>76</v>
      </c>
      <c r="R455" s="25">
        <v>21478.360000000001</v>
      </c>
      <c r="S455" s="25">
        <v>21478.360000000001</v>
      </c>
      <c r="T455" s="26">
        <f>ROUND(MAX((Totals!Days_per_Year-N455)/Totals!Days_per_Year,0),4)</f>
        <v>0.93700000000000006</v>
      </c>
      <c r="U455" s="25">
        <f>S455*Totals!Int_rate_Shock*T455</f>
        <v>402.50446640000001</v>
      </c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s="9" t="s">
        <v>20</v>
      </c>
      <c r="B456" s="9">
        <v>2</v>
      </c>
      <c r="C456" s="9" t="s">
        <v>62</v>
      </c>
      <c r="D456" s="9" t="s">
        <v>603</v>
      </c>
      <c r="E456" s="9" t="s">
        <v>584</v>
      </c>
      <c r="F456" s="9" t="s">
        <v>585</v>
      </c>
      <c r="G456" s="9" t="s">
        <v>586</v>
      </c>
      <c r="H456" s="9" t="s">
        <v>594</v>
      </c>
      <c r="I456" s="9" t="s">
        <v>688</v>
      </c>
      <c r="J456" s="9" t="s">
        <v>596</v>
      </c>
      <c r="K456" s="23">
        <v>45196</v>
      </c>
      <c r="L456" s="9" t="s">
        <v>60</v>
      </c>
      <c r="M456" s="23">
        <v>45201</v>
      </c>
      <c r="N456" s="9">
        <f>IF(M456-Totals!RiskDate=0,1,M456-Totals!RiskDate)</f>
        <v>2</v>
      </c>
      <c r="O456" s="9">
        <v>1</v>
      </c>
      <c r="P456" s="23">
        <v>45201</v>
      </c>
      <c r="Q456" s="24" t="s">
        <v>76</v>
      </c>
      <c r="R456" s="25">
        <v>94692853.790000007</v>
      </c>
      <c r="S456" s="25">
        <v>-94692853.790000007</v>
      </c>
      <c r="T456" s="26">
        <f>ROUND(MAX((Totals!Days_per_Year-N456)/Totals!Days_per_Year,0),4)</f>
        <v>0.99450000000000005</v>
      </c>
      <c r="U456" s="25">
        <f>S456*Totals!Int_rate_Shock*T456</f>
        <v>-1883440.8618831004</v>
      </c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s="9" t="s">
        <v>20</v>
      </c>
      <c r="B457" s="9">
        <v>2</v>
      </c>
      <c r="C457" s="9" t="s">
        <v>62</v>
      </c>
      <c r="D457" s="9" t="s">
        <v>603</v>
      </c>
      <c r="E457" s="9" t="s">
        <v>584</v>
      </c>
      <c r="F457" s="9" t="s">
        <v>585</v>
      </c>
      <c r="G457" s="9" t="s">
        <v>586</v>
      </c>
      <c r="H457" s="9" t="s">
        <v>663</v>
      </c>
      <c r="I457" s="9" t="s">
        <v>680</v>
      </c>
      <c r="J457" s="9" t="s">
        <v>665</v>
      </c>
      <c r="K457" s="23">
        <v>45168</v>
      </c>
      <c r="L457" s="9" t="s">
        <v>60</v>
      </c>
      <c r="M457" s="23">
        <v>45209</v>
      </c>
      <c r="N457" s="9">
        <f>IF(M457-Totals!RiskDate=0,1,M457-Totals!RiskDate)</f>
        <v>10</v>
      </c>
      <c r="O457" s="9">
        <v>1</v>
      </c>
      <c r="P457" s="23">
        <v>45209</v>
      </c>
      <c r="Q457" s="24" t="s">
        <v>76</v>
      </c>
      <c r="R457" s="25">
        <v>12605964.16</v>
      </c>
      <c r="S457" s="25">
        <v>-12605964.16</v>
      </c>
      <c r="T457" s="26">
        <f>ROUND(MAX((Totals!Days_per_Year-N457)/Totals!Days_per_Year,0),4)</f>
        <v>0.97260000000000002</v>
      </c>
      <c r="U457" s="25">
        <f>S457*Totals!Int_rate_Shock*T457</f>
        <v>-245211.21484032</v>
      </c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s="9" t="s">
        <v>20</v>
      </c>
      <c r="B458" s="9">
        <v>2</v>
      </c>
      <c r="C458" s="9" t="s">
        <v>53</v>
      </c>
      <c r="D458" s="9" t="s">
        <v>54</v>
      </c>
      <c r="E458" s="9" t="s">
        <v>574</v>
      </c>
      <c r="F458" s="9" t="s">
        <v>575</v>
      </c>
      <c r="G458" s="9" t="s">
        <v>699</v>
      </c>
      <c r="H458" s="9" t="s">
        <v>342</v>
      </c>
      <c r="I458" s="9" t="s">
        <v>707</v>
      </c>
      <c r="J458" s="9" t="s">
        <v>344</v>
      </c>
      <c r="K458" s="23">
        <v>44874</v>
      </c>
      <c r="L458" s="9" t="s">
        <v>60</v>
      </c>
      <c r="M458" s="23">
        <v>45219</v>
      </c>
      <c r="N458" s="9">
        <f>IF(M458-Totals!RiskDate=0,1,M458-Totals!RiskDate)</f>
        <v>20</v>
      </c>
      <c r="O458" s="9">
        <v>1</v>
      </c>
      <c r="P458" s="23">
        <v>45219</v>
      </c>
      <c r="Q458" s="24" t="s">
        <v>76</v>
      </c>
      <c r="R458" s="25">
        <v>3000000</v>
      </c>
      <c r="S458" s="25">
        <v>3000000</v>
      </c>
      <c r="T458" s="26">
        <f>ROUND(MAX((Totals!Days_per_Year-N458)/Totals!Days_per_Year,0),4)</f>
        <v>0.94520000000000004</v>
      </c>
      <c r="U458" s="25">
        <f>S458*Totals!Int_rate_Shock*T458</f>
        <v>56712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s="9" t="s">
        <v>20</v>
      </c>
      <c r="B459" s="9">
        <v>2</v>
      </c>
      <c r="C459" s="9" t="s">
        <v>62</v>
      </c>
      <c r="D459" s="9" t="s">
        <v>603</v>
      </c>
      <c r="E459" s="9" t="s">
        <v>584</v>
      </c>
      <c r="F459" s="9" t="s">
        <v>585</v>
      </c>
      <c r="G459" s="9" t="s">
        <v>555</v>
      </c>
      <c r="H459" s="9" t="s">
        <v>301</v>
      </c>
      <c r="I459" s="9" t="s">
        <v>708</v>
      </c>
      <c r="J459" s="9" t="s">
        <v>303</v>
      </c>
      <c r="K459" s="23">
        <v>45197</v>
      </c>
      <c r="L459" s="9" t="s">
        <v>60</v>
      </c>
      <c r="M459" s="23">
        <v>45203</v>
      </c>
      <c r="N459" s="9">
        <f>IF(M459-Totals!RiskDate=0,1,M459-Totals!RiskDate)</f>
        <v>4</v>
      </c>
      <c r="O459" s="9">
        <v>1</v>
      </c>
      <c r="P459" s="23">
        <v>45203</v>
      </c>
      <c r="Q459" s="24" t="s">
        <v>76</v>
      </c>
      <c r="R459" s="25">
        <v>95085740.709999993</v>
      </c>
      <c r="S459" s="25">
        <v>-95085740.709999993</v>
      </c>
      <c r="T459" s="26">
        <f>ROUND(MAX((Totals!Days_per_Year-N459)/Totals!Days_per_Year,0),4)</f>
        <v>0.98899999999999999</v>
      </c>
      <c r="U459" s="25">
        <f>S459*Totals!Int_rate_Shock*T459</f>
        <v>-1880795.9512437999</v>
      </c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s="9" t="s">
        <v>20</v>
      </c>
      <c r="B460" s="9">
        <v>2</v>
      </c>
      <c r="C460" s="9" t="s">
        <v>53</v>
      </c>
      <c r="D460" s="9" t="s">
        <v>54</v>
      </c>
      <c r="E460" s="9" t="s">
        <v>553</v>
      </c>
      <c r="F460" s="9" t="s">
        <v>580</v>
      </c>
      <c r="G460" s="9" t="s">
        <v>555</v>
      </c>
      <c r="H460" s="9" t="s">
        <v>438</v>
      </c>
      <c r="I460" s="9" t="s">
        <v>648</v>
      </c>
      <c r="J460" s="9" t="s">
        <v>440</v>
      </c>
      <c r="K460" s="23">
        <v>45198</v>
      </c>
      <c r="L460" s="9" t="s">
        <v>60</v>
      </c>
      <c r="M460" s="23">
        <v>45225</v>
      </c>
      <c r="N460" s="9">
        <f>IF(M460-Totals!RiskDate=0,1,M460-Totals!RiskDate)</f>
        <v>26</v>
      </c>
      <c r="O460" s="9">
        <v>1</v>
      </c>
      <c r="P460" s="23">
        <v>45225</v>
      </c>
      <c r="Q460" s="24" t="s">
        <v>76</v>
      </c>
      <c r="R460" s="25">
        <v>100000000</v>
      </c>
      <c r="S460" s="25">
        <v>100000000</v>
      </c>
      <c r="T460" s="26">
        <f>ROUND(MAX((Totals!Days_per_Year-N460)/Totals!Days_per_Year,0),4)</f>
        <v>0.92879999999999996</v>
      </c>
      <c r="U460" s="25">
        <f>S460*Totals!Int_rate_Shock*T460</f>
        <v>1857600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s="9" t="s">
        <v>20</v>
      </c>
      <c r="B461" s="9">
        <v>2</v>
      </c>
      <c r="C461" s="9" t="s">
        <v>62</v>
      </c>
      <c r="D461" s="9" t="s">
        <v>603</v>
      </c>
      <c r="E461" s="9" t="s">
        <v>584</v>
      </c>
      <c r="F461" s="9" t="s">
        <v>585</v>
      </c>
      <c r="G461" s="9" t="s">
        <v>586</v>
      </c>
      <c r="H461" s="9" t="s">
        <v>223</v>
      </c>
      <c r="I461" s="9" t="s">
        <v>709</v>
      </c>
      <c r="J461" s="9" t="s">
        <v>225</v>
      </c>
      <c r="K461" s="23">
        <v>45198</v>
      </c>
      <c r="L461" s="9" t="s">
        <v>60</v>
      </c>
      <c r="M461" s="23">
        <v>45202</v>
      </c>
      <c r="N461" s="9">
        <f>IF(M461-Totals!RiskDate=0,1,M461-Totals!RiskDate)</f>
        <v>3</v>
      </c>
      <c r="O461" s="9">
        <v>1</v>
      </c>
      <c r="P461" s="23">
        <v>45202</v>
      </c>
      <c r="Q461" s="24" t="s">
        <v>76</v>
      </c>
      <c r="R461" s="25">
        <v>94394834.709999993</v>
      </c>
      <c r="S461" s="25">
        <v>-94394834.709999993</v>
      </c>
      <c r="T461" s="26">
        <f>ROUND(MAX((Totals!Days_per_Year-N461)/Totals!Days_per_Year,0),4)</f>
        <v>0.99180000000000001</v>
      </c>
      <c r="U461" s="25">
        <f>S461*Totals!Int_rate_Shock*T461</f>
        <v>-1872415.9413075598</v>
      </c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s="9" t="s">
        <v>20</v>
      </c>
      <c r="B462" s="9">
        <v>2</v>
      </c>
      <c r="C462" s="9" t="s">
        <v>62</v>
      </c>
      <c r="D462" s="9" t="s">
        <v>603</v>
      </c>
      <c r="E462" s="9" t="s">
        <v>584</v>
      </c>
      <c r="F462" s="9" t="s">
        <v>585</v>
      </c>
      <c r="G462" s="9" t="s">
        <v>555</v>
      </c>
      <c r="H462" s="9" t="s">
        <v>301</v>
      </c>
      <c r="I462" s="9" t="s">
        <v>710</v>
      </c>
      <c r="J462" s="9" t="s">
        <v>303</v>
      </c>
      <c r="K462" s="23">
        <v>45196</v>
      </c>
      <c r="L462" s="9" t="s">
        <v>60</v>
      </c>
      <c r="M462" s="23">
        <v>45201</v>
      </c>
      <c r="N462" s="9">
        <f>IF(M462-Totals!RiskDate=0,1,M462-Totals!RiskDate)</f>
        <v>2</v>
      </c>
      <c r="O462" s="9">
        <v>1</v>
      </c>
      <c r="P462" s="23">
        <v>45201</v>
      </c>
      <c r="Q462" s="24" t="s">
        <v>76</v>
      </c>
      <c r="R462" s="25">
        <v>94673005.590000004</v>
      </c>
      <c r="S462" s="25">
        <v>-94673005.590000004</v>
      </c>
      <c r="T462" s="26">
        <f>ROUND(MAX((Totals!Days_per_Year-N462)/Totals!Days_per_Year,0),4)</f>
        <v>0.99450000000000005</v>
      </c>
      <c r="U462" s="25">
        <f>S462*Totals!Int_rate_Shock*T462</f>
        <v>-1883046.0811851001</v>
      </c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s="9" t="s">
        <v>20</v>
      </c>
      <c r="B463" s="9">
        <v>2</v>
      </c>
      <c r="C463" s="9" t="s">
        <v>53</v>
      </c>
      <c r="D463" s="9" t="s">
        <v>54</v>
      </c>
      <c r="E463" s="9" t="s">
        <v>574</v>
      </c>
      <c r="F463" s="9" t="s">
        <v>575</v>
      </c>
      <c r="G463" s="9" t="s">
        <v>576</v>
      </c>
      <c r="H463" s="9" t="s">
        <v>696</v>
      </c>
      <c r="I463" s="9" t="s">
        <v>697</v>
      </c>
      <c r="J463" s="9" t="s">
        <v>698</v>
      </c>
      <c r="K463" s="23">
        <v>44132</v>
      </c>
      <c r="L463" s="9" t="s">
        <v>70</v>
      </c>
      <c r="M463" s="23">
        <v>45229</v>
      </c>
      <c r="N463" s="9">
        <f>IF(M463-Totals!RiskDate=0,1,M463-Totals!RiskDate)</f>
        <v>30</v>
      </c>
      <c r="O463" s="9">
        <v>1</v>
      </c>
      <c r="P463" s="23">
        <v>45958</v>
      </c>
      <c r="Q463" s="24" t="s">
        <v>76</v>
      </c>
      <c r="R463" s="25">
        <v>254272.22</v>
      </c>
      <c r="S463" s="25">
        <v>254272.22</v>
      </c>
      <c r="T463" s="26">
        <f>ROUND(MAX((Totals!Days_per_Year-N463)/Totals!Days_per_Year,0),4)</f>
        <v>0.91779999999999995</v>
      </c>
      <c r="U463" s="25">
        <f>S463*Totals!Int_rate_Shock*T463</f>
        <v>4667.4208703200002</v>
      </c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s="9" t="s">
        <v>20</v>
      </c>
      <c r="B464" s="9">
        <v>2</v>
      </c>
      <c r="C464" s="9" t="s">
        <v>53</v>
      </c>
      <c r="D464" s="9" t="s">
        <v>54</v>
      </c>
      <c r="E464" s="9" t="s">
        <v>574</v>
      </c>
      <c r="F464" s="9" t="s">
        <v>575</v>
      </c>
      <c r="G464" s="9" t="s">
        <v>643</v>
      </c>
      <c r="H464" s="9" t="s">
        <v>644</v>
      </c>
      <c r="I464" s="9" t="s">
        <v>647</v>
      </c>
      <c r="J464" s="9" t="s">
        <v>646</v>
      </c>
      <c r="K464" s="23">
        <v>45070</v>
      </c>
      <c r="L464" s="9" t="s">
        <v>70</v>
      </c>
      <c r="M464" s="23">
        <v>45229</v>
      </c>
      <c r="N464" s="9">
        <f>IF(M464-Totals!RiskDate=0,1,M464-Totals!RiskDate)</f>
        <v>30</v>
      </c>
      <c r="O464" s="9">
        <v>1</v>
      </c>
      <c r="P464" s="23">
        <v>45229</v>
      </c>
      <c r="Q464" s="24" t="s">
        <v>76</v>
      </c>
      <c r="R464" s="25">
        <v>10163.65</v>
      </c>
      <c r="S464" s="25">
        <v>10163.65</v>
      </c>
      <c r="T464" s="26">
        <f>ROUND(MAX((Totals!Days_per_Year-N464)/Totals!Days_per_Year,0),4)</f>
        <v>0.91779999999999995</v>
      </c>
      <c r="U464" s="25">
        <f>S464*Totals!Int_rate_Shock*T464</f>
        <v>186.56395939999999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s="9" t="s">
        <v>20</v>
      </c>
      <c r="B465" s="9">
        <v>2</v>
      </c>
      <c r="C465" s="9" t="s">
        <v>62</v>
      </c>
      <c r="D465" s="9" t="s">
        <v>603</v>
      </c>
      <c r="E465" s="9" t="s">
        <v>584</v>
      </c>
      <c r="F465" s="9" t="s">
        <v>585</v>
      </c>
      <c r="G465" s="9" t="s">
        <v>555</v>
      </c>
      <c r="H465" s="9" t="s">
        <v>301</v>
      </c>
      <c r="I465" s="9" t="s">
        <v>711</v>
      </c>
      <c r="J465" s="9" t="s">
        <v>303</v>
      </c>
      <c r="K465" s="23">
        <v>45198</v>
      </c>
      <c r="L465" s="9" t="s">
        <v>60</v>
      </c>
      <c r="M465" s="23">
        <v>45201</v>
      </c>
      <c r="N465" s="9">
        <f>IF(M465-Totals!RiskDate=0,1,M465-Totals!RiskDate)</f>
        <v>2</v>
      </c>
      <c r="O465" s="9">
        <v>1</v>
      </c>
      <c r="P465" s="23">
        <v>45201</v>
      </c>
      <c r="Q465" s="24" t="s">
        <v>76</v>
      </c>
      <c r="R465" s="25">
        <v>94245466.090000004</v>
      </c>
      <c r="S465" s="25">
        <v>-94245466.090000004</v>
      </c>
      <c r="T465" s="26">
        <f>ROUND(MAX((Totals!Days_per_Year-N465)/Totals!Days_per_Year,0),4)</f>
        <v>0.99450000000000005</v>
      </c>
      <c r="U465" s="25">
        <f>S465*Totals!Int_rate_Shock*T465</f>
        <v>-1874542.3205301</v>
      </c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s="9" t="s">
        <v>20</v>
      </c>
      <c r="B466" s="9">
        <v>2</v>
      </c>
      <c r="C466" s="9" t="s">
        <v>62</v>
      </c>
      <c r="D466" s="9" t="s">
        <v>603</v>
      </c>
      <c r="E466" s="9" t="s">
        <v>584</v>
      </c>
      <c r="F466" s="9" t="s">
        <v>585</v>
      </c>
      <c r="G466" s="9" t="s">
        <v>555</v>
      </c>
      <c r="H466" s="9" t="s">
        <v>301</v>
      </c>
      <c r="I466" s="9" t="s">
        <v>641</v>
      </c>
      <c r="J466" s="9" t="s">
        <v>303</v>
      </c>
      <c r="K466" s="23">
        <v>45190</v>
      </c>
      <c r="L466" s="9" t="s">
        <v>60</v>
      </c>
      <c r="M466" s="23">
        <v>45209</v>
      </c>
      <c r="N466" s="9">
        <f>IF(M466-Totals!RiskDate=0,1,M466-Totals!RiskDate)</f>
        <v>10</v>
      </c>
      <c r="O466" s="9">
        <v>1</v>
      </c>
      <c r="P466" s="23">
        <v>45209</v>
      </c>
      <c r="Q466" s="24" t="s">
        <v>76</v>
      </c>
      <c r="R466" s="25">
        <v>59032997.659999996</v>
      </c>
      <c r="S466" s="25">
        <v>-59032997.659999996</v>
      </c>
      <c r="T466" s="26">
        <f>ROUND(MAX((Totals!Days_per_Year-N466)/Totals!Days_per_Year,0),4)</f>
        <v>0.97260000000000002</v>
      </c>
      <c r="U466" s="25">
        <f>S466*Totals!Int_rate_Shock*T466</f>
        <v>-1148309.87048232</v>
      </c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s="9" t="s">
        <v>20</v>
      </c>
      <c r="B467" s="9">
        <v>2</v>
      </c>
      <c r="C467" s="9" t="s">
        <v>62</v>
      </c>
      <c r="D467" s="9" t="s">
        <v>603</v>
      </c>
      <c r="E467" s="9" t="s">
        <v>584</v>
      </c>
      <c r="F467" s="9" t="s">
        <v>585</v>
      </c>
      <c r="G467" s="9" t="s">
        <v>555</v>
      </c>
      <c r="H467" s="9" t="s">
        <v>301</v>
      </c>
      <c r="I467" s="9" t="s">
        <v>712</v>
      </c>
      <c r="J467" s="9" t="s">
        <v>303</v>
      </c>
      <c r="K467" s="23">
        <v>45195</v>
      </c>
      <c r="L467" s="9" t="s">
        <v>60</v>
      </c>
      <c r="M467" s="23">
        <v>45202</v>
      </c>
      <c r="N467" s="9">
        <f>IF(M467-Totals!RiskDate=0,1,M467-Totals!RiskDate)</f>
        <v>3</v>
      </c>
      <c r="O467" s="9">
        <v>1</v>
      </c>
      <c r="P467" s="23">
        <v>45202</v>
      </c>
      <c r="Q467" s="24" t="s">
        <v>76</v>
      </c>
      <c r="R467" s="25">
        <v>28273866.32</v>
      </c>
      <c r="S467" s="25">
        <v>-28273866.32</v>
      </c>
      <c r="T467" s="26">
        <f>ROUND(MAX((Totals!Days_per_Year-N467)/Totals!Days_per_Year,0),4)</f>
        <v>0.99180000000000001</v>
      </c>
      <c r="U467" s="25">
        <f>S467*Totals!Int_rate_Shock*T467</f>
        <v>-560840.41232352005</v>
      </c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s="9" t="s">
        <v>20</v>
      </c>
      <c r="B468" s="9">
        <v>2</v>
      </c>
      <c r="C468" s="9" t="s">
        <v>53</v>
      </c>
      <c r="D468" s="9" t="s">
        <v>54</v>
      </c>
      <c r="E468" s="9" t="s">
        <v>651</v>
      </c>
      <c r="F468" s="9" t="s">
        <v>652</v>
      </c>
      <c r="G468" s="9" t="s">
        <v>653</v>
      </c>
      <c r="H468" s="9" t="s">
        <v>601</v>
      </c>
      <c r="I468" s="9" t="s">
        <v>654</v>
      </c>
      <c r="J468" s="9" t="s">
        <v>445</v>
      </c>
      <c r="K468" s="23">
        <v>43097</v>
      </c>
      <c r="L468" s="9" t="s">
        <v>60</v>
      </c>
      <c r="M468" s="23">
        <v>45215</v>
      </c>
      <c r="N468" s="9">
        <f>IF(M468-Totals!RiskDate=0,1,M468-Totals!RiskDate)</f>
        <v>16</v>
      </c>
      <c r="O468" s="9">
        <v>1</v>
      </c>
      <c r="P468" s="23">
        <v>45214</v>
      </c>
      <c r="Q468" s="24" t="s">
        <v>76</v>
      </c>
      <c r="R468" s="25">
        <v>40000000</v>
      </c>
      <c r="S468" s="25">
        <v>40000000</v>
      </c>
      <c r="T468" s="26">
        <f>ROUND(MAX((Totals!Days_per_Year-N468)/Totals!Days_per_Year,0),4)</f>
        <v>0.95620000000000005</v>
      </c>
      <c r="U468" s="25">
        <f>S468*Totals!Int_rate_Shock*T468</f>
        <v>764960</v>
      </c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s="9" t="s">
        <v>20</v>
      </c>
      <c r="B469" s="9">
        <v>2</v>
      </c>
      <c r="C469" s="9" t="s">
        <v>62</v>
      </c>
      <c r="D469" s="9" t="s">
        <v>603</v>
      </c>
      <c r="E469" s="9" t="s">
        <v>584</v>
      </c>
      <c r="F469" s="9" t="s">
        <v>585</v>
      </c>
      <c r="G469" s="9" t="s">
        <v>586</v>
      </c>
      <c r="H469" s="9" t="s">
        <v>223</v>
      </c>
      <c r="I469" s="9" t="s">
        <v>666</v>
      </c>
      <c r="J469" s="9" t="s">
        <v>225</v>
      </c>
      <c r="K469" s="23">
        <v>45168</v>
      </c>
      <c r="L469" s="9" t="s">
        <v>60</v>
      </c>
      <c r="M469" s="23">
        <v>45210</v>
      </c>
      <c r="N469" s="9">
        <f>IF(M469-Totals!RiskDate=0,1,M469-Totals!RiskDate)</f>
        <v>11</v>
      </c>
      <c r="O469" s="9">
        <v>1</v>
      </c>
      <c r="P469" s="23">
        <v>45210</v>
      </c>
      <c r="Q469" s="24" t="s">
        <v>76</v>
      </c>
      <c r="R469" s="25">
        <v>37807393.009999998</v>
      </c>
      <c r="S469" s="25">
        <v>-37807393.009999998</v>
      </c>
      <c r="T469" s="26">
        <f>ROUND(MAX((Totals!Days_per_Year-N469)/Totals!Days_per_Year,0),4)</f>
        <v>0.96989999999999998</v>
      </c>
      <c r="U469" s="25">
        <f>S469*Totals!Int_rate_Shock*T469</f>
        <v>-733387.80960797996</v>
      </c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s="9" t="s">
        <v>20</v>
      </c>
      <c r="B470" s="9">
        <v>2</v>
      </c>
      <c r="C470" s="9" t="s">
        <v>53</v>
      </c>
      <c r="D470" s="9" t="s">
        <v>54</v>
      </c>
      <c r="E470" s="9" t="s">
        <v>574</v>
      </c>
      <c r="F470" s="9" t="s">
        <v>575</v>
      </c>
      <c r="G470" s="9" t="s">
        <v>643</v>
      </c>
      <c r="H470" s="9" t="s">
        <v>644</v>
      </c>
      <c r="I470" s="9" t="s">
        <v>655</v>
      </c>
      <c r="J470" s="9" t="s">
        <v>646</v>
      </c>
      <c r="K470" s="23">
        <v>45159</v>
      </c>
      <c r="L470" s="9" t="s">
        <v>60</v>
      </c>
      <c r="M470" s="23">
        <v>45222</v>
      </c>
      <c r="N470" s="9">
        <f>IF(M470-Totals!RiskDate=0,1,M470-Totals!RiskDate)</f>
        <v>23</v>
      </c>
      <c r="O470" s="9">
        <v>1</v>
      </c>
      <c r="P470" s="23">
        <v>45222</v>
      </c>
      <c r="Q470" s="24" t="s">
        <v>76</v>
      </c>
      <c r="R470" s="25">
        <v>526315.79000000004</v>
      </c>
      <c r="S470" s="25">
        <v>526315.79000000004</v>
      </c>
      <c r="T470" s="26">
        <f>ROUND(MAX((Totals!Days_per_Year-N470)/Totals!Days_per_Year,0),4)</f>
        <v>0.93700000000000006</v>
      </c>
      <c r="U470" s="25">
        <f>S470*Totals!Int_rate_Shock*T470</f>
        <v>9863.1579046000006</v>
      </c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s="9" t="s">
        <v>20</v>
      </c>
      <c r="B471" s="9">
        <v>2</v>
      </c>
      <c r="C471" s="9" t="s">
        <v>62</v>
      </c>
      <c r="D471" s="9" t="s">
        <v>63</v>
      </c>
      <c r="E471" s="9" t="s">
        <v>553</v>
      </c>
      <c r="F471" s="9" t="s">
        <v>554</v>
      </c>
      <c r="G471" s="9" t="s">
        <v>559</v>
      </c>
      <c r="H471" s="9" t="s">
        <v>569</v>
      </c>
      <c r="I471" s="9" t="s">
        <v>656</v>
      </c>
      <c r="J471" s="9" t="s">
        <v>571</v>
      </c>
      <c r="K471" s="23">
        <v>45197</v>
      </c>
      <c r="L471" s="9" t="s">
        <v>60</v>
      </c>
      <c r="M471" s="23">
        <v>45208</v>
      </c>
      <c r="N471" s="9">
        <f>IF(M471-Totals!RiskDate=0,1,M471-Totals!RiskDate)</f>
        <v>9</v>
      </c>
      <c r="O471" s="9">
        <v>1</v>
      </c>
      <c r="P471" s="23">
        <v>45208</v>
      </c>
      <c r="Q471" s="24" t="s">
        <v>76</v>
      </c>
      <c r="R471" s="25">
        <v>40000000</v>
      </c>
      <c r="S471" s="25">
        <v>-40000000</v>
      </c>
      <c r="T471" s="26">
        <f>ROUND(MAX((Totals!Days_per_Year-N471)/Totals!Days_per_Year,0),4)</f>
        <v>0.97529999999999994</v>
      </c>
      <c r="U471" s="25">
        <f>S471*Totals!Int_rate_Shock*T471</f>
        <v>-780240</v>
      </c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s="9" t="s">
        <v>20</v>
      </c>
      <c r="B472" s="9">
        <v>2</v>
      </c>
      <c r="C472" s="9" t="s">
        <v>53</v>
      </c>
      <c r="D472" s="9" t="s">
        <v>54</v>
      </c>
      <c r="E472" s="9" t="s">
        <v>574</v>
      </c>
      <c r="F472" s="9" t="s">
        <v>575</v>
      </c>
      <c r="G472" s="9" t="s">
        <v>643</v>
      </c>
      <c r="H472" s="9" t="s">
        <v>644</v>
      </c>
      <c r="I472" s="9" t="s">
        <v>662</v>
      </c>
      <c r="J472" s="9" t="s">
        <v>646</v>
      </c>
      <c r="K472" s="23">
        <v>45007</v>
      </c>
      <c r="L472" s="9" t="s">
        <v>60</v>
      </c>
      <c r="M472" s="23">
        <v>45229</v>
      </c>
      <c r="N472" s="9">
        <f>IF(M472-Totals!RiskDate=0,1,M472-Totals!RiskDate)</f>
        <v>30</v>
      </c>
      <c r="O472" s="9">
        <v>1</v>
      </c>
      <c r="P472" s="23">
        <v>45229</v>
      </c>
      <c r="Q472" s="24" t="s">
        <v>76</v>
      </c>
      <c r="R472" s="25">
        <v>526315.79000000004</v>
      </c>
      <c r="S472" s="25">
        <v>526315.79000000004</v>
      </c>
      <c r="T472" s="26">
        <f>ROUND(MAX((Totals!Days_per_Year-N472)/Totals!Days_per_Year,0),4)</f>
        <v>0.91779999999999995</v>
      </c>
      <c r="U472" s="25">
        <f>S472*Totals!Int_rate_Shock*T472</f>
        <v>9661.0526412399995</v>
      </c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s="9" t="s">
        <v>20</v>
      </c>
      <c r="B473" s="9">
        <v>2</v>
      </c>
      <c r="C473" s="9" t="s">
        <v>53</v>
      </c>
      <c r="D473" s="9" t="s">
        <v>54</v>
      </c>
      <c r="E473" s="9" t="s">
        <v>574</v>
      </c>
      <c r="F473" s="9" t="s">
        <v>575</v>
      </c>
      <c r="G473" s="9" t="s">
        <v>643</v>
      </c>
      <c r="H473" s="9" t="s">
        <v>644</v>
      </c>
      <c r="I473" s="9" t="s">
        <v>661</v>
      </c>
      <c r="J473" s="9" t="s">
        <v>646</v>
      </c>
      <c r="K473" s="23">
        <v>45103</v>
      </c>
      <c r="L473" s="9" t="s">
        <v>60</v>
      </c>
      <c r="M473" s="23">
        <v>45229</v>
      </c>
      <c r="N473" s="9">
        <f>IF(M473-Totals!RiskDate=0,1,M473-Totals!RiskDate)</f>
        <v>30</v>
      </c>
      <c r="O473" s="9">
        <v>1</v>
      </c>
      <c r="P473" s="23">
        <v>45229</v>
      </c>
      <c r="Q473" s="24" t="s">
        <v>76</v>
      </c>
      <c r="R473" s="25">
        <v>2201145.7799999998</v>
      </c>
      <c r="S473" s="25">
        <v>2201145.7799999998</v>
      </c>
      <c r="T473" s="26">
        <f>ROUND(MAX((Totals!Days_per_Year-N473)/Totals!Days_per_Year,0),4)</f>
        <v>0.91779999999999995</v>
      </c>
      <c r="U473" s="25">
        <f>S473*Totals!Int_rate_Shock*T473</f>
        <v>40404.231937680001</v>
      </c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s="9" t="s">
        <v>20</v>
      </c>
      <c r="B474" s="9">
        <v>2</v>
      </c>
      <c r="C474" s="9" t="s">
        <v>53</v>
      </c>
      <c r="D474" s="9" t="s">
        <v>54</v>
      </c>
      <c r="E474" s="9" t="s">
        <v>574</v>
      </c>
      <c r="F474" s="9" t="s">
        <v>575</v>
      </c>
      <c r="G474" s="9" t="s">
        <v>643</v>
      </c>
      <c r="H474" s="9" t="s">
        <v>644</v>
      </c>
      <c r="I474" s="9" t="s">
        <v>659</v>
      </c>
      <c r="J474" s="9" t="s">
        <v>646</v>
      </c>
      <c r="K474" s="23">
        <v>45141</v>
      </c>
      <c r="L474" s="9" t="s">
        <v>70</v>
      </c>
      <c r="M474" s="23">
        <v>45203</v>
      </c>
      <c r="N474" s="9">
        <f>IF(M474-Totals!RiskDate=0,1,M474-Totals!RiskDate)</f>
        <v>4</v>
      </c>
      <c r="O474" s="9">
        <v>1</v>
      </c>
      <c r="P474" s="23">
        <v>45203</v>
      </c>
      <c r="Q474" s="24" t="s">
        <v>76</v>
      </c>
      <c r="R474" s="25">
        <v>1902.1900000000001</v>
      </c>
      <c r="S474" s="25">
        <v>1902.1900000000001</v>
      </c>
      <c r="T474" s="26">
        <f>ROUND(MAX((Totals!Days_per_Year-N474)/Totals!Days_per_Year,0),4)</f>
        <v>0.98899999999999999</v>
      </c>
      <c r="U474" s="25">
        <f>S474*Totals!Int_rate_Shock*T474</f>
        <v>37.625318200000002</v>
      </c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s="9" t="s">
        <v>20</v>
      </c>
      <c r="B475" s="9">
        <v>2</v>
      </c>
      <c r="C475" s="9" t="s">
        <v>62</v>
      </c>
      <c r="D475" s="9" t="s">
        <v>603</v>
      </c>
      <c r="E475" s="9" t="s">
        <v>584</v>
      </c>
      <c r="F475" s="9" t="s">
        <v>585</v>
      </c>
      <c r="G475" s="9" t="s">
        <v>586</v>
      </c>
      <c r="H475" s="9" t="s">
        <v>594</v>
      </c>
      <c r="I475" s="9" t="s">
        <v>713</v>
      </c>
      <c r="J475" s="9" t="s">
        <v>596</v>
      </c>
      <c r="K475" s="23">
        <v>45198</v>
      </c>
      <c r="L475" s="9" t="s">
        <v>60</v>
      </c>
      <c r="M475" s="23">
        <v>45203</v>
      </c>
      <c r="N475" s="9">
        <f>IF(M475-Totals!RiskDate=0,1,M475-Totals!RiskDate)</f>
        <v>4</v>
      </c>
      <c r="O475" s="9">
        <v>1</v>
      </c>
      <c r="P475" s="23">
        <v>45203</v>
      </c>
      <c r="Q475" s="24" t="s">
        <v>76</v>
      </c>
      <c r="R475" s="25">
        <v>47136473.380000003</v>
      </c>
      <c r="S475" s="25">
        <v>-47136473.380000003</v>
      </c>
      <c r="T475" s="26">
        <f>ROUND(MAX((Totals!Days_per_Year-N475)/Totals!Days_per_Year,0),4)</f>
        <v>0.98899999999999999</v>
      </c>
      <c r="U475" s="25">
        <f>S475*Totals!Int_rate_Shock*T475</f>
        <v>-932359.44345640007</v>
      </c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s="9" t="s">
        <v>20</v>
      </c>
      <c r="B476" s="9">
        <v>2</v>
      </c>
      <c r="C476" s="9" t="s">
        <v>53</v>
      </c>
      <c r="D476" s="9" t="s">
        <v>54</v>
      </c>
      <c r="E476" s="9" t="s">
        <v>574</v>
      </c>
      <c r="F476" s="9" t="s">
        <v>575</v>
      </c>
      <c r="G476" s="9" t="s">
        <v>699</v>
      </c>
      <c r="H476" s="9" t="s">
        <v>342</v>
      </c>
      <c r="I476" s="9" t="s">
        <v>707</v>
      </c>
      <c r="J476" s="9" t="s">
        <v>344</v>
      </c>
      <c r="K476" s="23">
        <v>44874</v>
      </c>
      <c r="L476" s="9" t="s">
        <v>70</v>
      </c>
      <c r="M476" s="23">
        <v>45219</v>
      </c>
      <c r="N476" s="9">
        <f>IF(M476-Totals!RiskDate=0,1,M476-Totals!RiskDate)</f>
        <v>20</v>
      </c>
      <c r="O476" s="9">
        <v>1</v>
      </c>
      <c r="P476" s="23">
        <v>45219</v>
      </c>
      <c r="Q476" s="24" t="s">
        <v>76</v>
      </c>
      <c r="R476" s="25">
        <v>27924</v>
      </c>
      <c r="S476" s="25">
        <v>27924</v>
      </c>
      <c r="T476" s="26">
        <f>ROUND(MAX((Totals!Days_per_Year-N476)/Totals!Days_per_Year,0),4)</f>
        <v>0.94520000000000004</v>
      </c>
      <c r="U476" s="25">
        <f>S476*Totals!Int_rate_Shock*T476</f>
        <v>527.87529600000005</v>
      </c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s="9" t="s">
        <v>20</v>
      </c>
      <c r="B477" s="9">
        <v>2</v>
      </c>
      <c r="C477" s="9" t="s">
        <v>62</v>
      </c>
      <c r="D477" s="9" t="s">
        <v>603</v>
      </c>
      <c r="E477" s="9" t="s">
        <v>584</v>
      </c>
      <c r="F477" s="9" t="s">
        <v>585</v>
      </c>
      <c r="G477" s="9" t="s">
        <v>586</v>
      </c>
      <c r="H477" s="9" t="s">
        <v>223</v>
      </c>
      <c r="I477" s="9" t="s">
        <v>714</v>
      </c>
      <c r="J477" s="9" t="s">
        <v>225</v>
      </c>
      <c r="K477" s="23">
        <v>45196</v>
      </c>
      <c r="L477" s="9" t="s">
        <v>60</v>
      </c>
      <c r="M477" s="23">
        <v>45205</v>
      </c>
      <c r="N477" s="9">
        <f>IF(M477-Totals!RiskDate=0,1,M477-Totals!RiskDate)</f>
        <v>6</v>
      </c>
      <c r="O477" s="9">
        <v>1</v>
      </c>
      <c r="P477" s="23">
        <v>45205</v>
      </c>
      <c r="Q477" s="24" t="s">
        <v>76</v>
      </c>
      <c r="R477" s="25">
        <v>94664984.409999996</v>
      </c>
      <c r="S477" s="25">
        <v>-94664984.409999996</v>
      </c>
      <c r="T477" s="26">
        <f>ROUND(MAX((Totals!Days_per_Year-N477)/Totals!Days_per_Year,0),4)</f>
        <v>0.98360000000000003</v>
      </c>
      <c r="U477" s="25">
        <f>S477*Totals!Int_rate_Shock*T477</f>
        <v>-1862249.5733135201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s="9" t="s">
        <v>20</v>
      </c>
      <c r="B478" s="9">
        <v>2</v>
      </c>
      <c r="C478" s="9" t="s">
        <v>53</v>
      </c>
      <c r="D478" s="9" t="s">
        <v>54</v>
      </c>
      <c r="E478" s="9" t="s">
        <v>574</v>
      </c>
      <c r="F478" s="9" t="s">
        <v>575</v>
      </c>
      <c r="G478" s="9" t="s">
        <v>643</v>
      </c>
      <c r="H478" s="9" t="s">
        <v>644</v>
      </c>
      <c r="I478" s="9" t="s">
        <v>660</v>
      </c>
      <c r="J478" s="9" t="s">
        <v>646</v>
      </c>
      <c r="K478" s="23">
        <v>45133</v>
      </c>
      <c r="L478" s="9" t="s">
        <v>70</v>
      </c>
      <c r="M478" s="23">
        <v>45229</v>
      </c>
      <c r="N478" s="9">
        <f>IF(M478-Totals!RiskDate=0,1,M478-Totals!RiskDate)</f>
        <v>30</v>
      </c>
      <c r="O478" s="9">
        <v>1</v>
      </c>
      <c r="P478" s="23">
        <v>45229</v>
      </c>
      <c r="Q478" s="24" t="s">
        <v>76</v>
      </c>
      <c r="R478" s="25">
        <v>37.740000000000002</v>
      </c>
      <c r="S478" s="25">
        <v>37.740000000000002</v>
      </c>
      <c r="T478" s="26">
        <f>ROUND(MAX((Totals!Days_per_Year-N478)/Totals!Days_per_Year,0),4)</f>
        <v>0.91779999999999995</v>
      </c>
      <c r="U478" s="25">
        <f>S478*Totals!Int_rate_Shock*T478</f>
        <v>0.69275544</v>
      </c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s="9" t="s">
        <v>20</v>
      </c>
      <c r="B479" s="9">
        <v>2</v>
      </c>
      <c r="C479" s="9" t="s">
        <v>62</v>
      </c>
      <c r="D479" s="9" t="s">
        <v>603</v>
      </c>
      <c r="E479" s="9" t="s">
        <v>584</v>
      </c>
      <c r="F479" s="9" t="s">
        <v>585</v>
      </c>
      <c r="G479" s="9" t="s">
        <v>555</v>
      </c>
      <c r="H479" s="9" t="s">
        <v>301</v>
      </c>
      <c r="I479" s="9" t="s">
        <v>715</v>
      </c>
      <c r="J479" s="9" t="s">
        <v>303</v>
      </c>
      <c r="K479" s="23">
        <v>45197</v>
      </c>
      <c r="L479" s="9" t="s">
        <v>60</v>
      </c>
      <c r="M479" s="23">
        <v>45201</v>
      </c>
      <c r="N479" s="9">
        <f>IF(M479-Totals!RiskDate=0,1,M479-Totals!RiskDate)</f>
        <v>2</v>
      </c>
      <c r="O479" s="9">
        <v>1</v>
      </c>
      <c r="P479" s="23">
        <v>45201</v>
      </c>
      <c r="Q479" s="24" t="s">
        <v>76</v>
      </c>
      <c r="R479" s="25">
        <v>95120327.209999993</v>
      </c>
      <c r="S479" s="25">
        <v>-95120327.209999993</v>
      </c>
      <c r="T479" s="26">
        <f>ROUND(MAX((Totals!Days_per_Year-N479)/Totals!Days_per_Year,0),4)</f>
        <v>0.99450000000000005</v>
      </c>
      <c r="U479" s="25">
        <f>S479*Totals!Int_rate_Shock*T479</f>
        <v>-1891943.3082069</v>
      </c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s="9" t="s">
        <v>20</v>
      </c>
      <c r="B480" s="9">
        <v>2</v>
      </c>
      <c r="C480" s="9" t="s">
        <v>53</v>
      </c>
      <c r="D480" s="9" t="s">
        <v>54</v>
      </c>
      <c r="E480" s="9" t="s">
        <v>574</v>
      </c>
      <c r="F480" s="9" t="s">
        <v>575</v>
      </c>
      <c r="G480" s="9" t="s">
        <v>643</v>
      </c>
      <c r="H480" s="9" t="s">
        <v>644</v>
      </c>
      <c r="I480" s="9" t="s">
        <v>649</v>
      </c>
      <c r="J480" s="9" t="s">
        <v>646</v>
      </c>
      <c r="K480" s="23">
        <v>45007</v>
      </c>
      <c r="L480" s="9" t="s">
        <v>60</v>
      </c>
      <c r="M480" s="23">
        <v>45229</v>
      </c>
      <c r="N480" s="9">
        <f>IF(M480-Totals!RiskDate=0,1,M480-Totals!RiskDate)</f>
        <v>30</v>
      </c>
      <c r="O480" s="9">
        <v>1</v>
      </c>
      <c r="P480" s="23">
        <v>45229</v>
      </c>
      <c r="Q480" s="24" t="s">
        <v>76</v>
      </c>
      <c r="R480" s="25">
        <v>1578947.3700000001</v>
      </c>
      <c r="S480" s="25">
        <v>1578947.3700000001</v>
      </c>
      <c r="T480" s="26">
        <f>ROUND(MAX((Totals!Days_per_Year-N480)/Totals!Days_per_Year,0),4)</f>
        <v>0.91779999999999995</v>
      </c>
      <c r="U480" s="25">
        <f>S480*Totals!Int_rate_Shock*T480</f>
        <v>28983.157923720002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s="9" t="s">
        <v>20</v>
      </c>
      <c r="B481" s="9">
        <v>2</v>
      </c>
      <c r="C481" s="9" t="s">
        <v>62</v>
      </c>
      <c r="D481" s="9" t="s">
        <v>603</v>
      </c>
      <c r="E481" s="9" t="s">
        <v>584</v>
      </c>
      <c r="F481" s="9" t="s">
        <v>585</v>
      </c>
      <c r="G481" s="9" t="s">
        <v>555</v>
      </c>
      <c r="H481" s="9" t="s">
        <v>301</v>
      </c>
      <c r="I481" s="9" t="s">
        <v>716</v>
      </c>
      <c r="J481" s="9" t="s">
        <v>303</v>
      </c>
      <c r="K481" s="23">
        <v>45198</v>
      </c>
      <c r="L481" s="9" t="s">
        <v>60</v>
      </c>
      <c r="M481" s="23">
        <v>45202</v>
      </c>
      <c r="N481" s="9">
        <f>IF(M481-Totals!RiskDate=0,1,M481-Totals!RiskDate)</f>
        <v>3</v>
      </c>
      <c r="O481" s="9">
        <v>1</v>
      </c>
      <c r="P481" s="23">
        <v>45202</v>
      </c>
      <c r="Q481" s="24" t="s">
        <v>76</v>
      </c>
      <c r="R481" s="25">
        <v>94241824.519999996</v>
      </c>
      <c r="S481" s="25">
        <v>-94241824.519999996</v>
      </c>
      <c r="T481" s="26">
        <f>ROUND(MAX((Totals!Days_per_Year-N481)/Totals!Days_per_Year,0),4)</f>
        <v>0.99180000000000001</v>
      </c>
      <c r="U481" s="25">
        <f>S481*Totals!Int_rate_Shock*T481</f>
        <v>-1869380.8311787201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s="9" t="s">
        <v>20</v>
      </c>
      <c r="B482" s="9">
        <v>2</v>
      </c>
      <c r="C482" s="9" t="s">
        <v>53</v>
      </c>
      <c r="D482" s="9" t="s">
        <v>54</v>
      </c>
      <c r="E482" s="9" t="s">
        <v>553</v>
      </c>
      <c r="F482" s="9" t="s">
        <v>580</v>
      </c>
      <c r="G482" s="9" t="s">
        <v>555</v>
      </c>
      <c r="H482" s="9" t="s">
        <v>556</v>
      </c>
      <c r="I482" s="9" t="s">
        <v>658</v>
      </c>
      <c r="J482" s="9" t="s">
        <v>558</v>
      </c>
      <c r="K482" s="23">
        <v>45196</v>
      </c>
      <c r="L482" s="9" t="s">
        <v>60</v>
      </c>
      <c r="M482" s="23">
        <v>45203</v>
      </c>
      <c r="N482" s="9">
        <f>IF(M482-Totals!RiskDate=0,1,M482-Totals!RiskDate)</f>
        <v>4</v>
      </c>
      <c r="O482" s="9">
        <v>1</v>
      </c>
      <c r="P482" s="23">
        <v>45203</v>
      </c>
      <c r="Q482" s="24" t="s">
        <v>76</v>
      </c>
      <c r="R482" s="25">
        <v>50000000</v>
      </c>
      <c r="S482" s="25">
        <v>50000000</v>
      </c>
      <c r="T482" s="26">
        <f>ROUND(MAX((Totals!Days_per_Year-N482)/Totals!Days_per_Year,0),4)</f>
        <v>0.98899999999999999</v>
      </c>
      <c r="U482" s="25">
        <f>S482*Totals!Int_rate_Shock*T482</f>
        <v>989000</v>
      </c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s="9" t="s">
        <v>20</v>
      </c>
      <c r="B483" s="9">
        <v>2</v>
      </c>
      <c r="C483" s="9" t="s">
        <v>62</v>
      </c>
      <c r="D483" s="9" t="s">
        <v>603</v>
      </c>
      <c r="E483" s="9" t="s">
        <v>584</v>
      </c>
      <c r="F483" s="9" t="s">
        <v>585</v>
      </c>
      <c r="G483" s="9" t="s">
        <v>586</v>
      </c>
      <c r="H483" s="9" t="s">
        <v>594</v>
      </c>
      <c r="I483" s="9" t="s">
        <v>717</v>
      </c>
      <c r="J483" s="9" t="s">
        <v>596</v>
      </c>
      <c r="K483" s="23">
        <v>45196</v>
      </c>
      <c r="L483" s="9" t="s">
        <v>60</v>
      </c>
      <c r="M483" s="23">
        <v>45205</v>
      </c>
      <c r="N483" s="9">
        <f>IF(M483-Totals!RiskDate=0,1,M483-Totals!RiskDate)</f>
        <v>6</v>
      </c>
      <c r="O483" s="9">
        <v>1</v>
      </c>
      <c r="P483" s="23">
        <v>45205</v>
      </c>
      <c r="Q483" s="24" t="s">
        <v>76</v>
      </c>
      <c r="R483" s="25">
        <v>94776057.439999998</v>
      </c>
      <c r="S483" s="25">
        <v>-94776057.439999998</v>
      </c>
      <c r="T483" s="26">
        <f>ROUND(MAX((Totals!Days_per_Year-N483)/Totals!Days_per_Year,0),4)</f>
        <v>0.98360000000000003</v>
      </c>
      <c r="U483" s="25">
        <f>S483*Totals!Int_rate_Shock*T483</f>
        <v>-1864434.6019596802</v>
      </c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s="9" t="s">
        <v>20</v>
      </c>
      <c r="B484" s="9">
        <v>2</v>
      </c>
      <c r="C484" s="9" t="s">
        <v>53</v>
      </c>
      <c r="D484" s="9" t="s">
        <v>54</v>
      </c>
      <c r="E484" s="9" t="s">
        <v>574</v>
      </c>
      <c r="F484" s="9" t="s">
        <v>575</v>
      </c>
      <c r="G484" s="9" t="s">
        <v>718</v>
      </c>
      <c r="H484" s="9" t="s">
        <v>719</v>
      </c>
      <c r="I484" s="9" t="s">
        <v>720</v>
      </c>
      <c r="J484" s="9" t="s">
        <v>721</v>
      </c>
      <c r="K484" s="23">
        <v>43740</v>
      </c>
      <c r="L484" s="9" t="s">
        <v>70</v>
      </c>
      <c r="M484" s="23">
        <v>45201</v>
      </c>
      <c r="N484" s="9">
        <f>IF(M484-Totals!RiskDate=0,1,M484-Totals!RiskDate)</f>
        <v>2</v>
      </c>
      <c r="O484" s="9">
        <v>1</v>
      </c>
      <c r="P484" s="23">
        <v>45567</v>
      </c>
      <c r="Q484" s="24" t="s">
        <v>76</v>
      </c>
      <c r="R484" s="25">
        <v>102678.33</v>
      </c>
      <c r="S484" s="25">
        <v>102678.33</v>
      </c>
      <c r="T484" s="26">
        <f>ROUND(MAX((Totals!Days_per_Year-N484)/Totals!Days_per_Year,0),4)</f>
        <v>0.99450000000000005</v>
      </c>
      <c r="U484" s="25">
        <f>S484*Totals!Int_rate_Shock*T484</f>
        <v>2042.2719837000002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s="9" t="s">
        <v>20</v>
      </c>
      <c r="B485" s="9">
        <v>2</v>
      </c>
      <c r="C485" s="9" t="s">
        <v>62</v>
      </c>
      <c r="D485" s="9" t="s">
        <v>603</v>
      </c>
      <c r="E485" s="9" t="s">
        <v>584</v>
      </c>
      <c r="F485" s="9" t="s">
        <v>585</v>
      </c>
      <c r="G485" s="9" t="s">
        <v>555</v>
      </c>
      <c r="H485" s="9" t="s">
        <v>301</v>
      </c>
      <c r="I485" s="9" t="s">
        <v>722</v>
      </c>
      <c r="J485" s="9" t="s">
        <v>303</v>
      </c>
      <c r="K485" s="23">
        <v>45198</v>
      </c>
      <c r="L485" s="9" t="s">
        <v>60</v>
      </c>
      <c r="M485" s="23">
        <v>45203</v>
      </c>
      <c r="N485" s="9">
        <f>IF(M485-Totals!RiskDate=0,1,M485-Totals!RiskDate)</f>
        <v>4</v>
      </c>
      <c r="O485" s="9">
        <v>1</v>
      </c>
      <c r="P485" s="23">
        <v>45203</v>
      </c>
      <c r="Q485" s="24" t="s">
        <v>76</v>
      </c>
      <c r="R485" s="25">
        <v>94229187.810000002</v>
      </c>
      <c r="S485" s="25">
        <v>-94229187.810000002</v>
      </c>
      <c r="T485" s="26">
        <f>ROUND(MAX((Totals!Days_per_Year-N485)/Totals!Days_per_Year,0),4)</f>
        <v>0.98899999999999999</v>
      </c>
      <c r="U485" s="25">
        <f>S485*Totals!Int_rate_Shock*T485</f>
        <v>-1863853.3348818002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s="9" t="s">
        <v>20</v>
      </c>
      <c r="B486" s="9">
        <v>2</v>
      </c>
      <c r="C486" s="9" t="s">
        <v>62</v>
      </c>
      <c r="D486" s="9" t="s">
        <v>603</v>
      </c>
      <c r="E486" s="9" t="s">
        <v>584</v>
      </c>
      <c r="F486" s="9" t="s">
        <v>585</v>
      </c>
      <c r="G486" s="9" t="s">
        <v>555</v>
      </c>
      <c r="H486" s="9" t="s">
        <v>301</v>
      </c>
      <c r="I486" s="9" t="s">
        <v>723</v>
      </c>
      <c r="J486" s="9" t="s">
        <v>303</v>
      </c>
      <c r="K486" s="23">
        <v>45194</v>
      </c>
      <c r="L486" s="9" t="s">
        <v>60</v>
      </c>
      <c r="M486" s="23">
        <v>45203</v>
      </c>
      <c r="N486" s="9">
        <f>IF(M486-Totals!RiskDate=0,1,M486-Totals!RiskDate)</f>
        <v>4</v>
      </c>
      <c r="O486" s="9">
        <v>1</v>
      </c>
      <c r="P486" s="23">
        <v>45203</v>
      </c>
      <c r="Q486" s="24" t="s">
        <v>76</v>
      </c>
      <c r="R486" s="25">
        <v>93602495.439999998</v>
      </c>
      <c r="S486" s="25">
        <v>-93602495.439999998</v>
      </c>
      <c r="T486" s="26">
        <f>ROUND(MAX((Totals!Days_per_Year-N486)/Totals!Days_per_Year,0),4)</f>
        <v>0.98899999999999999</v>
      </c>
      <c r="U486" s="25">
        <f>S486*Totals!Int_rate_Shock*T486</f>
        <v>-1851457.3598032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s="9" t="s">
        <v>20</v>
      </c>
      <c r="B487" s="9">
        <v>2</v>
      </c>
      <c r="C487" s="9" t="s">
        <v>53</v>
      </c>
      <c r="D487" s="9" t="s">
        <v>54</v>
      </c>
      <c r="E487" s="9" t="s">
        <v>553</v>
      </c>
      <c r="F487" s="9" t="s">
        <v>580</v>
      </c>
      <c r="G487" s="9" t="s">
        <v>555</v>
      </c>
      <c r="H487" s="9" t="s">
        <v>438</v>
      </c>
      <c r="I487" s="9" t="s">
        <v>650</v>
      </c>
      <c r="J487" s="9" t="s">
        <v>440</v>
      </c>
      <c r="K487" s="23">
        <v>45198</v>
      </c>
      <c r="L487" s="9" t="s">
        <v>70</v>
      </c>
      <c r="M487" s="23">
        <v>45201</v>
      </c>
      <c r="N487" s="9">
        <f>IF(M487-Totals!RiskDate=0,1,M487-Totals!RiskDate)</f>
        <v>2</v>
      </c>
      <c r="O487" s="9">
        <v>1</v>
      </c>
      <c r="P487" s="23">
        <v>45201</v>
      </c>
      <c r="Q487" s="24" t="s">
        <v>76</v>
      </c>
      <c r="R487" s="25">
        <v>33000</v>
      </c>
      <c r="S487" s="25">
        <v>33000</v>
      </c>
      <c r="T487" s="26">
        <f>ROUND(MAX((Totals!Days_per_Year-N487)/Totals!Days_per_Year,0),4)</f>
        <v>0.99450000000000005</v>
      </c>
      <c r="U487" s="25">
        <f>S487*Totals!Int_rate_Shock*T487</f>
        <v>656.37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s="9" t="s">
        <v>20</v>
      </c>
      <c r="B488" s="9">
        <v>2</v>
      </c>
      <c r="C488" s="9" t="s">
        <v>62</v>
      </c>
      <c r="D488" s="9" t="s">
        <v>603</v>
      </c>
      <c r="E488" s="9" t="s">
        <v>584</v>
      </c>
      <c r="F488" s="9" t="s">
        <v>585</v>
      </c>
      <c r="G488" s="9" t="s">
        <v>586</v>
      </c>
      <c r="H488" s="9" t="s">
        <v>223</v>
      </c>
      <c r="I488" s="9" t="s">
        <v>724</v>
      </c>
      <c r="J488" s="9" t="s">
        <v>225</v>
      </c>
      <c r="K488" s="23">
        <v>45174</v>
      </c>
      <c r="L488" s="9" t="s">
        <v>60</v>
      </c>
      <c r="M488" s="23">
        <v>45209</v>
      </c>
      <c r="N488" s="9">
        <f>IF(M488-Totals!RiskDate=0,1,M488-Totals!RiskDate)</f>
        <v>10</v>
      </c>
      <c r="O488" s="9">
        <v>1</v>
      </c>
      <c r="P488" s="23">
        <v>45209</v>
      </c>
      <c r="Q488" s="24" t="s">
        <v>76</v>
      </c>
      <c r="R488" s="25">
        <v>63681312.219999999</v>
      </c>
      <c r="S488" s="25">
        <v>-63681312.219999999</v>
      </c>
      <c r="T488" s="26">
        <f>ROUND(MAX((Totals!Days_per_Year-N488)/Totals!Days_per_Year,0),4)</f>
        <v>0.97260000000000002</v>
      </c>
      <c r="U488" s="25">
        <f>S488*Totals!Int_rate_Shock*T488</f>
        <v>-1238728.88530344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s="9" t="s">
        <v>20</v>
      </c>
      <c r="B489" s="9">
        <v>2</v>
      </c>
      <c r="C489" s="9" t="s">
        <v>62</v>
      </c>
      <c r="D489" s="9" t="s">
        <v>63</v>
      </c>
      <c r="E489" s="9" t="s">
        <v>553</v>
      </c>
      <c r="F489" s="9" t="s">
        <v>554</v>
      </c>
      <c r="G489" s="9" t="s">
        <v>725</v>
      </c>
      <c r="H489" s="9" t="s">
        <v>726</v>
      </c>
      <c r="I489" s="9" t="s">
        <v>727</v>
      </c>
      <c r="J489" s="9" t="s">
        <v>728</v>
      </c>
      <c r="K489" s="23">
        <v>45196</v>
      </c>
      <c r="L489" s="9" t="s">
        <v>60</v>
      </c>
      <c r="M489" s="23">
        <v>45226</v>
      </c>
      <c r="N489" s="9">
        <f>IF(M489-Totals!RiskDate=0,1,M489-Totals!RiskDate)</f>
        <v>27</v>
      </c>
      <c r="O489" s="9">
        <v>1</v>
      </c>
      <c r="P489" s="23">
        <v>45226</v>
      </c>
      <c r="Q489" s="24" t="s">
        <v>76</v>
      </c>
      <c r="R489" s="25">
        <v>100000000</v>
      </c>
      <c r="S489" s="25">
        <v>-100000000</v>
      </c>
      <c r="T489" s="26">
        <f>ROUND(MAX((Totals!Days_per_Year-N489)/Totals!Days_per_Year,0),4)</f>
        <v>0.92600000000000005</v>
      </c>
      <c r="U489" s="25">
        <f>S489*Totals!Int_rate_Shock*T489</f>
        <v>-1852000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s="9" t="s">
        <v>20</v>
      </c>
      <c r="B490" s="9">
        <v>2</v>
      </c>
      <c r="C490" s="9" t="s">
        <v>62</v>
      </c>
      <c r="D490" s="9" t="s">
        <v>603</v>
      </c>
      <c r="E490" s="9" t="s">
        <v>584</v>
      </c>
      <c r="F490" s="9" t="s">
        <v>585</v>
      </c>
      <c r="G490" s="9" t="s">
        <v>555</v>
      </c>
      <c r="H490" s="9" t="s">
        <v>301</v>
      </c>
      <c r="I490" s="9" t="s">
        <v>729</v>
      </c>
      <c r="J490" s="9" t="s">
        <v>303</v>
      </c>
      <c r="K490" s="23">
        <v>45198</v>
      </c>
      <c r="L490" s="9" t="s">
        <v>60</v>
      </c>
      <c r="M490" s="23">
        <v>45201</v>
      </c>
      <c r="N490" s="9">
        <f>IF(M490-Totals!RiskDate=0,1,M490-Totals!RiskDate)</f>
        <v>2</v>
      </c>
      <c r="O490" s="9">
        <v>1</v>
      </c>
      <c r="P490" s="23">
        <v>45201</v>
      </c>
      <c r="Q490" s="24" t="s">
        <v>76</v>
      </c>
      <c r="R490" s="25">
        <v>94281061.650000006</v>
      </c>
      <c r="S490" s="25">
        <v>-94281061.650000006</v>
      </c>
      <c r="T490" s="26">
        <f>ROUND(MAX((Totals!Days_per_Year-N490)/Totals!Days_per_Year,0),4)</f>
        <v>0.99450000000000005</v>
      </c>
      <c r="U490" s="25">
        <f>S490*Totals!Int_rate_Shock*T490</f>
        <v>-1875250.3162185003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s="9" t="s">
        <v>20</v>
      </c>
      <c r="B491" s="9">
        <v>2</v>
      </c>
      <c r="C491" s="9" t="s">
        <v>62</v>
      </c>
      <c r="D491" s="9" t="s">
        <v>603</v>
      </c>
      <c r="E491" s="9" t="s">
        <v>584</v>
      </c>
      <c r="F491" s="9" t="s">
        <v>585</v>
      </c>
      <c r="G491" s="9" t="s">
        <v>586</v>
      </c>
      <c r="H491" s="9" t="s">
        <v>160</v>
      </c>
      <c r="I491" s="9" t="s">
        <v>730</v>
      </c>
      <c r="J491" s="9" t="s">
        <v>162</v>
      </c>
      <c r="K491" s="23">
        <v>45195</v>
      </c>
      <c r="L491" s="9" t="s">
        <v>60</v>
      </c>
      <c r="M491" s="23">
        <v>45210</v>
      </c>
      <c r="N491" s="9">
        <f>IF(M491-Totals!RiskDate=0,1,M491-Totals!RiskDate)</f>
        <v>11</v>
      </c>
      <c r="O491" s="9">
        <v>1</v>
      </c>
      <c r="P491" s="23">
        <v>45210</v>
      </c>
      <c r="Q491" s="24" t="s">
        <v>76</v>
      </c>
      <c r="R491" s="25">
        <v>25860615.420000002</v>
      </c>
      <c r="S491" s="25">
        <v>-25860615.420000002</v>
      </c>
      <c r="T491" s="26">
        <f>ROUND(MAX((Totals!Days_per_Year-N491)/Totals!Days_per_Year,0),4)</f>
        <v>0.96989999999999998</v>
      </c>
      <c r="U491" s="25">
        <f>S491*Totals!Int_rate_Shock*T491</f>
        <v>-501644.21791716001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s="9" t="s">
        <v>20</v>
      </c>
      <c r="B492" s="9">
        <v>2</v>
      </c>
      <c r="C492" s="9" t="s">
        <v>62</v>
      </c>
      <c r="D492" s="9" t="s">
        <v>63</v>
      </c>
      <c r="E492" s="9" t="s">
        <v>651</v>
      </c>
      <c r="F492" s="9" t="s">
        <v>652</v>
      </c>
      <c r="G492" s="9" t="s">
        <v>653</v>
      </c>
      <c r="H492" s="9" t="s">
        <v>601</v>
      </c>
      <c r="I492" s="9" t="s">
        <v>654</v>
      </c>
      <c r="J492" s="9" t="s">
        <v>445</v>
      </c>
      <c r="K492" s="23">
        <v>43097</v>
      </c>
      <c r="L492" s="9" t="s">
        <v>70</v>
      </c>
      <c r="M492" s="23">
        <v>45215</v>
      </c>
      <c r="N492" s="9">
        <f>IF(M492-Totals!RiskDate=0,1,M492-Totals!RiskDate)</f>
        <v>16</v>
      </c>
      <c r="O492" s="9">
        <v>1</v>
      </c>
      <c r="P492" s="23">
        <v>45214</v>
      </c>
      <c r="Q492" s="24" t="s">
        <v>76</v>
      </c>
      <c r="R492" s="25">
        <v>130722.22</v>
      </c>
      <c r="S492" s="25">
        <v>-130722.22</v>
      </c>
      <c r="T492" s="26">
        <f>ROUND(MAX((Totals!Days_per_Year-N492)/Totals!Days_per_Year,0),4)</f>
        <v>0.95620000000000005</v>
      </c>
      <c r="U492" s="25">
        <f>S492*Totals!Int_rate_Shock*T492</f>
        <v>-2499.9317352799999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s="9" t="s">
        <v>20</v>
      </c>
      <c r="B493" s="9">
        <v>2</v>
      </c>
      <c r="C493" s="9" t="s">
        <v>62</v>
      </c>
      <c r="D493" s="9" t="s">
        <v>603</v>
      </c>
      <c r="E493" s="9" t="s">
        <v>584</v>
      </c>
      <c r="F493" s="9" t="s">
        <v>585</v>
      </c>
      <c r="G493" s="9" t="s">
        <v>555</v>
      </c>
      <c r="H493" s="9" t="s">
        <v>301</v>
      </c>
      <c r="I493" s="9" t="s">
        <v>731</v>
      </c>
      <c r="J493" s="9" t="s">
        <v>303</v>
      </c>
      <c r="K493" s="23">
        <v>45190</v>
      </c>
      <c r="L493" s="9" t="s">
        <v>60</v>
      </c>
      <c r="M493" s="23">
        <v>45209</v>
      </c>
      <c r="N493" s="9">
        <f>IF(M493-Totals!RiskDate=0,1,M493-Totals!RiskDate)</f>
        <v>10</v>
      </c>
      <c r="O493" s="9">
        <v>1</v>
      </c>
      <c r="P493" s="23">
        <v>45209</v>
      </c>
      <c r="Q493" s="24" t="s">
        <v>76</v>
      </c>
      <c r="R493" s="25">
        <v>62895648.119999997</v>
      </c>
      <c r="S493" s="25">
        <v>-62895648.119999997</v>
      </c>
      <c r="T493" s="26">
        <f>ROUND(MAX((Totals!Days_per_Year-N493)/Totals!Days_per_Year,0),4)</f>
        <v>0.97260000000000002</v>
      </c>
      <c r="U493" s="25">
        <f>S493*Totals!Int_rate_Shock*T493</f>
        <v>-1223446.1472302401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s="9" t="s">
        <v>20</v>
      </c>
      <c r="B494" s="9">
        <v>2</v>
      </c>
      <c r="C494" s="9" t="s">
        <v>62</v>
      </c>
      <c r="D494" s="9" t="s">
        <v>63</v>
      </c>
      <c r="E494" s="9" t="s">
        <v>553</v>
      </c>
      <c r="F494" s="9" t="s">
        <v>554</v>
      </c>
      <c r="G494" s="9" t="s">
        <v>563</v>
      </c>
      <c r="H494" s="9" t="s">
        <v>673</v>
      </c>
      <c r="I494" s="9" t="s">
        <v>674</v>
      </c>
      <c r="J494" s="9" t="s">
        <v>675</v>
      </c>
      <c r="K494" s="23">
        <v>45176</v>
      </c>
      <c r="L494" s="9" t="s">
        <v>70</v>
      </c>
      <c r="M494" s="23">
        <v>45209</v>
      </c>
      <c r="N494" s="9">
        <f>IF(M494-Totals!RiskDate=0,1,M494-Totals!RiskDate)</f>
        <v>10</v>
      </c>
      <c r="O494" s="9">
        <v>1</v>
      </c>
      <c r="P494" s="23">
        <v>45209</v>
      </c>
      <c r="Q494" s="24" t="s">
        <v>278</v>
      </c>
      <c r="R494" s="25">
        <v>1512500</v>
      </c>
      <c r="S494" s="25">
        <v>-195950.15280000001</v>
      </c>
      <c r="T494" s="26">
        <f>ROUND(MAX((Totals!Days_per_Year-N494)/Totals!Days_per_Year,0),4)</f>
        <v>0.97260000000000002</v>
      </c>
      <c r="U494" s="25">
        <f>S494*Totals!Int_rate_Shock*T494</f>
        <v>-3811.6223722656005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s="9" t="s">
        <v>20</v>
      </c>
      <c r="B495" s="9">
        <v>2</v>
      </c>
      <c r="C495" s="9" t="s">
        <v>62</v>
      </c>
      <c r="D495" s="9" t="s">
        <v>63</v>
      </c>
      <c r="E495" s="9" t="s">
        <v>553</v>
      </c>
      <c r="F495" s="9" t="s">
        <v>554</v>
      </c>
      <c r="G495" s="9" t="s">
        <v>555</v>
      </c>
      <c r="H495" s="9" t="s">
        <v>453</v>
      </c>
      <c r="I495" s="9" t="s">
        <v>732</v>
      </c>
      <c r="J495" s="9" t="s">
        <v>455</v>
      </c>
      <c r="K495" s="23">
        <v>45198</v>
      </c>
      <c r="L495" s="9" t="s">
        <v>60</v>
      </c>
      <c r="M495" s="23">
        <v>45205</v>
      </c>
      <c r="N495" s="9">
        <f>IF(M495-Totals!RiskDate=0,1,M495-Totals!RiskDate)</f>
        <v>6</v>
      </c>
      <c r="O495" s="9">
        <v>1</v>
      </c>
      <c r="P495" s="23">
        <v>45205</v>
      </c>
      <c r="Q495" s="24" t="s">
        <v>523</v>
      </c>
      <c r="R495" s="25">
        <v>24200000</v>
      </c>
      <c r="S495" s="25">
        <v>-22834497.092</v>
      </c>
      <c r="T495" s="26">
        <f>ROUND(MAX((Totals!Days_per_Year-N495)/Totals!Days_per_Year,0),4)</f>
        <v>0.98360000000000003</v>
      </c>
      <c r="U495" s="25">
        <f>S495*Totals!Int_rate_Shock*T495</f>
        <v>-449200.226793824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s="9" t="s">
        <v>20</v>
      </c>
      <c r="B496" s="9">
        <v>2</v>
      </c>
      <c r="C496" s="9" t="s">
        <v>62</v>
      </c>
      <c r="D496" s="9" t="s">
        <v>63</v>
      </c>
      <c r="E496" s="9" t="s">
        <v>553</v>
      </c>
      <c r="F496" s="9" t="s">
        <v>554</v>
      </c>
      <c r="G496" s="9" t="s">
        <v>555</v>
      </c>
      <c r="H496" s="9" t="s">
        <v>453</v>
      </c>
      <c r="I496" s="9" t="s">
        <v>733</v>
      </c>
      <c r="J496" s="9" t="s">
        <v>455</v>
      </c>
      <c r="K496" s="23">
        <v>45198</v>
      </c>
      <c r="L496" s="9" t="s">
        <v>70</v>
      </c>
      <c r="M496" s="23">
        <v>45203</v>
      </c>
      <c r="N496" s="9">
        <f>IF(M496-Totals!RiskDate=0,1,M496-Totals!RiskDate)</f>
        <v>4</v>
      </c>
      <c r="O496" s="9">
        <v>1</v>
      </c>
      <c r="P496" s="23">
        <v>45203</v>
      </c>
      <c r="Q496" s="24" t="s">
        <v>523</v>
      </c>
      <c r="R496" s="25">
        <v>115625</v>
      </c>
      <c r="S496" s="25">
        <v>-109100.7738</v>
      </c>
      <c r="T496" s="26">
        <f>ROUND(MAX((Totals!Days_per_Year-N496)/Totals!Days_per_Year,0),4)</f>
        <v>0.98899999999999999</v>
      </c>
      <c r="U496" s="25">
        <f>S496*Totals!Int_rate_Shock*T496</f>
        <v>-2158.0133057640001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s="9" t="s">
        <v>20</v>
      </c>
      <c r="B497" s="9">
        <v>2</v>
      </c>
      <c r="C497" s="9" t="s">
        <v>53</v>
      </c>
      <c r="D497" s="9" t="s">
        <v>54</v>
      </c>
      <c r="E497" s="9" t="s">
        <v>553</v>
      </c>
      <c r="F497" s="9" t="s">
        <v>580</v>
      </c>
      <c r="G497" s="9" t="s">
        <v>555</v>
      </c>
      <c r="H497" s="9" t="s">
        <v>556</v>
      </c>
      <c r="I497" s="9" t="s">
        <v>734</v>
      </c>
      <c r="J497" s="9" t="s">
        <v>558</v>
      </c>
      <c r="K497" s="23">
        <v>45197</v>
      </c>
      <c r="L497" s="9" t="s">
        <v>70</v>
      </c>
      <c r="M497" s="23">
        <v>45209</v>
      </c>
      <c r="N497" s="9">
        <f>IF(M497-Totals!RiskDate=0,1,M497-Totals!RiskDate)</f>
        <v>10</v>
      </c>
      <c r="O497" s="9">
        <v>1</v>
      </c>
      <c r="P497" s="23">
        <v>45209</v>
      </c>
      <c r="Q497" s="24" t="s">
        <v>523</v>
      </c>
      <c r="R497" s="25">
        <v>75733.330000000002</v>
      </c>
      <c r="S497" s="25">
        <v>71460.020799999998</v>
      </c>
      <c r="T497" s="26">
        <f>ROUND(MAX((Totals!Days_per_Year-N497)/Totals!Days_per_Year,0),4)</f>
        <v>0.97260000000000002</v>
      </c>
      <c r="U497" s="25">
        <f>S497*Totals!Int_rate_Shock*T497</f>
        <v>1390.0403246015999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s="9" t="s">
        <v>20</v>
      </c>
      <c r="B498" s="9">
        <v>2</v>
      </c>
      <c r="C498" s="9" t="s">
        <v>62</v>
      </c>
      <c r="D498" s="9" t="s">
        <v>63</v>
      </c>
      <c r="E498" s="9" t="s">
        <v>553</v>
      </c>
      <c r="F498" s="9" t="s">
        <v>554</v>
      </c>
      <c r="G498" s="9" t="s">
        <v>555</v>
      </c>
      <c r="H498" s="9" t="s">
        <v>410</v>
      </c>
      <c r="I498" s="9" t="s">
        <v>735</v>
      </c>
      <c r="J498" s="9" t="s">
        <v>412</v>
      </c>
      <c r="K498" s="23">
        <v>45198</v>
      </c>
      <c r="L498" s="9" t="s">
        <v>70</v>
      </c>
      <c r="M498" s="23">
        <v>45205</v>
      </c>
      <c r="N498" s="9">
        <f>IF(M498-Totals!RiskDate=0,1,M498-Totals!RiskDate)</f>
        <v>6</v>
      </c>
      <c r="O498" s="9">
        <v>1</v>
      </c>
      <c r="P498" s="23">
        <v>45205</v>
      </c>
      <c r="Q498" s="24" t="s">
        <v>523</v>
      </c>
      <c r="R498" s="25">
        <v>217388.89000000001</v>
      </c>
      <c r="S498" s="25">
        <v>-205122.56099999999</v>
      </c>
      <c r="T498" s="26">
        <f>ROUND(MAX((Totals!Days_per_Year-N498)/Totals!Days_per_Year,0),4)</f>
        <v>0.98360000000000003</v>
      </c>
      <c r="U498" s="25">
        <f>S498*Totals!Int_rate_Shock*T498</f>
        <v>-4035.1710199919999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s="9" t="s">
        <v>20</v>
      </c>
      <c r="B499" s="9">
        <v>2</v>
      </c>
      <c r="C499" s="9" t="s">
        <v>62</v>
      </c>
      <c r="D499" s="9" t="s">
        <v>63</v>
      </c>
      <c r="E499" s="9" t="s">
        <v>553</v>
      </c>
      <c r="F499" s="9" t="s">
        <v>554</v>
      </c>
      <c r="G499" s="9" t="s">
        <v>586</v>
      </c>
      <c r="H499" s="9" t="s">
        <v>736</v>
      </c>
      <c r="I499" s="9" t="s">
        <v>737</v>
      </c>
      <c r="J499" s="9" t="s">
        <v>738</v>
      </c>
      <c r="K499" s="23">
        <v>45196</v>
      </c>
      <c r="L499" s="9" t="s">
        <v>60</v>
      </c>
      <c r="M499" s="23">
        <v>45203</v>
      </c>
      <c r="N499" s="9">
        <f>IF(M499-Totals!RiskDate=0,1,M499-Totals!RiskDate)</f>
        <v>4</v>
      </c>
      <c r="O499" s="9">
        <v>1</v>
      </c>
      <c r="P499" s="23">
        <v>45203</v>
      </c>
      <c r="Q499" s="24" t="s">
        <v>523</v>
      </c>
      <c r="R499" s="25">
        <v>200000000</v>
      </c>
      <c r="S499" s="25">
        <v>-188714852</v>
      </c>
      <c r="T499" s="26">
        <f>ROUND(MAX((Totals!Days_per_Year-N499)/Totals!Days_per_Year,0),4)</f>
        <v>0.98899999999999999</v>
      </c>
      <c r="U499" s="25">
        <f>S499*Totals!Int_rate_Shock*T499</f>
        <v>-3732779.77256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s="9" t="s">
        <v>20</v>
      </c>
      <c r="B500" s="9">
        <v>2</v>
      </c>
      <c r="C500" s="9" t="s">
        <v>62</v>
      </c>
      <c r="D500" s="9" t="s">
        <v>63</v>
      </c>
      <c r="E500" s="9" t="s">
        <v>553</v>
      </c>
      <c r="F500" s="9" t="s">
        <v>554</v>
      </c>
      <c r="G500" s="9" t="s">
        <v>559</v>
      </c>
      <c r="H500" s="9" t="s">
        <v>739</v>
      </c>
      <c r="I500" s="9" t="s">
        <v>740</v>
      </c>
      <c r="J500" s="9" t="s">
        <v>741</v>
      </c>
      <c r="K500" s="23">
        <v>45198</v>
      </c>
      <c r="L500" s="9" t="s">
        <v>70</v>
      </c>
      <c r="M500" s="23">
        <v>45201</v>
      </c>
      <c r="N500" s="9">
        <f>IF(M500-Totals!RiskDate=0,1,M500-Totals!RiskDate)</f>
        <v>2</v>
      </c>
      <c r="O500" s="9">
        <v>1</v>
      </c>
      <c r="P500" s="23">
        <v>45201</v>
      </c>
      <c r="Q500" s="24" t="s">
        <v>523</v>
      </c>
      <c r="R500" s="25">
        <v>28000</v>
      </c>
      <c r="S500" s="25">
        <v>-26420.079300000001</v>
      </c>
      <c r="T500" s="26">
        <f>ROUND(MAX((Totals!Days_per_Year-N500)/Totals!Days_per_Year,0),4)</f>
        <v>0.99450000000000005</v>
      </c>
      <c r="U500" s="25">
        <f>S500*Totals!Int_rate_Shock*T500</f>
        <v>-525.4953772770001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s="9" t="s">
        <v>20</v>
      </c>
      <c r="B501" s="9">
        <v>2</v>
      </c>
      <c r="C501" s="9" t="s">
        <v>53</v>
      </c>
      <c r="D501" s="9" t="s">
        <v>583</v>
      </c>
      <c r="E501" s="9" t="s">
        <v>584</v>
      </c>
      <c r="F501" s="9" t="s">
        <v>585</v>
      </c>
      <c r="G501" s="9" t="s">
        <v>555</v>
      </c>
      <c r="H501" s="9" t="s">
        <v>301</v>
      </c>
      <c r="I501" s="9" t="s">
        <v>742</v>
      </c>
      <c r="J501" s="9" t="s">
        <v>303</v>
      </c>
      <c r="K501" s="23">
        <v>45196</v>
      </c>
      <c r="L501" s="9" t="s">
        <v>60</v>
      </c>
      <c r="M501" s="23">
        <v>45203</v>
      </c>
      <c r="N501" s="9">
        <f>IF(M501-Totals!RiskDate=0,1,M501-Totals!RiskDate)</f>
        <v>4</v>
      </c>
      <c r="O501" s="9">
        <v>1</v>
      </c>
      <c r="P501" s="23">
        <v>45203</v>
      </c>
      <c r="Q501" s="24" t="s">
        <v>523</v>
      </c>
      <c r="R501" s="25">
        <v>100000000</v>
      </c>
      <c r="S501" s="25">
        <v>94357426</v>
      </c>
      <c r="T501" s="26">
        <f>ROUND(MAX((Totals!Days_per_Year-N501)/Totals!Days_per_Year,0),4)</f>
        <v>0.98899999999999999</v>
      </c>
      <c r="U501" s="25">
        <f>S501*Totals!Int_rate_Shock*T501</f>
        <v>1866389.88628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s="9" t="s">
        <v>20</v>
      </c>
      <c r="B502" s="9">
        <v>2</v>
      </c>
      <c r="C502" s="9" t="s">
        <v>53</v>
      </c>
      <c r="D502" s="9" t="s">
        <v>583</v>
      </c>
      <c r="E502" s="9" t="s">
        <v>584</v>
      </c>
      <c r="F502" s="9" t="s">
        <v>585</v>
      </c>
      <c r="G502" s="9" t="s">
        <v>555</v>
      </c>
      <c r="H502" s="9" t="s">
        <v>301</v>
      </c>
      <c r="I502" s="9" t="s">
        <v>605</v>
      </c>
      <c r="J502" s="9" t="s">
        <v>303</v>
      </c>
      <c r="K502" s="23">
        <v>45197</v>
      </c>
      <c r="L502" s="9" t="s">
        <v>60</v>
      </c>
      <c r="M502" s="23">
        <v>45201</v>
      </c>
      <c r="N502" s="9">
        <f>IF(M502-Totals!RiskDate=0,1,M502-Totals!RiskDate)</f>
        <v>2</v>
      </c>
      <c r="O502" s="9">
        <v>1</v>
      </c>
      <c r="P502" s="23">
        <v>45201</v>
      </c>
      <c r="Q502" s="24" t="s">
        <v>523</v>
      </c>
      <c r="R502" s="25">
        <v>100000000</v>
      </c>
      <c r="S502" s="25">
        <v>94357426</v>
      </c>
      <c r="T502" s="26">
        <f>ROUND(MAX((Totals!Days_per_Year-N502)/Totals!Days_per_Year,0),4)</f>
        <v>0.99450000000000005</v>
      </c>
      <c r="U502" s="25">
        <f>S502*Totals!Int_rate_Shock*T502</f>
        <v>1876769.2031400001</v>
      </c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s="9" t="s">
        <v>20</v>
      </c>
      <c r="B503" s="9">
        <v>2</v>
      </c>
      <c r="C503" s="9" t="s">
        <v>62</v>
      </c>
      <c r="D503" s="9" t="s">
        <v>63</v>
      </c>
      <c r="E503" s="9" t="s">
        <v>553</v>
      </c>
      <c r="F503" s="9" t="s">
        <v>554</v>
      </c>
      <c r="G503" s="9" t="s">
        <v>586</v>
      </c>
      <c r="H503" s="9" t="s">
        <v>743</v>
      </c>
      <c r="I503" s="9" t="s">
        <v>744</v>
      </c>
      <c r="J503" s="9" t="s">
        <v>745</v>
      </c>
      <c r="K503" s="23">
        <v>45197</v>
      </c>
      <c r="L503" s="9" t="s">
        <v>60</v>
      </c>
      <c r="M503" s="23">
        <v>45201</v>
      </c>
      <c r="N503" s="9">
        <f>IF(M503-Totals!RiskDate=0,1,M503-Totals!RiskDate)</f>
        <v>2</v>
      </c>
      <c r="O503" s="9">
        <v>1</v>
      </c>
      <c r="P503" s="23">
        <v>45201</v>
      </c>
      <c r="Q503" s="24" t="s">
        <v>523</v>
      </c>
      <c r="R503" s="25">
        <v>150000000</v>
      </c>
      <c r="S503" s="25">
        <v>-141536139</v>
      </c>
      <c r="T503" s="26">
        <f>ROUND(MAX((Totals!Days_per_Year-N503)/Totals!Days_per_Year,0),4)</f>
        <v>0.99450000000000005</v>
      </c>
      <c r="U503" s="25">
        <f>S503*Totals!Int_rate_Shock*T503</f>
        <v>-2815153.8047100003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s="9" t="s">
        <v>20</v>
      </c>
      <c r="B504" s="9">
        <v>2</v>
      </c>
      <c r="C504" s="9" t="s">
        <v>53</v>
      </c>
      <c r="D504" s="9" t="s">
        <v>583</v>
      </c>
      <c r="E504" s="9" t="s">
        <v>584</v>
      </c>
      <c r="F504" s="9" t="s">
        <v>585</v>
      </c>
      <c r="G504" s="9" t="s">
        <v>586</v>
      </c>
      <c r="H504" s="9" t="s">
        <v>160</v>
      </c>
      <c r="I504" s="9" t="s">
        <v>746</v>
      </c>
      <c r="J504" s="9" t="s">
        <v>162</v>
      </c>
      <c r="K504" s="23">
        <v>45194</v>
      </c>
      <c r="L504" s="9" t="s">
        <v>60</v>
      </c>
      <c r="M504" s="23">
        <v>45203</v>
      </c>
      <c r="N504" s="9">
        <f>IF(M504-Totals!RiskDate=0,1,M504-Totals!RiskDate)</f>
        <v>4</v>
      </c>
      <c r="O504" s="9">
        <v>1</v>
      </c>
      <c r="P504" s="23">
        <v>45203</v>
      </c>
      <c r="Q504" s="24" t="s">
        <v>523</v>
      </c>
      <c r="R504" s="25">
        <v>99600000</v>
      </c>
      <c r="S504" s="25">
        <v>93979996.296000004</v>
      </c>
      <c r="T504" s="26">
        <f>ROUND(MAX((Totals!Days_per_Year-N504)/Totals!Days_per_Year,0),4)</f>
        <v>0.98899999999999999</v>
      </c>
      <c r="U504" s="25">
        <f>S504*Totals!Int_rate_Shock*T504</f>
        <v>1858924.32673488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s="9" t="s">
        <v>20</v>
      </c>
      <c r="B505" s="9">
        <v>2</v>
      </c>
      <c r="C505" s="9" t="s">
        <v>62</v>
      </c>
      <c r="D505" s="9" t="s">
        <v>63</v>
      </c>
      <c r="E505" s="9" t="s">
        <v>553</v>
      </c>
      <c r="F505" s="9" t="s">
        <v>554</v>
      </c>
      <c r="G505" s="9" t="s">
        <v>586</v>
      </c>
      <c r="H505" s="9" t="s">
        <v>747</v>
      </c>
      <c r="I505" s="9" t="s">
        <v>748</v>
      </c>
      <c r="J505" s="9" t="s">
        <v>749</v>
      </c>
      <c r="K505" s="23">
        <v>45196</v>
      </c>
      <c r="L505" s="9" t="s">
        <v>70</v>
      </c>
      <c r="M505" s="23">
        <v>45202</v>
      </c>
      <c r="N505" s="9">
        <f>IF(M505-Totals!RiskDate=0,1,M505-Totals!RiskDate)</f>
        <v>3</v>
      </c>
      <c r="O505" s="9">
        <v>1</v>
      </c>
      <c r="P505" s="23">
        <v>45202</v>
      </c>
      <c r="Q505" s="24" t="s">
        <v>523</v>
      </c>
      <c r="R505" s="25">
        <v>18433.330000000002</v>
      </c>
      <c r="S505" s="25">
        <v>-17393.215700000001</v>
      </c>
      <c r="T505" s="26">
        <f>ROUND(MAX((Totals!Days_per_Year-N505)/Totals!Days_per_Year,0),4)</f>
        <v>0.99180000000000001</v>
      </c>
      <c r="U505" s="25">
        <f>S505*Totals!Int_rate_Shock*T505</f>
        <v>-345.01182662520006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s="9" t="s">
        <v>20</v>
      </c>
      <c r="B506" s="9">
        <v>2</v>
      </c>
      <c r="C506" s="9" t="s">
        <v>53</v>
      </c>
      <c r="D506" s="9" t="s">
        <v>54</v>
      </c>
      <c r="E506" s="9" t="s">
        <v>574</v>
      </c>
      <c r="F506" s="9" t="s">
        <v>575</v>
      </c>
      <c r="G506" s="9" t="s">
        <v>576</v>
      </c>
      <c r="H506" s="9" t="s">
        <v>628</v>
      </c>
      <c r="I506" s="9" t="s">
        <v>629</v>
      </c>
      <c r="J506" s="9" t="s">
        <v>630</v>
      </c>
      <c r="K506" s="23">
        <v>44498</v>
      </c>
      <c r="L506" s="9" t="s">
        <v>70</v>
      </c>
      <c r="M506" s="23">
        <v>45229</v>
      </c>
      <c r="N506" s="9">
        <f>IF(M506-Totals!RiskDate=0,1,M506-Totals!RiskDate)</f>
        <v>30</v>
      </c>
      <c r="O506" s="9">
        <v>1</v>
      </c>
      <c r="P506" s="23">
        <v>46324</v>
      </c>
      <c r="Q506" s="24" t="s">
        <v>76</v>
      </c>
      <c r="R506" s="25">
        <v>776280.56000000006</v>
      </c>
      <c r="S506" s="25">
        <v>776280.56000000006</v>
      </c>
      <c r="T506" s="26">
        <f>ROUND(MAX((Totals!Days_per_Year-N506)/Totals!Days_per_Year,0),4)</f>
        <v>0.91779999999999995</v>
      </c>
      <c r="U506" s="25">
        <f>S506*Totals!Int_rate_Shock*T506</f>
        <v>14249.40595936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s="9" t="s">
        <v>20</v>
      </c>
      <c r="B507" s="9">
        <v>2</v>
      </c>
      <c r="C507" s="9" t="s">
        <v>62</v>
      </c>
      <c r="D507" s="9" t="s">
        <v>603</v>
      </c>
      <c r="E507" s="9" t="s">
        <v>584</v>
      </c>
      <c r="F507" s="9" t="s">
        <v>585</v>
      </c>
      <c r="G507" s="9" t="s">
        <v>586</v>
      </c>
      <c r="H507" s="9" t="s">
        <v>160</v>
      </c>
      <c r="I507" s="9" t="s">
        <v>746</v>
      </c>
      <c r="J507" s="9" t="s">
        <v>162</v>
      </c>
      <c r="K507" s="23">
        <v>45194</v>
      </c>
      <c r="L507" s="9" t="s">
        <v>60</v>
      </c>
      <c r="M507" s="23">
        <v>45203</v>
      </c>
      <c r="N507" s="9">
        <f>IF(M507-Totals!RiskDate=0,1,M507-Totals!RiskDate)</f>
        <v>4</v>
      </c>
      <c r="O507" s="9">
        <v>1</v>
      </c>
      <c r="P507" s="23">
        <v>45203</v>
      </c>
      <c r="Q507" s="24" t="s">
        <v>76</v>
      </c>
      <c r="R507" s="25">
        <v>93807658.510000005</v>
      </c>
      <c r="S507" s="25">
        <v>-93807658.510000005</v>
      </c>
      <c r="T507" s="26">
        <f>ROUND(MAX((Totals!Days_per_Year-N507)/Totals!Days_per_Year,0),4)</f>
        <v>0.98899999999999999</v>
      </c>
      <c r="U507" s="25">
        <f>S507*Totals!Int_rate_Shock*T507</f>
        <v>-1855515.4853278</v>
      </c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s="9" t="s">
        <v>20</v>
      </c>
      <c r="B508" s="9">
        <v>2</v>
      </c>
      <c r="C508" s="9" t="s">
        <v>53</v>
      </c>
      <c r="D508" s="9" t="s">
        <v>54</v>
      </c>
      <c r="E508" s="9" t="s">
        <v>574</v>
      </c>
      <c r="F508" s="9" t="s">
        <v>575</v>
      </c>
      <c r="G508" s="9" t="s">
        <v>576</v>
      </c>
      <c r="H508" s="9" t="s">
        <v>633</v>
      </c>
      <c r="I508" s="9" t="s">
        <v>634</v>
      </c>
      <c r="J508" s="9" t="s">
        <v>635</v>
      </c>
      <c r="K508" s="23">
        <v>44860</v>
      </c>
      <c r="L508" s="9" t="s">
        <v>70</v>
      </c>
      <c r="M508" s="23">
        <v>45225</v>
      </c>
      <c r="N508" s="9">
        <f>IF(M508-Totals!RiskDate=0,1,M508-Totals!RiskDate)</f>
        <v>26</v>
      </c>
      <c r="O508" s="9">
        <v>1</v>
      </c>
      <c r="P508" s="23">
        <v>46686</v>
      </c>
      <c r="Q508" s="24" t="s">
        <v>76</v>
      </c>
      <c r="R508" s="25">
        <v>860582.92000000004</v>
      </c>
      <c r="S508" s="25">
        <v>860582.92000000004</v>
      </c>
      <c r="T508" s="26">
        <f>ROUND(MAX((Totals!Days_per_Year-N508)/Totals!Days_per_Year,0),4)</f>
        <v>0.92879999999999996</v>
      </c>
      <c r="U508" s="25">
        <f>S508*Totals!Int_rate_Shock*T508</f>
        <v>15986.188321919999</v>
      </c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s="9" t="s">
        <v>20</v>
      </c>
      <c r="B509" s="9">
        <v>2</v>
      </c>
      <c r="C509" s="9" t="s">
        <v>62</v>
      </c>
      <c r="D509" s="9" t="s">
        <v>603</v>
      </c>
      <c r="E509" s="9" t="s">
        <v>584</v>
      </c>
      <c r="F509" s="9" t="s">
        <v>585</v>
      </c>
      <c r="G509" s="9" t="s">
        <v>555</v>
      </c>
      <c r="H509" s="9" t="s">
        <v>301</v>
      </c>
      <c r="I509" s="9" t="s">
        <v>742</v>
      </c>
      <c r="J509" s="9" t="s">
        <v>303</v>
      </c>
      <c r="K509" s="23">
        <v>45196</v>
      </c>
      <c r="L509" s="9" t="s">
        <v>60</v>
      </c>
      <c r="M509" s="23">
        <v>45203</v>
      </c>
      <c r="N509" s="9">
        <f>IF(M509-Totals!RiskDate=0,1,M509-Totals!RiskDate)</f>
        <v>4</v>
      </c>
      <c r="O509" s="9">
        <v>1</v>
      </c>
      <c r="P509" s="23">
        <v>45203</v>
      </c>
      <c r="Q509" s="24" t="s">
        <v>76</v>
      </c>
      <c r="R509" s="25">
        <v>94701175.650000006</v>
      </c>
      <c r="S509" s="25">
        <v>-94701175.650000006</v>
      </c>
      <c r="T509" s="26">
        <f>ROUND(MAX((Totals!Days_per_Year-N509)/Totals!Days_per_Year,0),4)</f>
        <v>0.98899999999999999</v>
      </c>
      <c r="U509" s="25">
        <f>S509*Totals!Int_rate_Shock*T509</f>
        <v>-1873189.2543570004</v>
      </c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s="9" t="s">
        <v>20</v>
      </c>
      <c r="B510" s="9">
        <v>2</v>
      </c>
      <c r="C510" s="9" t="s">
        <v>53</v>
      </c>
      <c r="D510" s="9" t="s">
        <v>54</v>
      </c>
      <c r="E510" s="9" t="s">
        <v>574</v>
      </c>
      <c r="F510" s="9" t="s">
        <v>575</v>
      </c>
      <c r="G510" s="9" t="s">
        <v>718</v>
      </c>
      <c r="H510" s="9" t="s">
        <v>719</v>
      </c>
      <c r="I510" s="9" t="s">
        <v>720</v>
      </c>
      <c r="J510" s="9" t="s">
        <v>721</v>
      </c>
      <c r="K510" s="23">
        <v>43740</v>
      </c>
      <c r="L510" s="9" t="s">
        <v>60</v>
      </c>
      <c r="M510" s="23">
        <v>45201</v>
      </c>
      <c r="N510" s="9">
        <f>IF(M510-Totals!RiskDate=0,1,M510-Totals!RiskDate)</f>
        <v>2</v>
      </c>
      <c r="O510" s="9">
        <v>1</v>
      </c>
      <c r="P510" s="23">
        <v>45567</v>
      </c>
      <c r="Q510" s="24" t="s">
        <v>76</v>
      </c>
      <c r="R510" s="25">
        <v>5000000</v>
      </c>
      <c r="S510" s="25">
        <v>5000000</v>
      </c>
      <c r="T510" s="26">
        <f>ROUND(MAX((Totals!Days_per_Year-N510)/Totals!Days_per_Year,0),4)</f>
        <v>0.99450000000000005</v>
      </c>
      <c r="U510" s="25">
        <f>S510*Totals!Int_rate_Shock*T510</f>
        <v>99450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s="9" t="s">
        <v>20</v>
      </c>
      <c r="B511" s="9">
        <v>2</v>
      </c>
      <c r="C511" s="9" t="s">
        <v>62</v>
      </c>
      <c r="D511" s="9" t="s">
        <v>63</v>
      </c>
      <c r="E511" s="9" t="s">
        <v>553</v>
      </c>
      <c r="F511" s="9" t="s">
        <v>554</v>
      </c>
      <c r="G511" s="9" t="s">
        <v>725</v>
      </c>
      <c r="H511" s="9" t="s">
        <v>726</v>
      </c>
      <c r="I511" s="9" t="s">
        <v>727</v>
      </c>
      <c r="J511" s="9" t="s">
        <v>728</v>
      </c>
      <c r="K511" s="23">
        <v>45196</v>
      </c>
      <c r="L511" s="9" t="s">
        <v>70</v>
      </c>
      <c r="M511" s="23">
        <v>45226</v>
      </c>
      <c r="N511" s="9">
        <f>IF(M511-Totals!RiskDate=0,1,M511-Totals!RiskDate)</f>
        <v>27</v>
      </c>
      <c r="O511" s="9">
        <v>1</v>
      </c>
      <c r="P511" s="23">
        <v>45226</v>
      </c>
      <c r="Q511" s="24" t="s">
        <v>76</v>
      </c>
      <c r="R511" s="25">
        <v>329166.66999999998</v>
      </c>
      <c r="S511" s="25">
        <v>-329166.66999999998</v>
      </c>
      <c r="T511" s="26">
        <f>ROUND(MAX((Totals!Days_per_Year-N511)/Totals!Days_per_Year,0),4)</f>
        <v>0.92600000000000005</v>
      </c>
      <c r="U511" s="25">
        <f>S511*Totals!Int_rate_Shock*T511</f>
        <v>-6096.1667283999996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s="9" t="s">
        <v>20</v>
      </c>
      <c r="B512" s="9">
        <v>2</v>
      </c>
      <c r="C512" s="9" t="s">
        <v>53</v>
      </c>
      <c r="D512" s="9" t="s">
        <v>54</v>
      </c>
      <c r="E512" s="9" t="s">
        <v>574</v>
      </c>
      <c r="F512" s="9" t="s">
        <v>575</v>
      </c>
      <c r="G512" s="9" t="s">
        <v>576</v>
      </c>
      <c r="H512" s="9" t="s">
        <v>616</v>
      </c>
      <c r="I512" s="9" t="s">
        <v>617</v>
      </c>
      <c r="J512" s="9" t="s">
        <v>618</v>
      </c>
      <c r="K512" s="23">
        <v>44859</v>
      </c>
      <c r="L512" s="9" t="s">
        <v>60</v>
      </c>
      <c r="M512" s="23">
        <v>45224</v>
      </c>
      <c r="N512" s="9">
        <f>IF(M512-Totals!RiskDate=0,1,M512-Totals!RiskDate)</f>
        <v>25</v>
      </c>
      <c r="O512" s="9">
        <v>1</v>
      </c>
      <c r="P512" s="23">
        <v>45954</v>
      </c>
      <c r="Q512" s="24" t="s">
        <v>76</v>
      </c>
      <c r="R512" s="25">
        <v>48000000</v>
      </c>
      <c r="S512" s="25">
        <v>48000000</v>
      </c>
      <c r="T512" s="26">
        <f>ROUND(MAX((Totals!Days_per_Year-N512)/Totals!Days_per_Year,0),4)</f>
        <v>0.93149999999999999</v>
      </c>
      <c r="U512" s="25">
        <f>S512*Totals!Int_rate_Shock*T512</f>
        <v>894240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s="9" t="s">
        <v>20</v>
      </c>
      <c r="B513" s="9">
        <v>2</v>
      </c>
      <c r="C513" s="9" t="s">
        <v>62</v>
      </c>
      <c r="D513" s="9" t="s">
        <v>63</v>
      </c>
      <c r="E513" s="9" t="s">
        <v>553</v>
      </c>
      <c r="F513" s="9" t="s">
        <v>554</v>
      </c>
      <c r="G513" s="9" t="s">
        <v>586</v>
      </c>
      <c r="H513" s="9" t="s">
        <v>670</v>
      </c>
      <c r="I513" s="9" t="s">
        <v>750</v>
      </c>
      <c r="J513" s="9" t="s">
        <v>672</v>
      </c>
      <c r="K513" s="23">
        <v>45191</v>
      </c>
      <c r="L513" s="9" t="s">
        <v>70</v>
      </c>
      <c r="M513" s="23">
        <v>45209</v>
      </c>
      <c r="N513" s="9">
        <f>IF(M513-Totals!RiskDate=0,1,M513-Totals!RiskDate)</f>
        <v>10</v>
      </c>
      <c r="O513" s="9">
        <v>1</v>
      </c>
      <c r="P513" s="23">
        <v>45209</v>
      </c>
      <c r="Q513" s="24" t="s">
        <v>278</v>
      </c>
      <c r="R513" s="25">
        <v>1023500</v>
      </c>
      <c r="S513" s="25">
        <v>-132598.33480000001</v>
      </c>
      <c r="T513" s="26">
        <f>ROUND(MAX((Totals!Days_per_Year-N513)/Totals!Days_per_Year,0),4)</f>
        <v>0.97260000000000002</v>
      </c>
      <c r="U513" s="25">
        <f>S513*Totals!Int_rate_Shock*T513</f>
        <v>-2579.3028085296005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s="9" t="s">
        <v>20</v>
      </c>
      <c r="B514" s="9">
        <v>2</v>
      </c>
      <c r="C514" s="9" t="s">
        <v>53</v>
      </c>
      <c r="D514" s="9" t="s">
        <v>583</v>
      </c>
      <c r="E514" s="9" t="s">
        <v>584</v>
      </c>
      <c r="F514" s="9" t="s">
        <v>585</v>
      </c>
      <c r="G514" s="9" t="s">
        <v>586</v>
      </c>
      <c r="H514" s="9" t="s">
        <v>160</v>
      </c>
      <c r="I514" s="9" t="s">
        <v>730</v>
      </c>
      <c r="J514" s="9" t="s">
        <v>162</v>
      </c>
      <c r="K514" s="23">
        <v>45195</v>
      </c>
      <c r="L514" s="9" t="s">
        <v>60</v>
      </c>
      <c r="M514" s="23">
        <v>45210</v>
      </c>
      <c r="N514" s="9">
        <f>IF(M514-Totals!RiskDate=0,1,M514-Totals!RiskDate)</f>
        <v>11</v>
      </c>
      <c r="O514" s="9">
        <v>1</v>
      </c>
      <c r="P514" s="23">
        <v>45210</v>
      </c>
      <c r="Q514" s="24" t="s">
        <v>278</v>
      </c>
      <c r="R514" s="25">
        <v>200000000</v>
      </c>
      <c r="S514" s="25">
        <v>25910764</v>
      </c>
      <c r="T514" s="26">
        <f>ROUND(MAX((Totals!Days_per_Year-N514)/Totals!Days_per_Year,0),4)</f>
        <v>0.96989999999999998</v>
      </c>
      <c r="U514" s="25">
        <f>S514*Totals!Int_rate_Shock*T514</f>
        <v>502617.00007200002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s="9" t="s">
        <v>20</v>
      </c>
      <c r="B515" s="9">
        <v>2</v>
      </c>
      <c r="C515" s="9" t="s">
        <v>53</v>
      </c>
      <c r="D515" s="9" t="s">
        <v>583</v>
      </c>
      <c r="E515" s="9" t="s">
        <v>584</v>
      </c>
      <c r="F515" s="9" t="s">
        <v>585</v>
      </c>
      <c r="G515" s="9" t="s">
        <v>555</v>
      </c>
      <c r="H515" s="9" t="s">
        <v>301</v>
      </c>
      <c r="I515" s="9" t="s">
        <v>731</v>
      </c>
      <c r="J515" s="9" t="s">
        <v>303</v>
      </c>
      <c r="K515" s="23">
        <v>45190</v>
      </c>
      <c r="L515" s="9" t="s">
        <v>60</v>
      </c>
      <c r="M515" s="23">
        <v>45209</v>
      </c>
      <c r="N515" s="9">
        <f>IF(M515-Totals!RiskDate=0,1,M515-Totals!RiskDate)</f>
        <v>10</v>
      </c>
      <c r="O515" s="9">
        <v>1</v>
      </c>
      <c r="P515" s="23">
        <v>45209</v>
      </c>
      <c r="Q515" s="24" t="s">
        <v>278</v>
      </c>
      <c r="R515" s="25">
        <v>490000000</v>
      </c>
      <c r="S515" s="25">
        <v>63481371.799999997</v>
      </c>
      <c r="T515" s="26">
        <f>ROUND(MAX((Totals!Days_per_Year-N515)/Totals!Days_per_Year,0),4)</f>
        <v>0.97260000000000002</v>
      </c>
      <c r="U515" s="25">
        <f>S515*Totals!Int_rate_Shock*T515</f>
        <v>1234839.6442535999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s="9" t="s">
        <v>20</v>
      </c>
      <c r="B516" s="9">
        <v>2</v>
      </c>
      <c r="C516" s="9" t="s">
        <v>62</v>
      </c>
      <c r="D516" s="9" t="s">
        <v>63</v>
      </c>
      <c r="E516" s="9" t="s">
        <v>553</v>
      </c>
      <c r="F516" s="9" t="s">
        <v>554</v>
      </c>
      <c r="G516" s="9" t="s">
        <v>586</v>
      </c>
      <c r="H516" s="9" t="s">
        <v>751</v>
      </c>
      <c r="I516" s="9" t="s">
        <v>752</v>
      </c>
      <c r="J516" s="9" t="s">
        <v>753</v>
      </c>
      <c r="K516" s="23">
        <v>45169</v>
      </c>
      <c r="L516" s="9" t="s">
        <v>70</v>
      </c>
      <c r="M516" s="23">
        <v>45209</v>
      </c>
      <c r="N516" s="9">
        <f>IF(M516-Totals!RiskDate=0,1,M516-Totals!RiskDate)</f>
        <v>10</v>
      </c>
      <c r="O516" s="9">
        <v>1</v>
      </c>
      <c r="P516" s="23">
        <v>45209</v>
      </c>
      <c r="Q516" s="24" t="s">
        <v>278</v>
      </c>
      <c r="R516" s="25">
        <v>355555.56</v>
      </c>
      <c r="S516" s="25">
        <v>-46063.580999999998</v>
      </c>
      <c r="T516" s="26">
        <f>ROUND(MAX((Totals!Days_per_Year-N516)/Totals!Days_per_Year,0),4)</f>
        <v>0.97260000000000002</v>
      </c>
      <c r="U516" s="25">
        <f>S516*Totals!Int_rate_Shock*T516</f>
        <v>-896.028777612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s="9" t="s">
        <v>20</v>
      </c>
      <c r="B517" s="9">
        <v>2</v>
      </c>
      <c r="C517" s="9" t="s">
        <v>62</v>
      </c>
      <c r="D517" s="9" t="s">
        <v>63</v>
      </c>
      <c r="E517" s="9" t="s">
        <v>553</v>
      </c>
      <c r="F517" s="9" t="s">
        <v>554</v>
      </c>
      <c r="G517" s="9" t="s">
        <v>586</v>
      </c>
      <c r="H517" s="9" t="s">
        <v>670</v>
      </c>
      <c r="I517" s="9" t="s">
        <v>754</v>
      </c>
      <c r="J517" s="9" t="s">
        <v>672</v>
      </c>
      <c r="K517" s="23">
        <v>45191</v>
      </c>
      <c r="L517" s="9" t="s">
        <v>70</v>
      </c>
      <c r="M517" s="23">
        <v>45209</v>
      </c>
      <c r="N517" s="9">
        <f>IF(M517-Totals!RiskDate=0,1,M517-Totals!RiskDate)</f>
        <v>10</v>
      </c>
      <c r="O517" s="9">
        <v>1</v>
      </c>
      <c r="P517" s="23">
        <v>45209</v>
      </c>
      <c r="Q517" s="24" t="s">
        <v>278</v>
      </c>
      <c r="R517" s="25">
        <v>1090250</v>
      </c>
      <c r="S517" s="25">
        <v>-141246.05230000001</v>
      </c>
      <c r="T517" s="26">
        <f>ROUND(MAX((Totals!Days_per_Year-N517)/Totals!Days_per_Year,0),4)</f>
        <v>0.97260000000000002</v>
      </c>
      <c r="U517" s="25">
        <f>S517*Totals!Int_rate_Shock*T517</f>
        <v>-2747.5182093396006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s="9" t="s">
        <v>20</v>
      </c>
      <c r="B518" s="9">
        <v>2</v>
      </c>
      <c r="C518" s="9" t="s">
        <v>62</v>
      </c>
      <c r="D518" s="9" t="s">
        <v>63</v>
      </c>
      <c r="E518" s="9" t="s">
        <v>553</v>
      </c>
      <c r="F518" s="9" t="s">
        <v>554</v>
      </c>
      <c r="G518" s="9" t="s">
        <v>559</v>
      </c>
      <c r="H518" s="9" t="s">
        <v>755</v>
      </c>
      <c r="I518" s="9" t="s">
        <v>756</v>
      </c>
      <c r="J518" s="9" t="s">
        <v>757</v>
      </c>
      <c r="K518" s="23">
        <v>45197</v>
      </c>
      <c r="L518" s="9" t="s">
        <v>60</v>
      </c>
      <c r="M518" s="23">
        <v>45210</v>
      </c>
      <c r="N518" s="9">
        <f>IF(M518-Totals!RiskDate=0,1,M518-Totals!RiskDate)</f>
        <v>11</v>
      </c>
      <c r="O518" s="9">
        <v>1</v>
      </c>
      <c r="P518" s="23">
        <v>45210</v>
      </c>
      <c r="Q518" s="24" t="s">
        <v>278</v>
      </c>
      <c r="R518" s="25">
        <v>200000000</v>
      </c>
      <c r="S518" s="25">
        <v>-25910764</v>
      </c>
      <c r="T518" s="26">
        <f>ROUND(MAX((Totals!Days_per_Year-N518)/Totals!Days_per_Year,0),4)</f>
        <v>0.96989999999999998</v>
      </c>
      <c r="U518" s="25">
        <f>S518*Totals!Int_rate_Shock*T518</f>
        <v>-502617.00007200002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s="9" t="s">
        <v>20</v>
      </c>
      <c r="B519" s="9">
        <v>2</v>
      </c>
      <c r="C519" s="9" t="s">
        <v>53</v>
      </c>
      <c r="D519" s="9" t="s">
        <v>583</v>
      </c>
      <c r="E519" s="9" t="s">
        <v>584</v>
      </c>
      <c r="F519" s="9" t="s">
        <v>585</v>
      </c>
      <c r="G519" s="9" t="s">
        <v>586</v>
      </c>
      <c r="H519" s="9" t="s">
        <v>223</v>
      </c>
      <c r="I519" s="9" t="s">
        <v>724</v>
      </c>
      <c r="J519" s="9" t="s">
        <v>225</v>
      </c>
      <c r="K519" s="23">
        <v>45174</v>
      </c>
      <c r="L519" s="9" t="s">
        <v>60</v>
      </c>
      <c r="M519" s="23">
        <v>45209</v>
      </c>
      <c r="N519" s="9">
        <f>IF(M519-Totals!RiskDate=0,1,M519-Totals!RiskDate)</f>
        <v>10</v>
      </c>
      <c r="O519" s="9">
        <v>1</v>
      </c>
      <c r="P519" s="23">
        <v>45209</v>
      </c>
      <c r="Q519" s="24" t="s">
        <v>278</v>
      </c>
      <c r="R519" s="25">
        <v>500000000</v>
      </c>
      <c r="S519" s="25">
        <v>64776910</v>
      </c>
      <c r="T519" s="26">
        <f>ROUND(MAX((Totals!Days_per_Year-N519)/Totals!Days_per_Year,0),4)</f>
        <v>0.97260000000000002</v>
      </c>
      <c r="U519" s="25">
        <f>S519*Totals!Int_rate_Shock*T519</f>
        <v>1260040.4533200001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s="9" t="s">
        <v>20</v>
      </c>
      <c r="B520" s="9">
        <v>2</v>
      </c>
      <c r="C520" s="9" t="s">
        <v>62</v>
      </c>
      <c r="D520" s="9" t="s">
        <v>63</v>
      </c>
      <c r="E520" s="9" t="s">
        <v>553</v>
      </c>
      <c r="F520" s="9" t="s">
        <v>554</v>
      </c>
      <c r="G520" s="9" t="s">
        <v>559</v>
      </c>
      <c r="H520" s="9" t="s">
        <v>667</v>
      </c>
      <c r="I520" s="9" t="s">
        <v>681</v>
      </c>
      <c r="J520" s="9" t="s">
        <v>669</v>
      </c>
      <c r="K520" s="23">
        <v>45169</v>
      </c>
      <c r="L520" s="9" t="s">
        <v>70</v>
      </c>
      <c r="M520" s="23">
        <v>45209</v>
      </c>
      <c r="N520" s="9">
        <f>IF(M520-Totals!RiskDate=0,1,M520-Totals!RiskDate)</f>
        <v>10</v>
      </c>
      <c r="O520" s="9">
        <v>1</v>
      </c>
      <c r="P520" s="23">
        <v>45209</v>
      </c>
      <c r="Q520" s="24" t="s">
        <v>278</v>
      </c>
      <c r="R520" s="25">
        <v>1635555.5600000001</v>
      </c>
      <c r="S520" s="25">
        <v>-211892.4706</v>
      </c>
      <c r="T520" s="26">
        <f>ROUND(MAX((Totals!Days_per_Year-N520)/Totals!Days_per_Year,0),4)</f>
        <v>0.97260000000000002</v>
      </c>
      <c r="U520" s="25">
        <f>S520*Totals!Int_rate_Shock*T520</f>
        <v>-4121.732338111201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s="9" t="s">
        <v>20</v>
      </c>
      <c r="B521" s="9">
        <v>2</v>
      </c>
      <c r="C521" s="9" t="s">
        <v>62</v>
      </c>
      <c r="D521" s="9" t="s">
        <v>63</v>
      </c>
      <c r="E521" s="9" t="s">
        <v>553</v>
      </c>
      <c r="F521" s="9" t="s">
        <v>554</v>
      </c>
      <c r="G521" s="9" t="s">
        <v>586</v>
      </c>
      <c r="H521" s="9" t="s">
        <v>747</v>
      </c>
      <c r="I521" s="9" t="s">
        <v>758</v>
      </c>
      <c r="J521" s="9" t="s">
        <v>749</v>
      </c>
      <c r="K521" s="23">
        <v>45197</v>
      </c>
      <c r="L521" s="9" t="s">
        <v>60</v>
      </c>
      <c r="M521" s="23">
        <v>45210</v>
      </c>
      <c r="N521" s="9">
        <f>IF(M521-Totals!RiskDate=0,1,M521-Totals!RiskDate)</f>
        <v>11</v>
      </c>
      <c r="O521" s="9">
        <v>1</v>
      </c>
      <c r="P521" s="23">
        <v>45210</v>
      </c>
      <c r="Q521" s="24" t="s">
        <v>278</v>
      </c>
      <c r="R521" s="25">
        <v>80000000</v>
      </c>
      <c r="S521" s="25">
        <v>-10364305.6</v>
      </c>
      <c r="T521" s="26">
        <f>ROUND(MAX((Totals!Days_per_Year-N521)/Totals!Days_per_Year,0),4)</f>
        <v>0.96989999999999998</v>
      </c>
      <c r="U521" s="25">
        <f>S521*Totals!Int_rate_Shock*T521</f>
        <v>-201046.8000288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s="9" t="s">
        <v>20</v>
      </c>
      <c r="B522" s="9">
        <v>2</v>
      </c>
      <c r="C522" s="9" t="s">
        <v>62</v>
      </c>
      <c r="D522" s="9" t="s">
        <v>63</v>
      </c>
      <c r="E522" s="9" t="s">
        <v>553</v>
      </c>
      <c r="F522" s="9" t="s">
        <v>554</v>
      </c>
      <c r="G522" s="9" t="s">
        <v>586</v>
      </c>
      <c r="H522" s="9" t="s">
        <v>743</v>
      </c>
      <c r="I522" s="9" t="s">
        <v>744</v>
      </c>
      <c r="J522" s="9" t="s">
        <v>745</v>
      </c>
      <c r="K522" s="23">
        <v>45197</v>
      </c>
      <c r="L522" s="9" t="s">
        <v>70</v>
      </c>
      <c r="M522" s="23">
        <v>45201</v>
      </c>
      <c r="N522" s="9">
        <f>IF(M522-Totals!RiskDate=0,1,M522-Totals!RiskDate)</f>
        <v>2</v>
      </c>
      <c r="O522" s="9">
        <v>1</v>
      </c>
      <c r="P522" s="23">
        <v>45201</v>
      </c>
      <c r="Q522" s="24" t="s">
        <v>523</v>
      </c>
      <c r="R522" s="25">
        <v>95500</v>
      </c>
      <c r="S522" s="25">
        <v>-90111.341799999995</v>
      </c>
      <c r="T522" s="26">
        <f>ROUND(MAX((Totals!Days_per_Year-N522)/Totals!Days_per_Year,0),4)</f>
        <v>0.99450000000000005</v>
      </c>
      <c r="U522" s="25">
        <f>S522*Totals!Int_rate_Shock*T522</f>
        <v>-1792.314588402</v>
      </c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s="9" t="s">
        <v>20</v>
      </c>
      <c r="B523" s="9">
        <v>2</v>
      </c>
      <c r="C523" s="9" t="s">
        <v>62</v>
      </c>
      <c r="D523" s="9" t="s">
        <v>63</v>
      </c>
      <c r="E523" s="9" t="s">
        <v>553</v>
      </c>
      <c r="F523" s="9" t="s">
        <v>554</v>
      </c>
      <c r="G523" s="9" t="s">
        <v>586</v>
      </c>
      <c r="H523" s="9" t="s">
        <v>591</v>
      </c>
      <c r="I523" s="9" t="s">
        <v>592</v>
      </c>
      <c r="J523" s="9" t="s">
        <v>593</v>
      </c>
      <c r="K523" s="23">
        <v>45198</v>
      </c>
      <c r="L523" s="9" t="s">
        <v>70</v>
      </c>
      <c r="M523" s="23">
        <v>45201</v>
      </c>
      <c r="N523" s="9">
        <f>IF(M523-Totals!RiskDate=0,1,M523-Totals!RiskDate)</f>
        <v>2</v>
      </c>
      <c r="O523" s="9">
        <v>1</v>
      </c>
      <c r="P523" s="23">
        <v>45201</v>
      </c>
      <c r="Q523" s="24" t="s">
        <v>523</v>
      </c>
      <c r="R523" s="25">
        <v>23333.330000000002</v>
      </c>
      <c r="S523" s="25">
        <v>-22016.729599999999</v>
      </c>
      <c r="T523" s="26">
        <f>ROUND(MAX((Totals!Days_per_Year-N523)/Totals!Days_per_Year,0),4)</f>
        <v>0.99450000000000005</v>
      </c>
      <c r="U523" s="25">
        <f>S523*Totals!Int_rate_Shock*T523</f>
        <v>-437.91275174399999</v>
      </c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s="9" t="s">
        <v>20</v>
      </c>
      <c r="B524" s="9">
        <v>2</v>
      </c>
      <c r="C524" s="9" t="s">
        <v>62</v>
      </c>
      <c r="D524" s="9" t="s">
        <v>63</v>
      </c>
      <c r="E524" s="9" t="s">
        <v>553</v>
      </c>
      <c r="F524" s="9" t="s">
        <v>554</v>
      </c>
      <c r="G524" s="9" t="s">
        <v>555</v>
      </c>
      <c r="H524" s="9" t="s">
        <v>196</v>
      </c>
      <c r="I524" s="9" t="s">
        <v>568</v>
      </c>
      <c r="J524" s="9" t="s">
        <v>198</v>
      </c>
      <c r="K524" s="23">
        <v>45198</v>
      </c>
      <c r="L524" s="9" t="s">
        <v>60</v>
      </c>
      <c r="M524" s="23">
        <v>45205</v>
      </c>
      <c r="N524" s="9">
        <f>IF(M524-Totals!RiskDate=0,1,M524-Totals!RiskDate)</f>
        <v>6</v>
      </c>
      <c r="O524" s="9">
        <v>1</v>
      </c>
      <c r="P524" s="23">
        <v>45205</v>
      </c>
      <c r="Q524" s="24" t="s">
        <v>523</v>
      </c>
      <c r="R524" s="25">
        <v>130000000</v>
      </c>
      <c r="S524" s="25">
        <v>-122664653.8</v>
      </c>
      <c r="T524" s="26">
        <f>ROUND(MAX((Totals!Days_per_Year-N524)/Totals!Days_per_Year,0),4)</f>
        <v>0.98360000000000003</v>
      </c>
      <c r="U524" s="25">
        <f>S524*Totals!Int_rate_Shock*T524</f>
        <v>-2413059.0695536002</v>
      </c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s="9" t="s">
        <v>20</v>
      </c>
      <c r="B525" s="9">
        <v>2</v>
      </c>
      <c r="C525" s="9" t="s">
        <v>53</v>
      </c>
      <c r="D525" s="9" t="s">
        <v>583</v>
      </c>
      <c r="E525" s="9" t="s">
        <v>584</v>
      </c>
      <c r="F525" s="9" t="s">
        <v>585</v>
      </c>
      <c r="G525" s="9" t="s">
        <v>586</v>
      </c>
      <c r="H525" s="9" t="s">
        <v>594</v>
      </c>
      <c r="I525" s="9" t="s">
        <v>624</v>
      </c>
      <c r="J525" s="9" t="s">
        <v>596</v>
      </c>
      <c r="K525" s="23">
        <v>45198</v>
      </c>
      <c r="L525" s="9" t="s">
        <v>60</v>
      </c>
      <c r="M525" s="23">
        <v>45201</v>
      </c>
      <c r="N525" s="9">
        <f>IF(M525-Totals!RiskDate=0,1,M525-Totals!RiskDate)</f>
        <v>2</v>
      </c>
      <c r="O525" s="9">
        <v>1</v>
      </c>
      <c r="P525" s="23">
        <v>45201</v>
      </c>
      <c r="Q525" s="24" t="s">
        <v>523</v>
      </c>
      <c r="R525" s="25">
        <v>100000000</v>
      </c>
      <c r="S525" s="25">
        <v>94357426</v>
      </c>
      <c r="T525" s="26">
        <f>ROUND(MAX((Totals!Days_per_Year-N525)/Totals!Days_per_Year,0),4)</f>
        <v>0.99450000000000005</v>
      </c>
      <c r="U525" s="25">
        <f>S525*Totals!Int_rate_Shock*T525</f>
        <v>1876769.2031400001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s="9" t="s">
        <v>20</v>
      </c>
      <c r="B526" s="9">
        <v>2</v>
      </c>
      <c r="C526" s="9" t="s">
        <v>62</v>
      </c>
      <c r="D526" s="9" t="s">
        <v>63</v>
      </c>
      <c r="E526" s="9" t="s">
        <v>553</v>
      </c>
      <c r="F526" s="9" t="s">
        <v>554</v>
      </c>
      <c r="G526" s="9" t="s">
        <v>586</v>
      </c>
      <c r="H526" s="9" t="s">
        <v>588</v>
      </c>
      <c r="I526" s="9" t="s">
        <v>589</v>
      </c>
      <c r="J526" s="9" t="s">
        <v>590</v>
      </c>
      <c r="K526" s="23">
        <v>45198</v>
      </c>
      <c r="L526" s="9" t="s">
        <v>60</v>
      </c>
      <c r="M526" s="23">
        <v>45201</v>
      </c>
      <c r="N526" s="9">
        <f>IF(M526-Totals!RiskDate=0,1,M526-Totals!RiskDate)</f>
        <v>2</v>
      </c>
      <c r="O526" s="9">
        <v>1</v>
      </c>
      <c r="P526" s="23">
        <v>45201</v>
      </c>
      <c r="Q526" s="24" t="s">
        <v>523</v>
      </c>
      <c r="R526" s="25">
        <v>10000000</v>
      </c>
      <c r="S526" s="25">
        <v>-9435742.5999999996</v>
      </c>
      <c r="T526" s="26">
        <f>ROUND(MAX((Totals!Days_per_Year-N526)/Totals!Days_per_Year,0),4)</f>
        <v>0.99450000000000005</v>
      </c>
      <c r="U526" s="25">
        <f>S526*Totals!Int_rate_Shock*T526</f>
        <v>-187676.92031399999</v>
      </c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s="9" t="s">
        <v>20</v>
      </c>
      <c r="B527" s="9">
        <v>2</v>
      </c>
      <c r="C527" s="9" t="s">
        <v>53</v>
      </c>
      <c r="D527" s="9" t="s">
        <v>583</v>
      </c>
      <c r="E527" s="9" t="s">
        <v>584</v>
      </c>
      <c r="F527" s="9" t="s">
        <v>585</v>
      </c>
      <c r="G527" s="9" t="s">
        <v>586</v>
      </c>
      <c r="H527" s="9" t="s">
        <v>594</v>
      </c>
      <c r="I527" s="9" t="s">
        <v>608</v>
      </c>
      <c r="J527" s="9" t="s">
        <v>596</v>
      </c>
      <c r="K527" s="23">
        <v>45197</v>
      </c>
      <c r="L527" s="9" t="s">
        <v>60</v>
      </c>
      <c r="M527" s="23">
        <v>45201</v>
      </c>
      <c r="N527" s="9">
        <f>IF(M527-Totals!RiskDate=0,1,M527-Totals!RiskDate)</f>
        <v>2</v>
      </c>
      <c r="O527" s="9">
        <v>1</v>
      </c>
      <c r="P527" s="23">
        <v>45201</v>
      </c>
      <c r="Q527" s="24" t="s">
        <v>523</v>
      </c>
      <c r="R527" s="25">
        <v>100000000</v>
      </c>
      <c r="S527" s="25">
        <v>94357426</v>
      </c>
      <c r="T527" s="26">
        <f>ROUND(MAX((Totals!Days_per_Year-N527)/Totals!Days_per_Year,0),4)</f>
        <v>0.99450000000000005</v>
      </c>
      <c r="U527" s="25">
        <f>S527*Totals!Int_rate_Shock*T527</f>
        <v>1876769.2031400001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s="9" t="s">
        <v>20</v>
      </c>
      <c r="B528" s="9">
        <v>2</v>
      </c>
      <c r="C528" s="9" t="s">
        <v>53</v>
      </c>
      <c r="D528" s="9" t="s">
        <v>583</v>
      </c>
      <c r="E528" s="9" t="s">
        <v>584</v>
      </c>
      <c r="F528" s="9" t="s">
        <v>585</v>
      </c>
      <c r="G528" s="9" t="s">
        <v>586</v>
      </c>
      <c r="H528" s="9" t="s">
        <v>594</v>
      </c>
      <c r="I528" s="9" t="s">
        <v>619</v>
      </c>
      <c r="J528" s="9" t="s">
        <v>596</v>
      </c>
      <c r="K528" s="23">
        <v>45197</v>
      </c>
      <c r="L528" s="9" t="s">
        <v>60</v>
      </c>
      <c r="M528" s="23">
        <v>45201</v>
      </c>
      <c r="N528" s="9">
        <f>IF(M528-Totals!RiskDate=0,1,M528-Totals!RiskDate)</f>
        <v>2</v>
      </c>
      <c r="O528" s="9">
        <v>1</v>
      </c>
      <c r="P528" s="23">
        <v>45201</v>
      </c>
      <c r="Q528" s="24" t="s">
        <v>523</v>
      </c>
      <c r="R528" s="25">
        <v>100000000</v>
      </c>
      <c r="S528" s="25">
        <v>94357426</v>
      </c>
      <c r="T528" s="26">
        <f>ROUND(MAX((Totals!Days_per_Year-N528)/Totals!Days_per_Year,0),4)</f>
        <v>0.99450000000000005</v>
      </c>
      <c r="U528" s="25">
        <f>S528*Totals!Int_rate_Shock*T528</f>
        <v>1876769.2031400001</v>
      </c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s="9" t="s">
        <v>20</v>
      </c>
      <c r="B529" s="9">
        <v>2</v>
      </c>
      <c r="C529" s="9" t="s">
        <v>62</v>
      </c>
      <c r="D529" s="9" t="s">
        <v>63</v>
      </c>
      <c r="E529" s="9" t="s">
        <v>553</v>
      </c>
      <c r="F529" s="9" t="s">
        <v>554</v>
      </c>
      <c r="G529" s="9" t="s">
        <v>555</v>
      </c>
      <c r="H529" s="9" t="s">
        <v>453</v>
      </c>
      <c r="I529" s="9" t="s">
        <v>567</v>
      </c>
      <c r="J529" s="9" t="s">
        <v>455</v>
      </c>
      <c r="K529" s="23">
        <v>45197</v>
      </c>
      <c r="L529" s="9" t="s">
        <v>60</v>
      </c>
      <c r="M529" s="23">
        <v>45204</v>
      </c>
      <c r="N529" s="9">
        <f>IF(M529-Totals!RiskDate=0,1,M529-Totals!RiskDate)</f>
        <v>5</v>
      </c>
      <c r="O529" s="9">
        <v>1</v>
      </c>
      <c r="P529" s="23">
        <v>45204</v>
      </c>
      <c r="Q529" s="24" t="s">
        <v>523</v>
      </c>
      <c r="R529" s="25">
        <v>61000000</v>
      </c>
      <c r="S529" s="25">
        <v>-57558029.859999999</v>
      </c>
      <c r="T529" s="26">
        <f>ROUND(MAX((Totals!Days_per_Year-N529)/Totals!Days_per_Year,0),4)</f>
        <v>0.98629999999999995</v>
      </c>
      <c r="U529" s="25">
        <f>S529*Totals!Int_rate_Shock*T529</f>
        <v>-1135389.69701836</v>
      </c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s="9" t="s">
        <v>20</v>
      </c>
      <c r="B530" s="9">
        <v>2</v>
      </c>
      <c r="C530" s="9" t="s">
        <v>53</v>
      </c>
      <c r="D530" s="9" t="s">
        <v>583</v>
      </c>
      <c r="E530" s="9" t="s">
        <v>584</v>
      </c>
      <c r="F530" s="9" t="s">
        <v>585</v>
      </c>
      <c r="G530" s="9" t="s">
        <v>555</v>
      </c>
      <c r="H530" s="9" t="s">
        <v>301</v>
      </c>
      <c r="I530" s="9" t="s">
        <v>615</v>
      </c>
      <c r="J530" s="9" t="s">
        <v>303</v>
      </c>
      <c r="K530" s="23">
        <v>45197</v>
      </c>
      <c r="L530" s="9" t="s">
        <v>60</v>
      </c>
      <c r="M530" s="23">
        <v>45201</v>
      </c>
      <c r="N530" s="9">
        <f>IF(M530-Totals!RiskDate=0,1,M530-Totals!RiskDate)</f>
        <v>2</v>
      </c>
      <c r="O530" s="9">
        <v>1</v>
      </c>
      <c r="P530" s="23">
        <v>45201</v>
      </c>
      <c r="Q530" s="24" t="s">
        <v>523</v>
      </c>
      <c r="R530" s="25">
        <v>100000000</v>
      </c>
      <c r="S530" s="25">
        <v>94357426</v>
      </c>
      <c r="T530" s="26">
        <f>ROUND(MAX((Totals!Days_per_Year-N530)/Totals!Days_per_Year,0),4)</f>
        <v>0.99450000000000005</v>
      </c>
      <c r="U530" s="25">
        <f>S530*Totals!Int_rate_Shock*T530</f>
        <v>1876769.2031400001</v>
      </c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s="9" t="s">
        <v>20</v>
      </c>
      <c r="B531" s="9">
        <v>2</v>
      </c>
      <c r="C531" s="9" t="s">
        <v>62</v>
      </c>
      <c r="D531" s="9" t="s">
        <v>63</v>
      </c>
      <c r="E531" s="9" t="s">
        <v>553</v>
      </c>
      <c r="F531" s="9" t="s">
        <v>554</v>
      </c>
      <c r="G531" s="9" t="s">
        <v>555</v>
      </c>
      <c r="H531" s="9" t="s">
        <v>410</v>
      </c>
      <c r="I531" s="9" t="s">
        <v>759</v>
      </c>
      <c r="J531" s="9" t="s">
        <v>412</v>
      </c>
      <c r="K531" s="23">
        <v>45198</v>
      </c>
      <c r="L531" s="9" t="s">
        <v>60</v>
      </c>
      <c r="M531" s="23">
        <v>45201</v>
      </c>
      <c r="N531" s="9">
        <f>IF(M531-Totals!RiskDate=0,1,M531-Totals!RiskDate)</f>
        <v>2</v>
      </c>
      <c r="O531" s="9">
        <v>1</v>
      </c>
      <c r="P531" s="23">
        <v>45201</v>
      </c>
      <c r="Q531" s="24" t="s">
        <v>523</v>
      </c>
      <c r="R531" s="25">
        <v>200000000</v>
      </c>
      <c r="S531" s="25">
        <v>-188714852</v>
      </c>
      <c r="T531" s="26">
        <f>ROUND(MAX((Totals!Days_per_Year-N531)/Totals!Days_per_Year,0),4)</f>
        <v>0.99450000000000005</v>
      </c>
      <c r="U531" s="25">
        <f>S531*Totals!Int_rate_Shock*T531</f>
        <v>-3753538.4062800002</v>
      </c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s="9" t="s">
        <v>20</v>
      </c>
      <c r="B532" s="9">
        <v>2</v>
      </c>
      <c r="C532" s="9" t="s">
        <v>62</v>
      </c>
      <c r="D532" s="9" t="s">
        <v>63</v>
      </c>
      <c r="E532" s="9" t="s">
        <v>553</v>
      </c>
      <c r="F532" s="9" t="s">
        <v>554</v>
      </c>
      <c r="G532" s="9" t="s">
        <v>555</v>
      </c>
      <c r="H532" s="9" t="s">
        <v>556</v>
      </c>
      <c r="I532" s="9" t="s">
        <v>557</v>
      </c>
      <c r="J532" s="9" t="s">
        <v>558</v>
      </c>
      <c r="K532" s="23">
        <v>45198</v>
      </c>
      <c r="L532" s="9" t="s">
        <v>60</v>
      </c>
      <c r="M532" s="23">
        <v>45201</v>
      </c>
      <c r="N532" s="9">
        <f>IF(M532-Totals!RiskDate=0,1,M532-Totals!RiskDate)</f>
        <v>2</v>
      </c>
      <c r="O532" s="9">
        <v>1</v>
      </c>
      <c r="P532" s="23">
        <v>45201</v>
      </c>
      <c r="Q532" s="24" t="s">
        <v>523</v>
      </c>
      <c r="R532" s="25">
        <v>70000000</v>
      </c>
      <c r="S532" s="25">
        <v>-66050198.200000003</v>
      </c>
      <c r="T532" s="26">
        <f>ROUND(MAX((Totals!Days_per_Year-N532)/Totals!Days_per_Year,0),4)</f>
        <v>0.99450000000000005</v>
      </c>
      <c r="U532" s="25">
        <f>S532*Totals!Int_rate_Shock*T532</f>
        <v>-1313738.4421980002</v>
      </c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s="9" t="s">
        <v>20</v>
      </c>
      <c r="B533" s="9">
        <v>2</v>
      </c>
      <c r="C533" s="9" t="s">
        <v>53</v>
      </c>
      <c r="D533" s="9" t="s">
        <v>583</v>
      </c>
      <c r="E533" s="9" t="s">
        <v>584</v>
      </c>
      <c r="F533" s="9" t="s">
        <v>585</v>
      </c>
      <c r="G533" s="9" t="s">
        <v>586</v>
      </c>
      <c r="H533" s="9" t="s">
        <v>597</v>
      </c>
      <c r="I533" s="9" t="s">
        <v>613</v>
      </c>
      <c r="J533" s="9" t="s">
        <v>599</v>
      </c>
      <c r="K533" s="23">
        <v>45197</v>
      </c>
      <c r="L533" s="9" t="s">
        <v>60</v>
      </c>
      <c r="M533" s="23">
        <v>45201</v>
      </c>
      <c r="N533" s="9">
        <f>IF(M533-Totals!RiskDate=0,1,M533-Totals!RiskDate)</f>
        <v>2</v>
      </c>
      <c r="O533" s="9">
        <v>1</v>
      </c>
      <c r="P533" s="23">
        <v>45201</v>
      </c>
      <c r="Q533" s="24" t="s">
        <v>523</v>
      </c>
      <c r="R533" s="25">
        <v>100000000</v>
      </c>
      <c r="S533" s="25">
        <v>94357426</v>
      </c>
      <c r="T533" s="26">
        <f>ROUND(MAX((Totals!Days_per_Year-N533)/Totals!Days_per_Year,0),4)</f>
        <v>0.99450000000000005</v>
      </c>
      <c r="U533" s="25">
        <f>S533*Totals!Int_rate_Shock*T533</f>
        <v>1876769.2031400001</v>
      </c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s="9" t="s">
        <v>20</v>
      </c>
      <c r="B534" s="9">
        <v>2</v>
      </c>
      <c r="C534" s="9" t="s">
        <v>62</v>
      </c>
      <c r="D534" s="9" t="s">
        <v>63</v>
      </c>
      <c r="E534" s="9" t="s">
        <v>553</v>
      </c>
      <c r="F534" s="9" t="s">
        <v>554</v>
      </c>
      <c r="G534" s="9" t="s">
        <v>586</v>
      </c>
      <c r="H534" s="9" t="s">
        <v>736</v>
      </c>
      <c r="I534" s="9" t="s">
        <v>760</v>
      </c>
      <c r="J534" s="9" t="s">
        <v>738</v>
      </c>
      <c r="K534" s="23">
        <v>45197</v>
      </c>
      <c r="L534" s="9" t="s">
        <v>70</v>
      </c>
      <c r="M534" s="23">
        <v>45203</v>
      </c>
      <c r="N534" s="9">
        <f>IF(M534-Totals!RiskDate=0,1,M534-Totals!RiskDate)</f>
        <v>4</v>
      </c>
      <c r="O534" s="9">
        <v>1</v>
      </c>
      <c r="P534" s="23">
        <v>45203</v>
      </c>
      <c r="Q534" s="24" t="s">
        <v>523</v>
      </c>
      <c r="R534" s="25">
        <v>113400</v>
      </c>
      <c r="S534" s="25">
        <v>-107001.3211</v>
      </c>
      <c r="T534" s="26">
        <f>ROUND(MAX((Totals!Days_per_Year-N534)/Totals!Days_per_Year,0),4)</f>
        <v>0.98899999999999999</v>
      </c>
      <c r="U534" s="25">
        <f>S534*Totals!Int_rate_Shock*T534</f>
        <v>-2116.486131358</v>
      </c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s="9" t="s">
        <v>20</v>
      </c>
      <c r="B535" s="9">
        <v>2</v>
      </c>
      <c r="C535" s="9" t="s">
        <v>62</v>
      </c>
      <c r="D535" s="9" t="s">
        <v>63</v>
      </c>
      <c r="E535" s="9" t="s">
        <v>553</v>
      </c>
      <c r="F535" s="9" t="s">
        <v>554</v>
      </c>
      <c r="G535" s="9" t="s">
        <v>586</v>
      </c>
      <c r="H535" s="9" t="s">
        <v>761</v>
      </c>
      <c r="I535" s="9" t="s">
        <v>762</v>
      </c>
      <c r="J535" s="9" t="s">
        <v>763</v>
      </c>
      <c r="K535" s="23">
        <v>45198</v>
      </c>
      <c r="L535" s="9" t="s">
        <v>60</v>
      </c>
      <c r="M535" s="23">
        <v>45201</v>
      </c>
      <c r="N535" s="9">
        <f>IF(M535-Totals!RiskDate=0,1,M535-Totals!RiskDate)</f>
        <v>2</v>
      </c>
      <c r="O535" s="9">
        <v>1</v>
      </c>
      <c r="P535" s="23">
        <v>45201</v>
      </c>
      <c r="Q535" s="24" t="s">
        <v>523</v>
      </c>
      <c r="R535" s="25">
        <v>15000000</v>
      </c>
      <c r="S535" s="25">
        <v>-14153613.9</v>
      </c>
      <c r="T535" s="26">
        <f>ROUND(MAX((Totals!Days_per_Year-N535)/Totals!Days_per_Year,0),4)</f>
        <v>0.99450000000000005</v>
      </c>
      <c r="U535" s="25">
        <f>S535*Totals!Int_rate_Shock*T535</f>
        <v>-281515.38047099998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s="9" t="s">
        <v>20</v>
      </c>
      <c r="B536" s="9">
        <v>2</v>
      </c>
      <c r="C536" s="9" t="s">
        <v>62</v>
      </c>
      <c r="D536" s="9" t="s">
        <v>63</v>
      </c>
      <c r="E536" s="9" t="s">
        <v>553</v>
      </c>
      <c r="F536" s="9" t="s">
        <v>554</v>
      </c>
      <c r="G536" s="9" t="s">
        <v>555</v>
      </c>
      <c r="H536" s="9" t="s">
        <v>410</v>
      </c>
      <c r="I536" s="9" t="s">
        <v>764</v>
      </c>
      <c r="J536" s="9" t="s">
        <v>412</v>
      </c>
      <c r="K536" s="23">
        <v>45195</v>
      </c>
      <c r="L536" s="9" t="s">
        <v>70</v>
      </c>
      <c r="M536" s="23">
        <v>45202</v>
      </c>
      <c r="N536" s="9">
        <f>IF(M536-Totals!RiskDate=0,1,M536-Totals!RiskDate)</f>
        <v>3</v>
      </c>
      <c r="O536" s="9">
        <v>1</v>
      </c>
      <c r="P536" s="23">
        <v>45202</v>
      </c>
      <c r="Q536" s="24" t="s">
        <v>523</v>
      </c>
      <c r="R536" s="25">
        <v>215055.56</v>
      </c>
      <c r="S536" s="25">
        <v>-202920.8909</v>
      </c>
      <c r="T536" s="26">
        <f>ROUND(MAX((Totals!Days_per_Year-N536)/Totals!Days_per_Year,0),4)</f>
        <v>0.99180000000000001</v>
      </c>
      <c r="U536" s="25">
        <f>S536*Totals!Int_rate_Shock*T536</f>
        <v>-4025.1387918924001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s="9" t="s">
        <v>20</v>
      </c>
      <c r="B537" s="9">
        <v>2</v>
      </c>
      <c r="C537" s="9" t="s">
        <v>62</v>
      </c>
      <c r="D537" s="9" t="s">
        <v>63</v>
      </c>
      <c r="E537" s="9" t="s">
        <v>553</v>
      </c>
      <c r="F537" s="9" t="s">
        <v>554</v>
      </c>
      <c r="G537" s="9" t="s">
        <v>555</v>
      </c>
      <c r="H537" s="9" t="s">
        <v>410</v>
      </c>
      <c r="I537" s="9" t="s">
        <v>765</v>
      </c>
      <c r="J537" s="9" t="s">
        <v>412</v>
      </c>
      <c r="K537" s="23">
        <v>45196</v>
      </c>
      <c r="L537" s="9" t="s">
        <v>60</v>
      </c>
      <c r="M537" s="23">
        <v>45203</v>
      </c>
      <c r="N537" s="9">
        <f>IF(M537-Totals!RiskDate=0,1,M537-Totals!RiskDate)</f>
        <v>4</v>
      </c>
      <c r="O537" s="9">
        <v>1</v>
      </c>
      <c r="P537" s="23">
        <v>45203</v>
      </c>
      <c r="Q537" s="24" t="s">
        <v>523</v>
      </c>
      <c r="R537" s="25">
        <v>200000000</v>
      </c>
      <c r="S537" s="25">
        <v>-188714852</v>
      </c>
      <c r="T537" s="26">
        <f>ROUND(MAX((Totals!Days_per_Year-N537)/Totals!Days_per_Year,0),4)</f>
        <v>0.98899999999999999</v>
      </c>
      <c r="U537" s="25">
        <f>S537*Totals!Int_rate_Shock*T537</f>
        <v>-3732779.77256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s="9" t="s">
        <v>20</v>
      </c>
      <c r="B538" s="9">
        <v>2</v>
      </c>
      <c r="C538" s="9" t="s">
        <v>62</v>
      </c>
      <c r="D538" s="9" t="s">
        <v>63</v>
      </c>
      <c r="E538" s="9" t="s">
        <v>553</v>
      </c>
      <c r="F538" s="9" t="s">
        <v>554</v>
      </c>
      <c r="G538" s="9" t="s">
        <v>555</v>
      </c>
      <c r="H538" s="9" t="s">
        <v>196</v>
      </c>
      <c r="I538" s="9" t="s">
        <v>766</v>
      </c>
      <c r="J538" s="9" t="s">
        <v>198</v>
      </c>
      <c r="K538" s="23">
        <v>45197</v>
      </c>
      <c r="L538" s="9" t="s">
        <v>60</v>
      </c>
      <c r="M538" s="23">
        <v>45201</v>
      </c>
      <c r="N538" s="9">
        <f>IF(M538-Totals!RiskDate=0,1,M538-Totals!RiskDate)</f>
        <v>2</v>
      </c>
      <c r="O538" s="9">
        <v>1</v>
      </c>
      <c r="P538" s="23">
        <v>45201</v>
      </c>
      <c r="Q538" s="24" t="s">
        <v>523</v>
      </c>
      <c r="R538" s="25">
        <v>90000000</v>
      </c>
      <c r="S538" s="25">
        <v>-84921683.400000006</v>
      </c>
      <c r="T538" s="26">
        <f>ROUND(MAX((Totals!Days_per_Year-N538)/Totals!Days_per_Year,0),4)</f>
        <v>0.99450000000000005</v>
      </c>
      <c r="U538" s="25">
        <f>S538*Totals!Int_rate_Shock*T538</f>
        <v>-1689092.2828260001</v>
      </c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s="9" t="s">
        <v>20</v>
      </c>
      <c r="B539" s="9">
        <v>2</v>
      </c>
      <c r="C539" s="9" t="s">
        <v>62</v>
      </c>
      <c r="D539" s="9" t="s">
        <v>63</v>
      </c>
      <c r="E539" s="9" t="s">
        <v>553</v>
      </c>
      <c r="F539" s="9" t="s">
        <v>554</v>
      </c>
      <c r="G539" s="9" t="s">
        <v>586</v>
      </c>
      <c r="H539" s="9" t="s">
        <v>767</v>
      </c>
      <c r="I539" s="9" t="s">
        <v>768</v>
      </c>
      <c r="J539" s="9" t="s">
        <v>769</v>
      </c>
      <c r="K539" s="23">
        <v>45198</v>
      </c>
      <c r="L539" s="9" t="s">
        <v>70</v>
      </c>
      <c r="M539" s="23">
        <v>45201</v>
      </c>
      <c r="N539" s="9">
        <f>IF(M539-Totals!RiskDate=0,1,M539-Totals!RiskDate)</f>
        <v>2</v>
      </c>
      <c r="O539" s="9">
        <v>1</v>
      </c>
      <c r="P539" s="23">
        <v>45201</v>
      </c>
      <c r="Q539" s="24" t="s">
        <v>523</v>
      </c>
      <c r="R539" s="25">
        <v>41687.5</v>
      </c>
      <c r="S539" s="25">
        <v>-39335.252</v>
      </c>
      <c r="T539" s="26">
        <f>ROUND(MAX((Totals!Days_per_Year-N539)/Totals!Days_per_Year,0),4)</f>
        <v>0.99450000000000005</v>
      </c>
      <c r="U539" s="25">
        <f>S539*Totals!Int_rate_Shock*T539</f>
        <v>-782.37816228000008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s="9" t="s">
        <v>20</v>
      </c>
      <c r="B540" s="9">
        <v>2</v>
      </c>
      <c r="C540" s="9" t="s">
        <v>62</v>
      </c>
      <c r="D540" s="9" t="s">
        <v>63</v>
      </c>
      <c r="E540" s="9" t="s">
        <v>553</v>
      </c>
      <c r="F540" s="9" t="s">
        <v>554</v>
      </c>
      <c r="G540" s="9" t="s">
        <v>559</v>
      </c>
      <c r="H540" s="9" t="s">
        <v>560</v>
      </c>
      <c r="I540" s="9" t="s">
        <v>561</v>
      </c>
      <c r="J540" s="9" t="s">
        <v>562</v>
      </c>
      <c r="K540" s="23">
        <v>45196</v>
      </c>
      <c r="L540" s="9" t="s">
        <v>70</v>
      </c>
      <c r="M540" s="23">
        <v>45202</v>
      </c>
      <c r="N540" s="9">
        <f>IF(M540-Totals!RiskDate=0,1,M540-Totals!RiskDate)</f>
        <v>3</v>
      </c>
      <c r="O540" s="9">
        <v>1</v>
      </c>
      <c r="P540" s="23">
        <v>45202</v>
      </c>
      <c r="Q540" s="24" t="s">
        <v>523</v>
      </c>
      <c r="R540" s="25">
        <v>92500</v>
      </c>
      <c r="S540" s="25">
        <v>-87280.619099999996</v>
      </c>
      <c r="T540" s="26">
        <f>ROUND(MAX((Totals!Days_per_Year-N540)/Totals!Days_per_Year,0),4)</f>
        <v>0.99180000000000001</v>
      </c>
      <c r="U540" s="25">
        <f>S540*Totals!Int_rate_Shock*T540</f>
        <v>-1731.2983604676001</v>
      </c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s="9" t="s">
        <v>20</v>
      </c>
      <c r="B541" s="9">
        <v>2</v>
      </c>
      <c r="C541" s="9" t="s">
        <v>62</v>
      </c>
      <c r="D541" s="9" t="s">
        <v>63</v>
      </c>
      <c r="E541" s="9" t="s">
        <v>553</v>
      </c>
      <c r="F541" s="9" t="s">
        <v>554</v>
      </c>
      <c r="G541" s="9" t="s">
        <v>563</v>
      </c>
      <c r="H541" s="9" t="s">
        <v>564</v>
      </c>
      <c r="I541" s="9" t="s">
        <v>565</v>
      </c>
      <c r="J541" s="9" t="s">
        <v>566</v>
      </c>
      <c r="K541" s="23">
        <v>45197</v>
      </c>
      <c r="L541" s="9" t="s">
        <v>60</v>
      </c>
      <c r="M541" s="23">
        <v>45201</v>
      </c>
      <c r="N541" s="9">
        <f>IF(M541-Totals!RiskDate=0,1,M541-Totals!RiskDate)</f>
        <v>2</v>
      </c>
      <c r="O541" s="9">
        <v>1</v>
      </c>
      <c r="P541" s="23">
        <v>45201</v>
      </c>
      <c r="Q541" s="24" t="s">
        <v>523</v>
      </c>
      <c r="R541" s="25">
        <v>200000000</v>
      </c>
      <c r="S541" s="25">
        <v>-188714852</v>
      </c>
      <c r="T541" s="26">
        <f>ROUND(MAX((Totals!Days_per_Year-N541)/Totals!Days_per_Year,0),4)</f>
        <v>0.99450000000000005</v>
      </c>
      <c r="U541" s="25">
        <f>S541*Totals!Int_rate_Shock*T541</f>
        <v>-3753538.4062800002</v>
      </c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s="9" t="s">
        <v>20</v>
      </c>
      <c r="B542" s="9">
        <v>2</v>
      </c>
      <c r="C542" s="9" t="s">
        <v>53</v>
      </c>
      <c r="D542" s="9" t="s">
        <v>54</v>
      </c>
      <c r="E542" s="9" t="s">
        <v>553</v>
      </c>
      <c r="F542" s="9" t="s">
        <v>580</v>
      </c>
      <c r="G542" s="9" t="s">
        <v>555</v>
      </c>
      <c r="H542" s="9" t="s">
        <v>556</v>
      </c>
      <c r="I542" s="9" t="s">
        <v>770</v>
      </c>
      <c r="J542" s="9" t="s">
        <v>558</v>
      </c>
      <c r="K542" s="23">
        <v>45197</v>
      </c>
      <c r="L542" s="9" t="s">
        <v>60</v>
      </c>
      <c r="M542" s="23">
        <v>45204</v>
      </c>
      <c r="N542" s="9">
        <f>IF(M542-Totals!RiskDate=0,1,M542-Totals!RiskDate)</f>
        <v>5</v>
      </c>
      <c r="O542" s="9">
        <v>1</v>
      </c>
      <c r="P542" s="23">
        <v>45204</v>
      </c>
      <c r="Q542" s="24" t="s">
        <v>523</v>
      </c>
      <c r="R542" s="25">
        <v>61000000</v>
      </c>
      <c r="S542" s="25">
        <v>57558029.859999999</v>
      </c>
      <c r="T542" s="26">
        <f>ROUND(MAX((Totals!Days_per_Year-N542)/Totals!Days_per_Year,0),4)</f>
        <v>0.98629999999999995</v>
      </c>
      <c r="U542" s="25">
        <f>S542*Totals!Int_rate_Shock*T542</f>
        <v>1135389.69701836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s="9" t="s">
        <v>20</v>
      </c>
      <c r="B543" s="9">
        <v>2</v>
      </c>
      <c r="C543" s="9" t="s">
        <v>53</v>
      </c>
      <c r="D543" s="9" t="s">
        <v>583</v>
      </c>
      <c r="E543" s="9" t="s">
        <v>584</v>
      </c>
      <c r="F543" s="9" t="s">
        <v>585</v>
      </c>
      <c r="G543" s="9" t="s">
        <v>555</v>
      </c>
      <c r="H543" s="9" t="s">
        <v>301</v>
      </c>
      <c r="I543" s="9" t="s">
        <v>614</v>
      </c>
      <c r="J543" s="9" t="s">
        <v>303</v>
      </c>
      <c r="K543" s="23">
        <v>45194</v>
      </c>
      <c r="L543" s="9" t="s">
        <v>60</v>
      </c>
      <c r="M543" s="23">
        <v>45203</v>
      </c>
      <c r="N543" s="9">
        <f>IF(M543-Totals!RiskDate=0,1,M543-Totals!RiskDate)</f>
        <v>4</v>
      </c>
      <c r="O543" s="9">
        <v>1</v>
      </c>
      <c r="P543" s="23">
        <v>45203</v>
      </c>
      <c r="Q543" s="24" t="s">
        <v>523</v>
      </c>
      <c r="R543" s="25">
        <v>99500000</v>
      </c>
      <c r="S543" s="25">
        <v>93885638.870000005</v>
      </c>
      <c r="T543" s="26">
        <f>ROUND(MAX((Totals!Days_per_Year-N543)/Totals!Days_per_Year,0),4)</f>
        <v>0.98899999999999999</v>
      </c>
      <c r="U543" s="25">
        <f>S543*Totals!Int_rate_Shock*T543</f>
        <v>1857057.9368485999</v>
      </c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s="9" t="s">
        <v>20</v>
      </c>
      <c r="B544" s="9">
        <v>2</v>
      </c>
      <c r="C544" s="9" t="s">
        <v>53</v>
      </c>
      <c r="D544" s="9" t="s">
        <v>583</v>
      </c>
      <c r="E544" s="9" t="s">
        <v>584</v>
      </c>
      <c r="F544" s="9" t="s">
        <v>585</v>
      </c>
      <c r="G544" s="9" t="s">
        <v>555</v>
      </c>
      <c r="H544" s="9" t="s">
        <v>301</v>
      </c>
      <c r="I544" s="9" t="s">
        <v>708</v>
      </c>
      <c r="J544" s="9" t="s">
        <v>303</v>
      </c>
      <c r="K544" s="23">
        <v>45197</v>
      </c>
      <c r="L544" s="9" t="s">
        <v>60</v>
      </c>
      <c r="M544" s="23">
        <v>45203</v>
      </c>
      <c r="N544" s="9">
        <f>IF(M544-Totals!RiskDate=0,1,M544-Totals!RiskDate)</f>
        <v>4</v>
      </c>
      <c r="O544" s="9">
        <v>1</v>
      </c>
      <c r="P544" s="23">
        <v>45203</v>
      </c>
      <c r="Q544" s="24" t="s">
        <v>523</v>
      </c>
      <c r="R544" s="25">
        <v>100000000</v>
      </c>
      <c r="S544" s="25">
        <v>94357426</v>
      </c>
      <c r="T544" s="26">
        <f>ROUND(MAX((Totals!Days_per_Year-N544)/Totals!Days_per_Year,0),4)</f>
        <v>0.98899999999999999</v>
      </c>
      <c r="U544" s="25">
        <f>S544*Totals!Int_rate_Shock*T544</f>
        <v>1866389.88628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s="9" t="s">
        <v>20</v>
      </c>
      <c r="B545" s="9">
        <v>2</v>
      </c>
      <c r="C545" s="9" t="s">
        <v>53</v>
      </c>
      <c r="D545" s="9" t="s">
        <v>583</v>
      </c>
      <c r="E545" s="9" t="s">
        <v>584</v>
      </c>
      <c r="F545" s="9" t="s">
        <v>585</v>
      </c>
      <c r="G545" s="9" t="s">
        <v>555</v>
      </c>
      <c r="H545" s="9" t="s">
        <v>301</v>
      </c>
      <c r="I545" s="9" t="s">
        <v>710</v>
      </c>
      <c r="J545" s="9" t="s">
        <v>303</v>
      </c>
      <c r="K545" s="23">
        <v>45196</v>
      </c>
      <c r="L545" s="9" t="s">
        <v>60</v>
      </c>
      <c r="M545" s="23">
        <v>45201</v>
      </c>
      <c r="N545" s="9">
        <f>IF(M545-Totals!RiskDate=0,1,M545-Totals!RiskDate)</f>
        <v>2</v>
      </c>
      <c r="O545" s="9">
        <v>1</v>
      </c>
      <c r="P545" s="23">
        <v>45201</v>
      </c>
      <c r="Q545" s="24" t="s">
        <v>523</v>
      </c>
      <c r="R545" s="25">
        <v>100000000</v>
      </c>
      <c r="S545" s="25">
        <v>94357426</v>
      </c>
      <c r="T545" s="26">
        <f>ROUND(MAX((Totals!Days_per_Year-N545)/Totals!Days_per_Year,0),4)</f>
        <v>0.99450000000000005</v>
      </c>
      <c r="U545" s="25">
        <f>S545*Totals!Int_rate_Shock*T545</f>
        <v>1876769.2031400001</v>
      </c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s="9" t="s">
        <v>20</v>
      </c>
      <c r="B546" s="9">
        <v>2</v>
      </c>
      <c r="C546" s="9" t="s">
        <v>53</v>
      </c>
      <c r="D546" s="9" t="s">
        <v>54</v>
      </c>
      <c r="E546" s="9" t="s">
        <v>553</v>
      </c>
      <c r="F546" s="9" t="s">
        <v>580</v>
      </c>
      <c r="G546" s="9" t="s">
        <v>555</v>
      </c>
      <c r="H546" s="9" t="s">
        <v>251</v>
      </c>
      <c r="I546" s="9" t="s">
        <v>581</v>
      </c>
      <c r="J546" s="9" t="s">
        <v>253</v>
      </c>
      <c r="K546" s="23">
        <v>45198</v>
      </c>
      <c r="L546" s="9" t="s">
        <v>60</v>
      </c>
      <c r="M546" s="23">
        <v>45205</v>
      </c>
      <c r="N546" s="9">
        <f>IF(M546-Totals!RiskDate=0,1,M546-Totals!RiskDate)</f>
        <v>6</v>
      </c>
      <c r="O546" s="9">
        <v>1</v>
      </c>
      <c r="P546" s="23">
        <v>45205</v>
      </c>
      <c r="Q546" s="24" t="s">
        <v>523</v>
      </c>
      <c r="R546" s="25">
        <v>100000000</v>
      </c>
      <c r="S546" s="25">
        <v>94357426</v>
      </c>
      <c r="T546" s="26">
        <f>ROUND(MAX((Totals!Days_per_Year-N546)/Totals!Days_per_Year,0),4)</f>
        <v>0.98360000000000003</v>
      </c>
      <c r="U546" s="25">
        <f>S546*Totals!Int_rate_Shock*T546</f>
        <v>1856199.284272</v>
      </c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s="9" t="s">
        <v>20</v>
      </c>
      <c r="B547" s="9">
        <v>2</v>
      </c>
      <c r="C547" s="9" t="s">
        <v>53</v>
      </c>
      <c r="D547" s="9" t="s">
        <v>583</v>
      </c>
      <c r="E547" s="9" t="s">
        <v>584</v>
      </c>
      <c r="F547" s="9" t="s">
        <v>585</v>
      </c>
      <c r="G547" s="9" t="s">
        <v>555</v>
      </c>
      <c r="H547" s="9" t="s">
        <v>301</v>
      </c>
      <c r="I547" s="9" t="s">
        <v>711</v>
      </c>
      <c r="J547" s="9" t="s">
        <v>303</v>
      </c>
      <c r="K547" s="23">
        <v>45198</v>
      </c>
      <c r="L547" s="9" t="s">
        <v>60</v>
      </c>
      <c r="M547" s="23">
        <v>45201</v>
      </c>
      <c r="N547" s="9">
        <f>IF(M547-Totals!RiskDate=0,1,M547-Totals!RiskDate)</f>
        <v>2</v>
      </c>
      <c r="O547" s="9">
        <v>1</v>
      </c>
      <c r="P547" s="23">
        <v>45201</v>
      </c>
      <c r="Q547" s="24" t="s">
        <v>523</v>
      </c>
      <c r="R547" s="25">
        <v>100000000</v>
      </c>
      <c r="S547" s="25">
        <v>94357426</v>
      </c>
      <c r="T547" s="26">
        <f>ROUND(MAX((Totals!Days_per_Year-N547)/Totals!Days_per_Year,0),4)</f>
        <v>0.99450000000000005</v>
      </c>
      <c r="U547" s="25">
        <f>S547*Totals!Int_rate_Shock*T547</f>
        <v>1876769.2031400001</v>
      </c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s="9" t="s">
        <v>20</v>
      </c>
      <c r="B548" s="9">
        <v>2</v>
      </c>
      <c r="C548" s="9" t="s">
        <v>53</v>
      </c>
      <c r="D548" s="9" t="s">
        <v>583</v>
      </c>
      <c r="E548" s="9" t="s">
        <v>584</v>
      </c>
      <c r="F548" s="9" t="s">
        <v>585</v>
      </c>
      <c r="G548" s="9" t="s">
        <v>586</v>
      </c>
      <c r="H548" s="9" t="s">
        <v>223</v>
      </c>
      <c r="I548" s="9" t="s">
        <v>709</v>
      </c>
      <c r="J548" s="9" t="s">
        <v>225</v>
      </c>
      <c r="K548" s="23">
        <v>45198</v>
      </c>
      <c r="L548" s="9" t="s">
        <v>60</v>
      </c>
      <c r="M548" s="23">
        <v>45202</v>
      </c>
      <c r="N548" s="9">
        <f>IF(M548-Totals!RiskDate=0,1,M548-Totals!RiskDate)</f>
        <v>3</v>
      </c>
      <c r="O548" s="9">
        <v>1</v>
      </c>
      <c r="P548" s="23">
        <v>45202</v>
      </c>
      <c r="Q548" s="24" t="s">
        <v>523</v>
      </c>
      <c r="R548" s="25">
        <v>100000000</v>
      </c>
      <c r="S548" s="25">
        <v>94357426</v>
      </c>
      <c r="T548" s="26">
        <f>ROUND(MAX((Totals!Days_per_Year-N548)/Totals!Days_per_Year,0),4)</f>
        <v>0.99180000000000001</v>
      </c>
      <c r="U548" s="25">
        <f>S548*Totals!Int_rate_Shock*T548</f>
        <v>1871673.9021360001</v>
      </c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s="9" t="s">
        <v>20</v>
      </c>
      <c r="B549" s="9">
        <v>2</v>
      </c>
      <c r="C549" s="9" t="s">
        <v>62</v>
      </c>
      <c r="D549" s="9" t="s">
        <v>63</v>
      </c>
      <c r="E549" s="9" t="s">
        <v>553</v>
      </c>
      <c r="F549" s="9" t="s">
        <v>554</v>
      </c>
      <c r="G549" s="9" t="s">
        <v>559</v>
      </c>
      <c r="H549" s="9" t="s">
        <v>569</v>
      </c>
      <c r="I549" s="9" t="s">
        <v>570</v>
      </c>
      <c r="J549" s="9" t="s">
        <v>571</v>
      </c>
      <c r="K549" s="23">
        <v>45198</v>
      </c>
      <c r="L549" s="9" t="s">
        <v>60</v>
      </c>
      <c r="M549" s="23">
        <v>45201</v>
      </c>
      <c r="N549" s="9">
        <f>IF(M549-Totals!RiskDate=0,1,M549-Totals!RiskDate)</f>
        <v>2</v>
      </c>
      <c r="O549" s="9">
        <v>1</v>
      </c>
      <c r="P549" s="23">
        <v>45201</v>
      </c>
      <c r="Q549" s="24" t="s">
        <v>523</v>
      </c>
      <c r="R549" s="25">
        <v>24000000</v>
      </c>
      <c r="S549" s="25">
        <v>-22645782.239999998</v>
      </c>
      <c r="T549" s="26">
        <f>ROUND(MAX((Totals!Days_per_Year-N549)/Totals!Days_per_Year,0),4)</f>
        <v>0.99450000000000005</v>
      </c>
      <c r="U549" s="25">
        <f>S549*Totals!Int_rate_Shock*T549</f>
        <v>-450424.60875359998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s="9" t="s">
        <v>20</v>
      </c>
      <c r="B550" s="9">
        <v>2</v>
      </c>
      <c r="C550" s="9" t="s">
        <v>62</v>
      </c>
      <c r="D550" s="9" t="s">
        <v>63</v>
      </c>
      <c r="E550" s="9" t="s">
        <v>553</v>
      </c>
      <c r="F550" s="9" t="s">
        <v>554</v>
      </c>
      <c r="G550" s="9" t="s">
        <v>555</v>
      </c>
      <c r="H550" s="9" t="s">
        <v>228</v>
      </c>
      <c r="I550" s="9" t="s">
        <v>689</v>
      </c>
      <c r="J550" s="9" t="s">
        <v>75</v>
      </c>
      <c r="K550" s="23">
        <v>45198</v>
      </c>
      <c r="L550" s="9" t="s">
        <v>60</v>
      </c>
      <c r="M550" s="23">
        <v>45202</v>
      </c>
      <c r="N550" s="9">
        <f>IF(M550-Totals!RiskDate=0,1,M550-Totals!RiskDate)</f>
        <v>3</v>
      </c>
      <c r="O550" s="9">
        <v>1</v>
      </c>
      <c r="P550" s="23">
        <v>45202</v>
      </c>
      <c r="Q550" s="24" t="s">
        <v>523</v>
      </c>
      <c r="R550" s="25">
        <v>200000000</v>
      </c>
      <c r="S550" s="25">
        <v>-188714852</v>
      </c>
      <c r="T550" s="26">
        <f>ROUND(MAX((Totals!Days_per_Year-N550)/Totals!Days_per_Year,0),4)</f>
        <v>0.99180000000000001</v>
      </c>
      <c r="U550" s="25">
        <f>S550*Totals!Int_rate_Shock*T550</f>
        <v>-3743347.8042720002</v>
      </c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s="9" t="s">
        <v>20</v>
      </c>
      <c r="B551" s="9">
        <v>2</v>
      </c>
      <c r="C551" s="9" t="s">
        <v>62</v>
      </c>
      <c r="D551" s="9" t="s">
        <v>63</v>
      </c>
      <c r="E551" s="9" t="s">
        <v>553</v>
      </c>
      <c r="F551" s="9" t="s">
        <v>554</v>
      </c>
      <c r="G551" s="9" t="s">
        <v>555</v>
      </c>
      <c r="H551" s="9" t="s">
        <v>453</v>
      </c>
      <c r="I551" s="9" t="s">
        <v>572</v>
      </c>
      <c r="J551" s="9" t="s">
        <v>455</v>
      </c>
      <c r="K551" s="23">
        <v>45197</v>
      </c>
      <c r="L551" s="9" t="s">
        <v>60</v>
      </c>
      <c r="M551" s="23">
        <v>45203</v>
      </c>
      <c r="N551" s="9">
        <f>IF(M551-Totals!RiskDate=0,1,M551-Totals!RiskDate)</f>
        <v>4</v>
      </c>
      <c r="O551" s="9">
        <v>1</v>
      </c>
      <c r="P551" s="23">
        <v>45203</v>
      </c>
      <c r="Q551" s="24" t="s">
        <v>523</v>
      </c>
      <c r="R551" s="25">
        <v>8000000</v>
      </c>
      <c r="S551" s="25">
        <v>-7548594.0800000001</v>
      </c>
      <c r="T551" s="26">
        <f>ROUND(MAX((Totals!Days_per_Year-N551)/Totals!Days_per_Year,0),4)</f>
        <v>0.98899999999999999</v>
      </c>
      <c r="U551" s="25">
        <f>S551*Totals!Int_rate_Shock*T551</f>
        <v>-149311.19090240001</v>
      </c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s="9" t="s">
        <v>20</v>
      </c>
      <c r="B552" s="9">
        <v>2</v>
      </c>
      <c r="C552" s="9" t="s">
        <v>62</v>
      </c>
      <c r="D552" s="9" t="s">
        <v>63</v>
      </c>
      <c r="E552" s="9" t="s">
        <v>553</v>
      </c>
      <c r="F552" s="9" t="s">
        <v>554</v>
      </c>
      <c r="G552" s="9" t="s">
        <v>555</v>
      </c>
      <c r="H552" s="9" t="s">
        <v>453</v>
      </c>
      <c r="I552" s="9" t="s">
        <v>573</v>
      </c>
      <c r="J552" s="9" t="s">
        <v>455</v>
      </c>
      <c r="K552" s="23">
        <v>45198</v>
      </c>
      <c r="L552" s="9" t="s">
        <v>70</v>
      </c>
      <c r="M552" s="23">
        <v>45205</v>
      </c>
      <c r="N552" s="9">
        <f>IF(M552-Totals!RiskDate=0,1,M552-Totals!RiskDate)</f>
        <v>6</v>
      </c>
      <c r="O552" s="9">
        <v>1</v>
      </c>
      <c r="P552" s="23">
        <v>45205</v>
      </c>
      <c r="Q552" s="24" t="s">
        <v>523</v>
      </c>
      <c r="R552" s="25">
        <v>43166.669999999998</v>
      </c>
      <c r="S552" s="25">
        <v>-40730.958700000003</v>
      </c>
      <c r="T552" s="26">
        <f>ROUND(MAX((Totals!Days_per_Year-N552)/Totals!Days_per_Year,0),4)</f>
        <v>0.98360000000000003</v>
      </c>
      <c r="U552" s="25">
        <f>S552*Totals!Int_rate_Shock*T552</f>
        <v>-801.25941954640007</v>
      </c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s="9" t="s">
        <v>20</v>
      </c>
      <c r="B553" s="9">
        <v>2</v>
      </c>
      <c r="C553" s="9" t="s">
        <v>53</v>
      </c>
      <c r="D553" s="9" t="s">
        <v>583</v>
      </c>
      <c r="E553" s="9" t="s">
        <v>584</v>
      </c>
      <c r="F553" s="9" t="s">
        <v>585</v>
      </c>
      <c r="G553" s="9" t="s">
        <v>586</v>
      </c>
      <c r="H553" s="9" t="s">
        <v>594</v>
      </c>
      <c r="I553" s="9" t="s">
        <v>713</v>
      </c>
      <c r="J553" s="9" t="s">
        <v>596</v>
      </c>
      <c r="K553" s="23">
        <v>45198</v>
      </c>
      <c r="L553" s="9" t="s">
        <v>60</v>
      </c>
      <c r="M553" s="23">
        <v>45203</v>
      </c>
      <c r="N553" s="9">
        <f>IF(M553-Totals!RiskDate=0,1,M553-Totals!RiskDate)</f>
        <v>4</v>
      </c>
      <c r="O553" s="9">
        <v>1</v>
      </c>
      <c r="P553" s="23">
        <v>45203</v>
      </c>
      <c r="Q553" s="24" t="s">
        <v>523</v>
      </c>
      <c r="R553" s="25">
        <v>50000000</v>
      </c>
      <c r="S553" s="25">
        <v>47178713</v>
      </c>
      <c r="T553" s="26">
        <f>ROUND(MAX((Totals!Days_per_Year-N553)/Totals!Days_per_Year,0),4)</f>
        <v>0.98899999999999999</v>
      </c>
      <c r="U553" s="25">
        <f>S553*Totals!Int_rate_Shock*T553</f>
        <v>933194.94313999999</v>
      </c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s="9" t="s">
        <v>20</v>
      </c>
      <c r="B554" s="9">
        <v>2</v>
      </c>
      <c r="C554" s="9" t="s">
        <v>53</v>
      </c>
      <c r="D554" s="9" t="s">
        <v>583</v>
      </c>
      <c r="E554" s="9" t="s">
        <v>584</v>
      </c>
      <c r="F554" s="9" t="s">
        <v>585</v>
      </c>
      <c r="G554" s="9" t="s">
        <v>586</v>
      </c>
      <c r="H554" s="9" t="s">
        <v>223</v>
      </c>
      <c r="I554" s="9" t="s">
        <v>714</v>
      </c>
      <c r="J554" s="9" t="s">
        <v>225</v>
      </c>
      <c r="K554" s="23">
        <v>45196</v>
      </c>
      <c r="L554" s="9" t="s">
        <v>60</v>
      </c>
      <c r="M554" s="23">
        <v>45205</v>
      </c>
      <c r="N554" s="9">
        <f>IF(M554-Totals!RiskDate=0,1,M554-Totals!RiskDate)</f>
        <v>6</v>
      </c>
      <c r="O554" s="9">
        <v>1</v>
      </c>
      <c r="P554" s="23">
        <v>45205</v>
      </c>
      <c r="Q554" s="24" t="s">
        <v>523</v>
      </c>
      <c r="R554" s="25">
        <v>100000000</v>
      </c>
      <c r="S554" s="25">
        <v>94357426</v>
      </c>
      <c r="T554" s="26">
        <f>ROUND(MAX((Totals!Days_per_Year-N554)/Totals!Days_per_Year,0),4)</f>
        <v>0.98360000000000003</v>
      </c>
      <c r="U554" s="25">
        <f>S554*Totals!Int_rate_Shock*T554</f>
        <v>1856199.284272</v>
      </c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s="9" t="s">
        <v>20</v>
      </c>
      <c r="B555" s="9">
        <v>2</v>
      </c>
      <c r="C555" s="9" t="s">
        <v>53</v>
      </c>
      <c r="D555" s="9" t="s">
        <v>54</v>
      </c>
      <c r="E555" s="9" t="s">
        <v>553</v>
      </c>
      <c r="F555" s="9" t="s">
        <v>580</v>
      </c>
      <c r="G555" s="9" t="s">
        <v>555</v>
      </c>
      <c r="H555" s="9" t="s">
        <v>251</v>
      </c>
      <c r="I555" s="9" t="s">
        <v>692</v>
      </c>
      <c r="J555" s="9" t="s">
        <v>253</v>
      </c>
      <c r="K555" s="23">
        <v>45198</v>
      </c>
      <c r="L555" s="9" t="s">
        <v>60</v>
      </c>
      <c r="M555" s="23">
        <v>45205</v>
      </c>
      <c r="N555" s="9">
        <f>IF(M555-Totals!RiskDate=0,1,M555-Totals!RiskDate)</f>
        <v>6</v>
      </c>
      <c r="O555" s="9">
        <v>1</v>
      </c>
      <c r="P555" s="23">
        <v>45205</v>
      </c>
      <c r="Q555" s="24" t="s">
        <v>523</v>
      </c>
      <c r="R555" s="25">
        <v>100000000</v>
      </c>
      <c r="S555" s="25">
        <v>94357426</v>
      </c>
      <c r="T555" s="26">
        <f>ROUND(MAX((Totals!Days_per_Year-N555)/Totals!Days_per_Year,0),4)</f>
        <v>0.98360000000000003</v>
      </c>
      <c r="U555" s="25">
        <f>S555*Totals!Int_rate_Shock*T555</f>
        <v>1856199.284272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s="9" t="s">
        <v>20</v>
      </c>
      <c r="B556" s="9">
        <v>2</v>
      </c>
      <c r="C556" s="9" t="s">
        <v>53</v>
      </c>
      <c r="D556" s="9" t="s">
        <v>583</v>
      </c>
      <c r="E556" s="9" t="s">
        <v>584</v>
      </c>
      <c r="F556" s="9" t="s">
        <v>585</v>
      </c>
      <c r="G556" s="9" t="s">
        <v>555</v>
      </c>
      <c r="H556" s="9" t="s">
        <v>301</v>
      </c>
      <c r="I556" s="9" t="s">
        <v>715</v>
      </c>
      <c r="J556" s="9" t="s">
        <v>303</v>
      </c>
      <c r="K556" s="23">
        <v>45197</v>
      </c>
      <c r="L556" s="9" t="s">
        <v>60</v>
      </c>
      <c r="M556" s="23">
        <v>45201</v>
      </c>
      <c r="N556" s="9">
        <f>IF(M556-Totals!RiskDate=0,1,M556-Totals!RiskDate)</f>
        <v>2</v>
      </c>
      <c r="O556" s="9">
        <v>1</v>
      </c>
      <c r="P556" s="23">
        <v>45201</v>
      </c>
      <c r="Q556" s="24" t="s">
        <v>523</v>
      </c>
      <c r="R556" s="25">
        <v>100000000</v>
      </c>
      <c r="S556" s="25">
        <v>94357426</v>
      </c>
      <c r="T556" s="26">
        <f>ROUND(MAX((Totals!Days_per_Year-N556)/Totals!Days_per_Year,0),4)</f>
        <v>0.99450000000000005</v>
      </c>
      <c r="U556" s="25">
        <f>S556*Totals!Int_rate_Shock*T556</f>
        <v>1876769.2031400001</v>
      </c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s="9" t="s">
        <v>20</v>
      </c>
      <c r="B557" s="9">
        <v>2</v>
      </c>
      <c r="C557" s="9" t="s">
        <v>53</v>
      </c>
      <c r="D557" s="9" t="s">
        <v>583</v>
      </c>
      <c r="E557" s="9" t="s">
        <v>584</v>
      </c>
      <c r="F557" s="9" t="s">
        <v>585</v>
      </c>
      <c r="G557" s="9" t="s">
        <v>555</v>
      </c>
      <c r="H557" s="9" t="s">
        <v>301</v>
      </c>
      <c r="I557" s="9" t="s">
        <v>716</v>
      </c>
      <c r="J557" s="9" t="s">
        <v>303</v>
      </c>
      <c r="K557" s="23">
        <v>45198</v>
      </c>
      <c r="L557" s="9" t="s">
        <v>60</v>
      </c>
      <c r="M557" s="23">
        <v>45202</v>
      </c>
      <c r="N557" s="9">
        <f>IF(M557-Totals!RiskDate=0,1,M557-Totals!RiskDate)</f>
        <v>3</v>
      </c>
      <c r="O557" s="9">
        <v>1</v>
      </c>
      <c r="P557" s="23">
        <v>45202</v>
      </c>
      <c r="Q557" s="24" t="s">
        <v>523</v>
      </c>
      <c r="R557" s="25">
        <v>100000000</v>
      </c>
      <c r="S557" s="25">
        <v>94357426</v>
      </c>
      <c r="T557" s="26">
        <f>ROUND(MAX((Totals!Days_per_Year-N557)/Totals!Days_per_Year,0),4)</f>
        <v>0.99180000000000001</v>
      </c>
      <c r="U557" s="25">
        <f>S557*Totals!Int_rate_Shock*T557</f>
        <v>1871673.9021360001</v>
      </c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s="9" t="s">
        <v>20</v>
      </c>
      <c r="B558" s="9">
        <v>2</v>
      </c>
      <c r="C558" s="9" t="s">
        <v>62</v>
      </c>
      <c r="D558" s="9" t="s">
        <v>63</v>
      </c>
      <c r="E558" s="9" t="s">
        <v>553</v>
      </c>
      <c r="F558" s="9" t="s">
        <v>554</v>
      </c>
      <c r="G558" s="9" t="s">
        <v>555</v>
      </c>
      <c r="H558" s="9" t="s">
        <v>556</v>
      </c>
      <c r="I558" s="9" t="s">
        <v>687</v>
      </c>
      <c r="J558" s="9" t="s">
        <v>558</v>
      </c>
      <c r="K558" s="23">
        <v>45198</v>
      </c>
      <c r="L558" s="9" t="s">
        <v>60</v>
      </c>
      <c r="M558" s="23">
        <v>45201</v>
      </c>
      <c r="N558" s="9">
        <f>IF(M558-Totals!RiskDate=0,1,M558-Totals!RiskDate)</f>
        <v>2</v>
      </c>
      <c r="O558" s="9">
        <v>1</v>
      </c>
      <c r="P558" s="23">
        <v>45201</v>
      </c>
      <c r="Q558" s="24" t="s">
        <v>523</v>
      </c>
      <c r="R558" s="25">
        <v>130000000</v>
      </c>
      <c r="S558" s="25">
        <v>-122664653.8</v>
      </c>
      <c r="T558" s="26">
        <f>ROUND(MAX((Totals!Days_per_Year-N558)/Totals!Days_per_Year,0),4)</f>
        <v>0.99450000000000005</v>
      </c>
      <c r="U558" s="25">
        <f>S558*Totals!Int_rate_Shock*T558</f>
        <v>-2439799.9640819998</v>
      </c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s="9" t="s">
        <v>20</v>
      </c>
      <c r="B559" s="9">
        <v>2</v>
      </c>
      <c r="C559" s="9" t="s">
        <v>53</v>
      </c>
      <c r="D559" s="9" t="s">
        <v>583</v>
      </c>
      <c r="E559" s="9" t="s">
        <v>584</v>
      </c>
      <c r="F559" s="9" t="s">
        <v>585</v>
      </c>
      <c r="G559" s="9" t="s">
        <v>555</v>
      </c>
      <c r="H559" s="9" t="s">
        <v>301</v>
      </c>
      <c r="I559" s="9" t="s">
        <v>723</v>
      </c>
      <c r="J559" s="9" t="s">
        <v>303</v>
      </c>
      <c r="K559" s="23">
        <v>45194</v>
      </c>
      <c r="L559" s="9" t="s">
        <v>60</v>
      </c>
      <c r="M559" s="23">
        <v>45203</v>
      </c>
      <c r="N559" s="9">
        <f>IF(M559-Totals!RiskDate=0,1,M559-Totals!RiskDate)</f>
        <v>4</v>
      </c>
      <c r="O559" s="9">
        <v>1</v>
      </c>
      <c r="P559" s="23">
        <v>45203</v>
      </c>
      <c r="Q559" s="24" t="s">
        <v>523</v>
      </c>
      <c r="R559" s="25">
        <v>99400000</v>
      </c>
      <c r="S559" s="25">
        <v>93791281.444000006</v>
      </c>
      <c r="T559" s="26">
        <f>ROUND(MAX((Totals!Days_per_Year-N559)/Totals!Days_per_Year,0),4)</f>
        <v>0.98899999999999999</v>
      </c>
      <c r="U559" s="25">
        <f>S559*Totals!Int_rate_Shock*T559</f>
        <v>1855191.5469623201</v>
      </c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s="9" t="s">
        <v>20</v>
      </c>
      <c r="B560" s="9">
        <v>2</v>
      </c>
      <c r="C560" s="9" t="s">
        <v>53</v>
      </c>
      <c r="D560" s="9" t="s">
        <v>54</v>
      </c>
      <c r="E560" s="9" t="s">
        <v>574</v>
      </c>
      <c r="F560" s="9" t="s">
        <v>575</v>
      </c>
      <c r="G560" s="9" t="s">
        <v>576</v>
      </c>
      <c r="H560" s="9" t="s">
        <v>577</v>
      </c>
      <c r="I560" s="9" t="s">
        <v>578</v>
      </c>
      <c r="J560" s="9" t="s">
        <v>579</v>
      </c>
      <c r="K560" s="23">
        <v>43711</v>
      </c>
      <c r="L560" s="9" t="s">
        <v>70</v>
      </c>
      <c r="M560" s="23">
        <v>45201</v>
      </c>
      <c r="N560" s="9">
        <f>IF(M560-Totals!RiskDate=0,1,M560-Totals!RiskDate)</f>
        <v>2</v>
      </c>
      <c r="O560" s="9">
        <v>1</v>
      </c>
      <c r="P560" s="23">
        <v>45475</v>
      </c>
      <c r="Q560" s="24" t="s">
        <v>523</v>
      </c>
      <c r="R560" s="25">
        <v>345467.84999999998</v>
      </c>
      <c r="S560" s="25">
        <v>325974.57089999999</v>
      </c>
      <c r="T560" s="26">
        <f>ROUND(MAX((Totals!Days_per_Year-N560)/Totals!Days_per_Year,0),4)</f>
        <v>0.99450000000000005</v>
      </c>
      <c r="U560" s="25">
        <f>S560*Totals!Int_rate_Shock*T560</f>
        <v>6483.6342152010002</v>
      </c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s="9" t="s">
        <v>20</v>
      </c>
      <c r="B561" s="9">
        <v>2</v>
      </c>
      <c r="C561" s="9" t="s">
        <v>62</v>
      </c>
      <c r="D561" s="9" t="s">
        <v>63</v>
      </c>
      <c r="E561" s="9" t="s">
        <v>553</v>
      </c>
      <c r="F561" s="9" t="s">
        <v>554</v>
      </c>
      <c r="G561" s="9" t="s">
        <v>555</v>
      </c>
      <c r="H561" s="9" t="s">
        <v>410</v>
      </c>
      <c r="I561" s="9" t="s">
        <v>690</v>
      </c>
      <c r="J561" s="9" t="s">
        <v>412</v>
      </c>
      <c r="K561" s="23">
        <v>45196</v>
      </c>
      <c r="L561" s="9" t="s">
        <v>70</v>
      </c>
      <c r="M561" s="23">
        <v>45203</v>
      </c>
      <c r="N561" s="9">
        <f>IF(M561-Totals!RiskDate=0,1,M561-Totals!RiskDate)</f>
        <v>4</v>
      </c>
      <c r="O561" s="9">
        <v>1</v>
      </c>
      <c r="P561" s="23">
        <v>45203</v>
      </c>
      <c r="Q561" s="24" t="s">
        <v>523</v>
      </c>
      <c r="R561" s="25">
        <v>215055.56</v>
      </c>
      <c r="S561" s="25">
        <v>-202920.8909</v>
      </c>
      <c r="T561" s="26">
        <f>ROUND(MAX((Totals!Days_per_Year-N561)/Totals!Days_per_Year,0),4)</f>
        <v>0.98899999999999999</v>
      </c>
      <c r="U561" s="25">
        <f>S561*Totals!Int_rate_Shock*T561</f>
        <v>-4013.7752220019997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s="9" t="s">
        <v>20</v>
      </c>
      <c r="B562" s="9">
        <v>2</v>
      </c>
      <c r="C562" s="9" t="s">
        <v>53</v>
      </c>
      <c r="D562" s="9" t="s">
        <v>583</v>
      </c>
      <c r="E562" s="9" t="s">
        <v>584</v>
      </c>
      <c r="F562" s="9" t="s">
        <v>585</v>
      </c>
      <c r="G562" s="9" t="s">
        <v>555</v>
      </c>
      <c r="H562" s="9" t="s">
        <v>301</v>
      </c>
      <c r="I562" s="9" t="s">
        <v>712</v>
      </c>
      <c r="J562" s="9" t="s">
        <v>303</v>
      </c>
      <c r="K562" s="23">
        <v>45195</v>
      </c>
      <c r="L562" s="9" t="s">
        <v>60</v>
      </c>
      <c r="M562" s="23">
        <v>45202</v>
      </c>
      <c r="N562" s="9">
        <f>IF(M562-Totals!RiskDate=0,1,M562-Totals!RiskDate)</f>
        <v>3</v>
      </c>
      <c r="O562" s="9">
        <v>1</v>
      </c>
      <c r="P562" s="23">
        <v>45202</v>
      </c>
      <c r="Q562" s="24" t="s">
        <v>523</v>
      </c>
      <c r="R562" s="25">
        <v>30000000</v>
      </c>
      <c r="S562" s="25">
        <v>28307227.800000001</v>
      </c>
      <c r="T562" s="26">
        <f>ROUND(MAX((Totals!Days_per_Year-N562)/Totals!Days_per_Year,0),4)</f>
        <v>0.99180000000000001</v>
      </c>
      <c r="U562" s="25">
        <f>S562*Totals!Int_rate_Shock*T562</f>
        <v>561502.17064080003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s="9" t="s">
        <v>20</v>
      </c>
      <c r="B563" s="9">
        <v>2</v>
      </c>
      <c r="C563" s="9" t="s">
        <v>53</v>
      </c>
      <c r="D563" s="9" t="s">
        <v>583</v>
      </c>
      <c r="E563" s="9" t="s">
        <v>584</v>
      </c>
      <c r="F563" s="9" t="s">
        <v>585</v>
      </c>
      <c r="G563" s="9" t="s">
        <v>586</v>
      </c>
      <c r="H563" s="9" t="s">
        <v>594</v>
      </c>
      <c r="I563" s="9" t="s">
        <v>717</v>
      </c>
      <c r="J563" s="9" t="s">
        <v>596</v>
      </c>
      <c r="K563" s="23">
        <v>45196</v>
      </c>
      <c r="L563" s="9" t="s">
        <v>60</v>
      </c>
      <c r="M563" s="23">
        <v>45205</v>
      </c>
      <c r="N563" s="9">
        <f>IF(M563-Totals!RiskDate=0,1,M563-Totals!RiskDate)</f>
        <v>6</v>
      </c>
      <c r="O563" s="9">
        <v>1</v>
      </c>
      <c r="P563" s="23">
        <v>45205</v>
      </c>
      <c r="Q563" s="24" t="s">
        <v>523</v>
      </c>
      <c r="R563" s="25">
        <v>100000000</v>
      </c>
      <c r="S563" s="25">
        <v>94357426</v>
      </c>
      <c r="T563" s="26">
        <f>ROUND(MAX((Totals!Days_per_Year-N563)/Totals!Days_per_Year,0),4)</f>
        <v>0.98360000000000003</v>
      </c>
      <c r="U563" s="25">
        <f>S563*Totals!Int_rate_Shock*T563</f>
        <v>1856199.284272</v>
      </c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s="9" t="s">
        <v>20</v>
      </c>
      <c r="B564" s="9">
        <v>2</v>
      </c>
      <c r="C564" s="9" t="s">
        <v>62</v>
      </c>
      <c r="D564" s="9" t="s">
        <v>63</v>
      </c>
      <c r="E564" s="9" t="s">
        <v>553</v>
      </c>
      <c r="F564" s="9" t="s">
        <v>554</v>
      </c>
      <c r="G564" s="9" t="s">
        <v>586</v>
      </c>
      <c r="H564" s="9" t="s">
        <v>736</v>
      </c>
      <c r="I564" s="9" t="s">
        <v>737</v>
      </c>
      <c r="J564" s="9" t="s">
        <v>738</v>
      </c>
      <c r="K564" s="23">
        <v>45196</v>
      </c>
      <c r="L564" s="9" t="s">
        <v>70</v>
      </c>
      <c r="M564" s="23">
        <v>45203</v>
      </c>
      <c r="N564" s="9">
        <f>IF(M564-Totals!RiskDate=0,1,M564-Totals!RiskDate)</f>
        <v>4</v>
      </c>
      <c r="O564" s="9">
        <v>1</v>
      </c>
      <c r="P564" s="23">
        <v>45203</v>
      </c>
      <c r="Q564" s="24" t="s">
        <v>523</v>
      </c>
      <c r="R564" s="25">
        <v>215833.32999999999</v>
      </c>
      <c r="S564" s="25">
        <v>-203654.7746</v>
      </c>
      <c r="T564" s="26">
        <f>ROUND(MAX((Totals!Days_per_Year-N564)/Totals!Days_per_Year,0),4)</f>
        <v>0.98899999999999999</v>
      </c>
      <c r="U564" s="25">
        <f>S564*Totals!Int_rate_Shock*T564</f>
        <v>-4028.2914415880005</v>
      </c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s="9" t="s">
        <v>20</v>
      </c>
      <c r="B565" s="9">
        <v>2</v>
      </c>
      <c r="C565" s="9" t="s">
        <v>62</v>
      </c>
      <c r="D565" s="9" t="s">
        <v>63</v>
      </c>
      <c r="E565" s="9" t="s">
        <v>553</v>
      </c>
      <c r="F565" s="9" t="s">
        <v>554</v>
      </c>
      <c r="G565" s="9" t="s">
        <v>555</v>
      </c>
      <c r="H565" s="9" t="s">
        <v>228</v>
      </c>
      <c r="I565" s="9" t="s">
        <v>691</v>
      </c>
      <c r="J565" s="9" t="s">
        <v>75</v>
      </c>
      <c r="K565" s="23">
        <v>45198</v>
      </c>
      <c r="L565" s="9" t="s">
        <v>70</v>
      </c>
      <c r="M565" s="23">
        <v>45202</v>
      </c>
      <c r="N565" s="9">
        <f>IF(M565-Totals!RiskDate=0,1,M565-Totals!RiskDate)</f>
        <v>3</v>
      </c>
      <c r="O565" s="9">
        <v>1</v>
      </c>
      <c r="P565" s="23">
        <v>45202</v>
      </c>
      <c r="Q565" s="24" t="s">
        <v>523</v>
      </c>
      <c r="R565" s="25">
        <v>61666.669999999998</v>
      </c>
      <c r="S565" s="25">
        <v>-58187.082499999997</v>
      </c>
      <c r="T565" s="26">
        <f>ROUND(MAX((Totals!Days_per_Year-N565)/Totals!Days_per_Year,0),4)</f>
        <v>0.99180000000000001</v>
      </c>
      <c r="U565" s="25">
        <f>S565*Totals!Int_rate_Shock*T565</f>
        <v>-1154.19896847</v>
      </c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s="9" t="s">
        <v>20</v>
      </c>
      <c r="B566" s="9">
        <v>2</v>
      </c>
      <c r="C566" s="9" t="s">
        <v>53</v>
      </c>
      <c r="D566" s="9" t="s">
        <v>583</v>
      </c>
      <c r="E566" s="9" t="s">
        <v>584</v>
      </c>
      <c r="F566" s="9" t="s">
        <v>585</v>
      </c>
      <c r="G566" s="9" t="s">
        <v>555</v>
      </c>
      <c r="H566" s="9" t="s">
        <v>301</v>
      </c>
      <c r="I566" s="9" t="s">
        <v>729</v>
      </c>
      <c r="J566" s="9" t="s">
        <v>303</v>
      </c>
      <c r="K566" s="23">
        <v>45198</v>
      </c>
      <c r="L566" s="9" t="s">
        <v>60</v>
      </c>
      <c r="M566" s="23">
        <v>45201</v>
      </c>
      <c r="N566" s="9">
        <f>IF(M566-Totals!RiskDate=0,1,M566-Totals!RiskDate)</f>
        <v>2</v>
      </c>
      <c r="O566" s="9">
        <v>1</v>
      </c>
      <c r="P566" s="23">
        <v>45201</v>
      </c>
      <c r="Q566" s="24" t="s">
        <v>523</v>
      </c>
      <c r="R566" s="25">
        <v>100000000</v>
      </c>
      <c r="S566" s="25">
        <v>94357426</v>
      </c>
      <c r="T566" s="26">
        <f>ROUND(MAX((Totals!Days_per_Year-N566)/Totals!Days_per_Year,0),4)</f>
        <v>0.99450000000000005</v>
      </c>
      <c r="U566" s="25">
        <f>S566*Totals!Int_rate_Shock*T566</f>
        <v>1876769.2031400001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s="9" t="s">
        <v>20</v>
      </c>
      <c r="B567" s="9">
        <v>2</v>
      </c>
      <c r="C567" s="9" t="s">
        <v>53</v>
      </c>
      <c r="D567" s="9" t="s">
        <v>583</v>
      </c>
      <c r="E567" s="9" t="s">
        <v>584</v>
      </c>
      <c r="F567" s="9" t="s">
        <v>585</v>
      </c>
      <c r="G567" s="9" t="s">
        <v>555</v>
      </c>
      <c r="H567" s="9" t="s">
        <v>301</v>
      </c>
      <c r="I567" s="9" t="s">
        <v>722</v>
      </c>
      <c r="J567" s="9" t="s">
        <v>303</v>
      </c>
      <c r="K567" s="23">
        <v>45198</v>
      </c>
      <c r="L567" s="9" t="s">
        <v>60</v>
      </c>
      <c r="M567" s="23">
        <v>45203</v>
      </c>
      <c r="N567" s="9">
        <f>IF(M567-Totals!RiskDate=0,1,M567-Totals!RiskDate)</f>
        <v>4</v>
      </c>
      <c r="O567" s="9">
        <v>1</v>
      </c>
      <c r="P567" s="23">
        <v>45203</v>
      </c>
      <c r="Q567" s="24" t="s">
        <v>523</v>
      </c>
      <c r="R567" s="25">
        <v>100000000</v>
      </c>
      <c r="S567" s="25">
        <v>94357426</v>
      </c>
      <c r="T567" s="26">
        <f>ROUND(MAX((Totals!Days_per_Year-N567)/Totals!Days_per_Year,0),4)</f>
        <v>0.98899999999999999</v>
      </c>
      <c r="U567" s="25">
        <f>S567*Totals!Int_rate_Shock*T567</f>
        <v>1866389.88628</v>
      </c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s="9" t="s">
        <v>20</v>
      </c>
      <c r="B568" s="9">
        <v>2</v>
      </c>
      <c r="C568" s="9" t="s">
        <v>62</v>
      </c>
      <c r="D568" s="9" t="s">
        <v>63</v>
      </c>
      <c r="E568" s="9" t="s">
        <v>553</v>
      </c>
      <c r="F568" s="9" t="s">
        <v>554</v>
      </c>
      <c r="G568" s="9" t="s">
        <v>586</v>
      </c>
      <c r="H568" s="9" t="s">
        <v>747</v>
      </c>
      <c r="I568" s="9" t="s">
        <v>748</v>
      </c>
      <c r="J568" s="9" t="s">
        <v>749</v>
      </c>
      <c r="K568" s="23">
        <v>45196</v>
      </c>
      <c r="L568" s="9" t="s">
        <v>60</v>
      </c>
      <c r="M568" s="23">
        <v>45202</v>
      </c>
      <c r="N568" s="9">
        <f>IF(M568-Totals!RiskDate=0,1,M568-Totals!RiskDate)</f>
        <v>3</v>
      </c>
      <c r="O568" s="9">
        <v>1</v>
      </c>
      <c r="P568" s="23">
        <v>45202</v>
      </c>
      <c r="Q568" s="24" t="s">
        <v>523</v>
      </c>
      <c r="R568" s="25">
        <v>20000000</v>
      </c>
      <c r="S568" s="25">
        <v>-18871485.199999999</v>
      </c>
      <c r="T568" s="26">
        <f>ROUND(MAX((Totals!Days_per_Year-N568)/Totals!Days_per_Year,0),4)</f>
        <v>0.99180000000000001</v>
      </c>
      <c r="U568" s="25">
        <f>S568*Totals!Int_rate_Shock*T568</f>
        <v>-374334.78042719996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s="9" t="s">
        <v>20</v>
      </c>
      <c r="B569" s="9">
        <v>2</v>
      </c>
      <c r="C569" s="9" t="s">
        <v>62</v>
      </c>
      <c r="D569" s="9" t="s">
        <v>63</v>
      </c>
      <c r="E569" s="9" t="s">
        <v>553</v>
      </c>
      <c r="F569" s="9" t="s">
        <v>554</v>
      </c>
      <c r="G569" s="9" t="s">
        <v>559</v>
      </c>
      <c r="H569" s="9" t="s">
        <v>739</v>
      </c>
      <c r="I569" s="9" t="s">
        <v>740</v>
      </c>
      <c r="J569" s="9" t="s">
        <v>741</v>
      </c>
      <c r="K569" s="23">
        <v>45198</v>
      </c>
      <c r="L569" s="9" t="s">
        <v>60</v>
      </c>
      <c r="M569" s="23">
        <v>45201</v>
      </c>
      <c r="N569" s="9">
        <f>IF(M569-Totals!RiskDate=0,1,M569-Totals!RiskDate)</f>
        <v>2</v>
      </c>
      <c r="O569" s="9">
        <v>1</v>
      </c>
      <c r="P569" s="23">
        <v>45201</v>
      </c>
      <c r="Q569" s="24" t="s">
        <v>523</v>
      </c>
      <c r="R569" s="25">
        <v>60000000</v>
      </c>
      <c r="S569" s="25">
        <v>-56614455.600000001</v>
      </c>
      <c r="T569" s="26">
        <f>ROUND(MAX((Totals!Days_per_Year-N569)/Totals!Days_per_Year,0),4)</f>
        <v>0.99450000000000005</v>
      </c>
      <c r="U569" s="25">
        <f>S569*Totals!Int_rate_Shock*T569</f>
        <v>-1126061.5218839999</v>
      </c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s="9" t="s">
        <v>20</v>
      </c>
      <c r="B570" s="9">
        <v>2</v>
      </c>
      <c r="C570" s="9" t="s">
        <v>62</v>
      </c>
      <c r="D570" s="9" t="s">
        <v>63</v>
      </c>
      <c r="E570" s="9" t="s">
        <v>553</v>
      </c>
      <c r="F570" s="9" t="s">
        <v>554</v>
      </c>
      <c r="G570" s="9" t="s">
        <v>555</v>
      </c>
      <c r="H570" s="9" t="s">
        <v>453</v>
      </c>
      <c r="I570" s="9" t="s">
        <v>733</v>
      </c>
      <c r="J570" s="9" t="s">
        <v>455</v>
      </c>
      <c r="K570" s="23">
        <v>45198</v>
      </c>
      <c r="L570" s="9" t="s">
        <v>60</v>
      </c>
      <c r="M570" s="23">
        <v>45203</v>
      </c>
      <c r="N570" s="9">
        <f>IF(M570-Totals!RiskDate=0,1,M570-Totals!RiskDate)</f>
        <v>4</v>
      </c>
      <c r="O570" s="9">
        <v>1</v>
      </c>
      <c r="P570" s="23">
        <v>45203</v>
      </c>
      <c r="Q570" s="24" t="s">
        <v>523</v>
      </c>
      <c r="R570" s="25">
        <v>150000000</v>
      </c>
      <c r="S570" s="25">
        <v>-141536139</v>
      </c>
      <c r="T570" s="26">
        <f>ROUND(MAX((Totals!Days_per_Year-N570)/Totals!Days_per_Year,0),4)</f>
        <v>0.98899999999999999</v>
      </c>
      <c r="U570" s="25">
        <f>S570*Totals!Int_rate_Shock*T570</f>
        <v>-2799584.8294200003</v>
      </c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s="9" t="s">
        <v>20</v>
      </c>
      <c r="B571" s="9">
        <v>2</v>
      </c>
      <c r="C571" s="9" t="s">
        <v>53</v>
      </c>
      <c r="D571" s="9" t="s">
        <v>54</v>
      </c>
      <c r="E571" s="9" t="s">
        <v>553</v>
      </c>
      <c r="F571" s="9" t="s">
        <v>580</v>
      </c>
      <c r="G571" s="9" t="s">
        <v>555</v>
      </c>
      <c r="H571" s="9" t="s">
        <v>556</v>
      </c>
      <c r="I571" s="9" t="s">
        <v>734</v>
      </c>
      <c r="J571" s="9" t="s">
        <v>558</v>
      </c>
      <c r="K571" s="23">
        <v>45197</v>
      </c>
      <c r="L571" s="9" t="s">
        <v>60</v>
      </c>
      <c r="M571" s="23">
        <v>45209</v>
      </c>
      <c r="N571" s="9">
        <f>IF(M571-Totals!RiskDate=0,1,M571-Totals!RiskDate)</f>
        <v>10</v>
      </c>
      <c r="O571" s="9">
        <v>1</v>
      </c>
      <c r="P571" s="23">
        <v>45209</v>
      </c>
      <c r="Q571" s="24" t="s">
        <v>523</v>
      </c>
      <c r="R571" s="25">
        <v>40000000</v>
      </c>
      <c r="S571" s="25">
        <v>37742970.399999999</v>
      </c>
      <c r="T571" s="26">
        <f>ROUND(MAX((Totals!Days_per_Year-N571)/Totals!Days_per_Year,0),4)</f>
        <v>0.97260000000000002</v>
      </c>
      <c r="U571" s="25">
        <f>S571*Totals!Int_rate_Shock*T571</f>
        <v>734176.26022079994</v>
      </c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s="9" t="s">
        <v>20</v>
      </c>
      <c r="B572" s="9">
        <v>2</v>
      </c>
      <c r="C572" s="9" t="s">
        <v>62</v>
      </c>
      <c r="D572" s="9" t="s">
        <v>63</v>
      </c>
      <c r="E572" s="9" t="s">
        <v>553</v>
      </c>
      <c r="F572" s="9" t="s">
        <v>554</v>
      </c>
      <c r="G572" s="9" t="s">
        <v>586</v>
      </c>
      <c r="H572" s="9" t="s">
        <v>670</v>
      </c>
      <c r="I572" s="9" t="s">
        <v>750</v>
      </c>
      <c r="J572" s="9" t="s">
        <v>672</v>
      </c>
      <c r="K572" s="23">
        <v>45191</v>
      </c>
      <c r="L572" s="9" t="s">
        <v>60</v>
      </c>
      <c r="M572" s="23">
        <v>45209</v>
      </c>
      <c r="N572" s="9">
        <f>IF(M572-Totals!RiskDate=0,1,M572-Totals!RiskDate)</f>
        <v>10</v>
      </c>
      <c r="O572" s="9">
        <v>1</v>
      </c>
      <c r="P572" s="23">
        <v>45209</v>
      </c>
      <c r="Q572" s="24" t="s">
        <v>278</v>
      </c>
      <c r="R572" s="25">
        <v>460000000</v>
      </c>
      <c r="S572" s="25">
        <v>-59594757.200000003</v>
      </c>
      <c r="T572" s="26">
        <f>ROUND(MAX((Totals!Days_per_Year-N572)/Totals!Days_per_Year,0),4)</f>
        <v>0.97260000000000002</v>
      </c>
      <c r="U572" s="25">
        <f>S572*Totals!Int_rate_Shock*T572</f>
        <v>-1159237.2170544001</v>
      </c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s="9" t="s">
        <v>20</v>
      </c>
      <c r="B573" s="9">
        <v>2</v>
      </c>
      <c r="C573" s="9" t="s">
        <v>62</v>
      </c>
      <c r="D573" s="9" t="s">
        <v>63</v>
      </c>
      <c r="E573" s="9" t="s">
        <v>553</v>
      </c>
      <c r="F573" s="9" t="s">
        <v>554</v>
      </c>
      <c r="G573" s="9" t="s">
        <v>586</v>
      </c>
      <c r="H573" s="9" t="s">
        <v>670</v>
      </c>
      <c r="I573" s="9" t="s">
        <v>754</v>
      </c>
      <c r="J573" s="9" t="s">
        <v>672</v>
      </c>
      <c r="K573" s="23">
        <v>45191</v>
      </c>
      <c r="L573" s="9" t="s">
        <v>60</v>
      </c>
      <c r="M573" s="23">
        <v>45209</v>
      </c>
      <c r="N573" s="9">
        <f>IF(M573-Totals!RiskDate=0,1,M573-Totals!RiskDate)</f>
        <v>10</v>
      </c>
      <c r="O573" s="9">
        <v>1</v>
      </c>
      <c r="P573" s="23">
        <v>45209</v>
      </c>
      <c r="Q573" s="24" t="s">
        <v>278</v>
      </c>
      <c r="R573" s="25">
        <v>490000000</v>
      </c>
      <c r="S573" s="25">
        <v>-63481371.799999997</v>
      </c>
      <c r="T573" s="26">
        <f>ROUND(MAX((Totals!Days_per_Year-N573)/Totals!Days_per_Year,0),4)</f>
        <v>0.97260000000000002</v>
      </c>
      <c r="U573" s="25">
        <f>S573*Totals!Int_rate_Shock*T573</f>
        <v>-1234839.6442535999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s="9" t="s">
        <v>20</v>
      </c>
      <c r="B574" s="9">
        <v>2</v>
      </c>
      <c r="C574" s="9" t="s">
        <v>62</v>
      </c>
      <c r="D574" s="9" t="s">
        <v>63</v>
      </c>
      <c r="E574" s="9" t="s">
        <v>553</v>
      </c>
      <c r="F574" s="9" t="s">
        <v>554</v>
      </c>
      <c r="G574" s="9" t="s">
        <v>586</v>
      </c>
      <c r="H574" s="9" t="s">
        <v>747</v>
      </c>
      <c r="I574" s="9" t="s">
        <v>758</v>
      </c>
      <c r="J574" s="9" t="s">
        <v>749</v>
      </c>
      <c r="K574" s="23">
        <v>45197</v>
      </c>
      <c r="L574" s="9" t="s">
        <v>70</v>
      </c>
      <c r="M574" s="23">
        <v>45210</v>
      </c>
      <c r="N574" s="9">
        <f>IF(M574-Totals!RiskDate=0,1,M574-Totals!RiskDate)</f>
        <v>11</v>
      </c>
      <c r="O574" s="9">
        <v>1</v>
      </c>
      <c r="P574" s="23">
        <v>45210</v>
      </c>
      <c r="Q574" s="24" t="s">
        <v>278</v>
      </c>
      <c r="R574" s="25">
        <v>163222.22</v>
      </c>
      <c r="S574" s="25">
        <v>-21146.062099999999</v>
      </c>
      <c r="T574" s="26">
        <f>ROUND(MAX((Totals!Days_per_Year-N574)/Totals!Days_per_Year,0),4)</f>
        <v>0.96989999999999998</v>
      </c>
      <c r="U574" s="25">
        <f>S574*Totals!Int_rate_Shock*T574</f>
        <v>-410.19131261579997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s="9" t="s">
        <v>20</v>
      </c>
      <c r="B575" s="9">
        <v>2</v>
      </c>
      <c r="C575" s="9" t="s">
        <v>62</v>
      </c>
      <c r="D575" s="9" t="s">
        <v>63</v>
      </c>
      <c r="E575" s="9" t="s">
        <v>553</v>
      </c>
      <c r="F575" s="9" t="s">
        <v>554</v>
      </c>
      <c r="G575" s="9" t="s">
        <v>559</v>
      </c>
      <c r="H575" s="9" t="s">
        <v>755</v>
      </c>
      <c r="I575" s="9" t="s">
        <v>756</v>
      </c>
      <c r="J575" s="9" t="s">
        <v>757</v>
      </c>
      <c r="K575" s="23">
        <v>45197</v>
      </c>
      <c r="L575" s="9" t="s">
        <v>70</v>
      </c>
      <c r="M575" s="23">
        <v>45210</v>
      </c>
      <c r="N575" s="9">
        <f>IF(M575-Totals!RiskDate=0,1,M575-Totals!RiskDate)</f>
        <v>11</v>
      </c>
      <c r="O575" s="9">
        <v>1</v>
      </c>
      <c r="P575" s="23">
        <v>45210</v>
      </c>
      <c r="Q575" s="24" t="s">
        <v>278</v>
      </c>
      <c r="R575" s="25">
        <v>408055.56</v>
      </c>
      <c r="S575" s="25">
        <v>-52865.156600000002</v>
      </c>
      <c r="T575" s="26">
        <f>ROUND(MAX((Totals!Days_per_Year-N575)/Totals!Days_per_Year,0),4)</f>
        <v>0.96989999999999998</v>
      </c>
      <c r="U575" s="25">
        <f>S575*Totals!Int_rate_Shock*T575</f>
        <v>-1025.4783077268</v>
      </c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s="9" t="s">
        <v>20</v>
      </c>
      <c r="B576" s="9">
        <v>2</v>
      </c>
      <c r="C576" s="9" t="s">
        <v>62</v>
      </c>
      <c r="D576" s="9" t="s">
        <v>63</v>
      </c>
      <c r="E576" s="9" t="s">
        <v>553</v>
      </c>
      <c r="F576" s="9" t="s">
        <v>554</v>
      </c>
      <c r="G576" s="9" t="s">
        <v>586</v>
      </c>
      <c r="H576" s="9" t="s">
        <v>751</v>
      </c>
      <c r="I576" s="9" t="s">
        <v>752</v>
      </c>
      <c r="J576" s="9" t="s">
        <v>753</v>
      </c>
      <c r="K576" s="23">
        <v>45169</v>
      </c>
      <c r="L576" s="9" t="s">
        <v>60</v>
      </c>
      <c r="M576" s="23">
        <v>45209</v>
      </c>
      <c r="N576" s="9">
        <f>IF(M576-Totals!RiskDate=0,1,M576-Totals!RiskDate)</f>
        <v>10</v>
      </c>
      <c r="O576" s="9">
        <v>1</v>
      </c>
      <c r="P576" s="23">
        <v>45209</v>
      </c>
      <c r="Q576" s="24" t="s">
        <v>278</v>
      </c>
      <c r="R576" s="25">
        <v>100000000</v>
      </c>
      <c r="S576" s="25">
        <v>-12955382</v>
      </c>
      <c r="T576" s="26">
        <f>ROUND(MAX((Totals!Days_per_Year-N576)/Totals!Days_per_Year,0),4)</f>
        <v>0.97260000000000002</v>
      </c>
      <c r="U576" s="25">
        <f>S576*Totals!Int_rate_Shock*T576</f>
        <v>-252008.09066400002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s="9" t="s">
        <v>20</v>
      </c>
      <c r="B577" s="9">
        <v>2</v>
      </c>
      <c r="C577" s="9" t="s">
        <v>62</v>
      </c>
      <c r="D577" s="9" t="s">
        <v>63</v>
      </c>
      <c r="E577" s="9" t="s">
        <v>553</v>
      </c>
      <c r="F577" s="9" t="s">
        <v>554</v>
      </c>
      <c r="G577" s="9" t="s">
        <v>555</v>
      </c>
      <c r="H577" s="9" t="s">
        <v>410</v>
      </c>
      <c r="I577" s="9" t="s">
        <v>765</v>
      </c>
      <c r="J577" s="9" t="s">
        <v>412</v>
      </c>
      <c r="K577" s="23">
        <v>45196</v>
      </c>
      <c r="L577" s="9" t="s">
        <v>70</v>
      </c>
      <c r="M577" s="23">
        <v>45203</v>
      </c>
      <c r="N577" s="9">
        <f>IF(M577-Totals!RiskDate=0,1,M577-Totals!RiskDate)</f>
        <v>4</v>
      </c>
      <c r="O577" s="9">
        <v>1</v>
      </c>
      <c r="P577" s="23">
        <v>45203</v>
      </c>
      <c r="Q577" s="24" t="s">
        <v>523</v>
      </c>
      <c r="R577" s="25">
        <v>215055.56</v>
      </c>
      <c r="S577" s="25">
        <v>-202920.8909</v>
      </c>
      <c r="T577" s="26">
        <f>ROUND(MAX((Totals!Days_per_Year-N577)/Totals!Days_per_Year,0),4)</f>
        <v>0.98899999999999999</v>
      </c>
      <c r="U577" s="25">
        <f>S577*Totals!Int_rate_Shock*T577</f>
        <v>-4013.7752220019997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s="9" t="s">
        <v>20</v>
      </c>
      <c r="B578" s="9">
        <v>2</v>
      </c>
      <c r="C578" s="9" t="s">
        <v>62</v>
      </c>
      <c r="D578" s="9" t="s">
        <v>63</v>
      </c>
      <c r="E578" s="9" t="s">
        <v>553</v>
      </c>
      <c r="F578" s="9" t="s">
        <v>554</v>
      </c>
      <c r="G578" s="9" t="s">
        <v>586</v>
      </c>
      <c r="H578" s="9" t="s">
        <v>736</v>
      </c>
      <c r="I578" s="9" t="s">
        <v>760</v>
      </c>
      <c r="J578" s="9" t="s">
        <v>738</v>
      </c>
      <c r="K578" s="23">
        <v>45197</v>
      </c>
      <c r="L578" s="9" t="s">
        <v>60</v>
      </c>
      <c r="M578" s="23">
        <v>45203</v>
      </c>
      <c r="N578" s="9">
        <f>IF(M578-Totals!RiskDate=0,1,M578-Totals!RiskDate)</f>
        <v>4</v>
      </c>
      <c r="O578" s="9">
        <v>1</v>
      </c>
      <c r="P578" s="23">
        <v>45203</v>
      </c>
      <c r="Q578" s="24" t="s">
        <v>523</v>
      </c>
      <c r="R578" s="25">
        <v>120000000</v>
      </c>
      <c r="S578" s="25">
        <v>-113228911.2</v>
      </c>
      <c r="T578" s="26">
        <f>ROUND(MAX((Totals!Days_per_Year-N578)/Totals!Days_per_Year,0),4)</f>
        <v>0.98899999999999999</v>
      </c>
      <c r="U578" s="25">
        <f>S578*Totals!Int_rate_Shock*T578</f>
        <v>-2239667.8635359998</v>
      </c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s="9" t="s">
        <v>20</v>
      </c>
      <c r="B579" s="9">
        <v>2</v>
      </c>
      <c r="C579" s="9" t="s">
        <v>53</v>
      </c>
      <c r="D579" s="9" t="s">
        <v>583</v>
      </c>
      <c r="E579" s="9" t="s">
        <v>584</v>
      </c>
      <c r="F579" s="9" t="s">
        <v>585</v>
      </c>
      <c r="G579" s="9" t="s">
        <v>586</v>
      </c>
      <c r="H579" s="9" t="s">
        <v>597</v>
      </c>
      <c r="I579" s="9" t="s">
        <v>695</v>
      </c>
      <c r="J579" s="9" t="s">
        <v>599</v>
      </c>
      <c r="K579" s="23">
        <v>45194</v>
      </c>
      <c r="L579" s="9" t="s">
        <v>60</v>
      </c>
      <c r="M579" s="23">
        <v>45202</v>
      </c>
      <c r="N579" s="9">
        <f>IF(M579-Totals!RiskDate=0,1,M579-Totals!RiskDate)</f>
        <v>3</v>
      </c>
      <c r="O579" s="9">
        <v>1</v>
      </c>
      <c r="P579" s="23">
        <v>45202</v>
      </c>
      <c r="Q579" s="24" t="s">
        <v>523</v>
      </c>
      <c r="R579" s="25">
        <v>100000000</v>
      </c>
      <c r="S579" s="25">
        <v>94357426</v>
      </c>
      <c r="T579" s="26">
        <f>ROUND(MAX((Totals!Days_per_Year-N579)/Totals!Days_per_Year,0),4)</f>
        <v>0.99180000000000001</v>
      </c>
      <c r="U579" s="25">
        <f>S579*Totals!Int_rate_Shock*T579</f>
        <v>1871673.9021360001</v>
      </c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s="9" t="s">
        <v>20</v>
      </c>
      <c r="B580" s="9">
        <v>2</v>
      </c>
      <c r="C580" s="9" t="s">
        <v>53</v>
      </c>
      <c r="D580" s="9" t="s">
        <v>583</v>
      </c>
      <c r="E580" s="9" t="s">
        <v>584</v>
      </c>
      <c r="F580" s="9" t="s">
        <v>585</v>
      </c>
      <c r="G580" s="9" t="s">
        <v>586</v>
      </c>
      <c r="H580" s="9" t="s">
        <v>594</v>
      </c>
      <c r="I580" s="9" t="s">
        <v>694</v>
      </c>
      <c r="J580" s="9" t="s">
        <v>596</v>
      </c>
      <c r="K580" s="23">
        <v>45198</v>
      </c>
      <c r="L580" s="9" t="s">
        <v>60</v>
      </c>
      <c r="M580" s="23">
        <v>45201</v>
      </c>
      <c r="N580" s="9">
        <f>IF(M580-Totals!RiskDate=0,1,M580-Totals!RiskDate)</f>
        <v>2</v>
      </c>
      <c r="O580" s="9">
        <v>1</v>
      </c>
      <c r="P580" s="23">
        <v>45201</v>
      </c>
      <c r="Q580" s="24" t="s">
        <v>523</v>
      </c>
      <c r="R580" s="25">
        <v>95000000</v>
      </c>
      <c r="S580" s="25">
        <v>89639554.700000003</v>
      </c>
      <c r="T580" s="26">
        <f>ROUND(MAX((Totals!Days_per_Year-N580)/Totals!Days_per_Year,0),4)</f>
        <v>0.99450000000000005</v>
      </c>
      <c r="U580" s="25">
        <f>S580*Totals!Int_rate_Shock*T580</f>
        <v>1782930.7429830001</v>
      </c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s="9" t="s">
        <v>20</v>
      </c>
      <c r="B581" s="9">
        <v>2</v>
      </c>
      <c r="C581" s="9" t="s">
        <v>62</v>
      </c>
      <c r="D581" s="9" t="s">
        <v>63</v>
      </c>
      <c r="E581" s="9" t="s">
        <v>553</v>
      </c>
      <c r="F581" s="9" t="s">
        <v>554</v>
      </c>
      <c r="G581" s="9" t="s">
        <v>555</v>
      </c>
      <c r="H581" s="9" t="s">
        <v>196</v>
      </c>
      <c r="I581" s="9" t="s">
        <v>766</v>
      </c>
      <c r="J581" s="9" t="s">
        <v>198</v>
      </c>
      <c r="K581" s="23">
        <v>45197</v>
      </c>
      <c r="L581" s="9" t="s">
        <v>70</v>
      </c>
      <c r="M581" s="23">
        <v>45201</v>
      </c>
      <c r="N581" s="9">
        <f>IF(M581-Totals!RiskDate=0,1,M581-Totals!RiskDate)</f>
        <v>2</v>
      </c>
      <c r="O581" s="9">
        <v>1</v>
      </c>
      <c r="P581" s="23">
        <v>45201</v>
      </c>
      <c r="Q581" s="24" t="s">
        <v>523</v>
      </c>
      <c r="R581" s="25">
        <v>57100</v>
      </c>
      <c r="S581" s="25">
        <v>-53878.090199999999</v>
      </c>
      <c r="T581" s="26">
        <f>ROUND(MAX((Totals!Days_per_Year-N581)/Totals!Days_per_Year,0),4)</f>
        <v>0.99450000000000005</v>
      </c>
      <c r="U581" s="25">
        <f>S581*Totals!Int_rate_Shock*T581</f>
        <v>-1071.635214078</v>
      </c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s="9" t="s">
        <v>20</v>
      </c>
      <c r="B582" s="9">
        <v>2</v>
      </c>
      <c r="C582" s="9" t="s">
        <v>62</v>
      </c>
      <c r="D582" s="9" t="s">
        <v>63</v>
      </c>
      <c r="E582" s="9" t="s">
        <v>553</v>
      </c>
      <c r="F582" s="9" t="s">
        <v>554</v>
      </c>
      <c r="G582" s="9" t="s">
        <v>586</v>
      </c>
      <c r="H582" s="9" t="s">
        <v>767</v>
      </c>
      <c r="I582" s="9" t="s">
        <v>768</v>
      </c>
      <c r="J582" s="9" t="s">
        <v>769</v>
      </c>
      <c r="K582" s="23">
        <v>45198</v>
      </c>
      <c r="L582" s="9" t="s">
        <v>60</v>
      </c>
      <c r="M582" s="23">
        <v>45201</v>
      </c>
      <c r="N582" s="9">
        <f>IF(M582-Totals!RiskDate=0,1,M582-Totals!RiskDate)</f>
        <v>2</v>
      </c>
      <c r="O582" s="9">
        <v>1</v>
      </c>
      <c r="P582" s="23">
        <v>45201</v>
      </c>
      <c r="Q582" s="24" t="s">
        <v>523</v>
      </c>
      <c r="R582" s="25">
        <v>87000000</v>
      </c>
      <c r="S582" s="25">
        <v>-82090960.620000005</v>
      </c>
      <c r="T582" s="26">
        <f>ROUND(MAX((Totals!Days_per_Year-N582)/Totals!Days_per_Year,0),4)</f>
        <v>0.99450000000000005</v>
      </c>
      <c r="U582" s="25">
        <f>S582*Totals!Int_rate_Shock*T582</f>
        <v>-1632789.2067318002</v>
      </c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s="9" t="s">
        <v>20</v>
      </c>
      <c r="B583" s="9">
        <v>2</v>
      </c>
      <c r="C583" s="9" t="s">
        <v>62</v>
      </c>
      <c r="D583" s="9" t="s">
        <v>63</v>
      </c>
      <c r="E583" s="9" t="s">
        <v>553</v>
      </c>
      <c r="F583" s="9" t="s">
        <v>554</v>
      </c>
      <c r="G583" s="9" t="s">
        <v>555</v>
      </c>
      <c r="H583" s="9" t="s">
        <v>410</v>
      </c>
      <c r="I583" s="9" t="s">
        <v>759</v>
      </c>
      <c r="J583" s="9" t="s">
        <v>412</v>
      </c>
      <c r="K583" s="23">
        <v>45198</v>
      </c>
      <c r="L583" s="9" t="s">
        <v>70</v>
      </c>
      <c r="M583" s="23">
        <v>45201</v>
      </c>
      <c r="N583" s="9">
        <f>IF(M583-Totals!RiskDate=0,1,M583-Totals!RiskDate)</f>
        <v>2</v>
      </c>
      <c r="O583" s="9">
        <v>1</v>
      </c>
      <c r="P583" s="23">
        <v>45201</v>
      </c>
      <c r="Q583" s="24" t="s">
        <v>523</v>
      </c>
      <c r="R583" s="25">
        <v>91666.669999999998</v>
      </c>
      <c r="S583" s="25">
        <v>-86494.310299999997</v>
      </c>
      <c r="T583" s="26">
        <f>ROUND(MAX((Totals!Days_per_Year-N583)/Totals!Days_per_Year,0),4)</f>
        <v>0.99450000000000005</v>
      </c>
      <c r="U583" s="25">
        <f>S583*Totals!Int_rate_Shock*T583</f>
        <v>-1720.3718318670001</v>
      </c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s="9" t="s">
        <v>20</v>
      </c>
      <c r="B584" s="9">
        <v>2</v>
      </c>
      <c r="C584" s="9" t="s">
        <v>53</v>
      </c>
      <c r="D584" s="9" t="s">
        <v>583</v>
      </c>
      <c r="E584" s="9" t="s">
        <v>584</v>
      </c>
      <c r="F584" s="9" t="s">
        <v>585</v>
      </c>
      <c r="G584" s="9" t="s">
        <v>586</v>
      </c>
      <c r="H584" s="9" t="s">
        <v>594</v>
      </c>
      <c r="I584" s="9" t="s">
        <v>604</v>
      </c>
      <c r="J584" s="9" t="s">
        <v>596</v>
      </c>
      <c r="K584" s="23">
        <v>45197</v>
      </c>
      <c r="L584" s="9" t="s">
        <v>60</v>
      </c>
      <c r="M584" s="23">
        <v>45201</v>
      </c>
      <c r="N584" s="9">
        <f>IF(M584-Totals!RiskDate=0,1,M584-Totals!RiskDate)</f>
        <v>2</v>
      </c>
      <c r="O584" s="9">
        <v>1</v>
      </c>
      <c r="P584" s="23">
        <v>45201</v>
      </c>
      <c r="Q584" s="24" t="s">
        <v>523</v>
      </c>
      <c r="R584" s="25">
        <v>91000000</v>
      </c>
      <c r="S584" s="25">
        <v>85865257.659999996</v>
      </c>
      <c r="T584" s="26">
        <f>ROUND(MAX((Totals!Days_per_Year-N584)/Totals!Days_per_Year,0),4)</f>
        <v>0.99450000000000005</v>
      </c>
      <c r="U584" s="25">
        <f>S584*Totals!Int_rate_Shock*T584</f>
        <v>1707859.9748574002</v>
      </c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s="9" t="s">
        <v>20</v>
      </c>
      <c r="B585" s="9">
        <v>2</v>
      </c>
      <c r="C585" s="9" t="s">
        <v>53</v>
      </c>
      <c r="D585" s="9" t="s">
        <v>54</v>
      </c>
      <c r="E585" s="9" t="s">
        <v>553</v>
      </c>
      <c r="F585" s="9" t="s">
        <v>580</v>
      </c>
      <c r="G585" s="9" t="s">
        <v>555</v>
      </c>
      <c r="H585" s="9" t="s">
        <v>556</v>
      </c>
      <c r="I585" s="9" t="s">
        <v>770</v>
      </c>
      <c r="J585" s="9" t="s">
        <v>558</v>
      </c>
      <c r="K585" s="23">
        <v>45197</v>
      </c>
      <c r="L585" s="9" t="s">
        <v>70</v>
      </c>
      <c r="M585" s="23">
        <v>45204</v>
      </c>
      <c r="N585" s="9">
        <f>IF(M585-Totals!RiskDate=0,1,M585-Totals!RiskDate)</f>
        <v>5</v>
      </c>
      <c r="O585" s="9">
        <v>1</v>
      </c>
      <c r="P585" s="23">
        <v>45204</v>
      </c>
      <c r="Q585" s="24" t="s">
        <v>523</v>
      </c>
      <c r="R585" s="25">
        <v>67015.279999999999</v>
      </c>
      <c r="S585" s="25">
        <v>63233.893199999999</v>
      </c>
      <c r="T585" s="26">
        <f>ROUND(MAX((Totals!Days_per_Year-N585)/Totals!Days_per_Year,0),4)</f>
        <v>0.98629999999999995</v>
      </c>
      <c r="U585" s="25">
        <f>S585*Totals!Int_rate_Shock*T585</f>
        <v>1247.3517772631999</v>
      </c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s="9" t="s">
        <v>20</v>
      </c>
      <c r="B586" s="9">
        <v>2</v>
      </c>
      <c r="C586" s="9" t="s">
        <v>53</v>
      </c>
      <c r="D586" s="9" t="s">
        <v>583</v>
      </c>
      <c r="E586" s="9" t="s">
        <v>584</v>
      </c>
      <c r="F586" s="9" t="s">
        <v>585</v>
      </c>
      <c r="G586" s="9" t="s">
        <v>586</v>
      </c>
      <c r="H586" s="9" t="s">
        <v>594</v>
      </c>
      <c r="I586" s="9" t="s">
        <v>636</v>
      </c>
      <c r="J586" s="9" t="s">
        <v>596</v>
      </c>
      <c r="K586" s="23">
        <v>45195</v>
      </c>
      <c r="L586" s="9" t="s">
        <v>60</v>
      </c>
      <c r="M586" s="23">
        <v>45202</v>
      </c>
      <c r="N586" s="9">
        <f>IF(M586-Totals!RiskDate=0,1,M586-Totals!RiskDate)</f>
        <v>3</v>
      </c>
      <c r="O586" s="9">
        <v>1</v>
      </c>
      <c r="P586" s="23">
        <v>45202</v>
      </c>
      <c r="Q586" s="24" t="s">
        <v>523</v>
      </c>
      <c r="R586" s="25">
        <v>100000000</v>
      </c>
      <c r="S586" s="25">
        <v>94357426</v>
      </c>
      <c r="T586" s="26">
        <f>ROUND(MAX((Totals!Days_per_Year-N586)/Totals!Days_per_Year,0),4)</f>
        <v>0.99180000000000001</v>
      </c>
      <c r="U586" s="25">
        <f>S586*Totals!Int_rate_Shock*T586</f>
        <v>1871673.9021360001</v>
      </c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s="9" t="s">
        <v>20</v>
      </c>
      <c r="B587" s="9">
        <v>2</v>
      </c>
      <c r="C587" s="9" t="s">
        <v>62</v>
      </c>
      <c r="D587" s="9" t="s">
        <v>63</v>
      </c>
      <c r="E587" s="9" t="s">
        <v>553</v>
      </c>
      <c r="F587" s="9" t="s">
        <v>554</v>
      </c>
      <c r="G587" s="9" t="s">
        <v>555</v>
      </c>
      <c r="H587" s="9" t="s">
        <v>453</v>
      </c>
      <c r="I587" s="9" t="s">
        <v>732</v>
      </c>
      <c r="J587" s="9" t="s">
        <v>455</v>
      </c>
      <c r="K587" s="23">
        <v>45198</v>
      </c>
      <c r="L587" s="9" t="s">
        <v>70</v>
      </c>
      <c r="M587" s="23">
        <v>45205</v>
      </c>
      <c r="N587" s="9">
        <f>IF(M587-Totals!RiskDate=0,1,M587-Totals!RiskDate)</f>
        <v>6</v>
      </c>
      <c r="O587" s="9">
        <v>1</v>
      </c>
      <c r="P587" s="23">
        <v>45205</v>
      </c>
      <c r="Q587" s="24" t="s">
        <v>523</v>
      </c>
      <c r="R587" s="25">
        <v>26539.330000000002</v>
      </c>
      <c r="S587" s="25">
        <v>-25041.828699999998</v>
      </c>
      <c r="T587" s="26">
        <f>ROUND(MAX((Totals!Days_per_Year-N587)/Totals!Days_per_Year,0),4)</f>
        <v>0.98360000000000003</v>
      </c>
      <c r="U587" s="25">
        <f>S587*Totals!Int_rate_Shock*T587</f>
        <v>-492.62285418639999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s="9" t="s">
        <v>20</v>
      </c>
      <c r="B588" s="9">
        <v>2</v>
      </c>
      <c r="C588" s="9" t="s">
        <v>53</v>
      </c>
      <c r="D588" s="9" t="s">
        <v>583</v>
      </c>
      <c r="E588" s="9" t="s">
        <v>584</v>
      </c>
      <c r="F588" s="9" t="s">
        <v>585</v>
      </c>
      <c r="G588" s="9" t="s">
        <v>555</v>
      </c>
      <c r="H588" s="9" t="s">
        <v>301</v>
      </c>
      <c r="I588" s="9" t="s">
        <v>632</v>
      </c>
      <c r="J588" s="9" t="s">
        <v>303</v>
      </c>
      <c r="K588" s="23">
        <v>45196</v>
      </c>
      <c r="L588" s="9" t="s">
        <v>60</v>
      </c>
      <c r="M588" s="23">
        <v>45203</v>
      </c>
      <c r="N588" s="9">
        <f>IF(M588-Totals!RiskDate=0,1,M588-Totals!RiskDate)</f>
        <v>4</v>
      </c>
      <c r="O588" s="9">
        <v>1</v>
      </c>
      <c r="P588" s="23">
        <v>45203</v>
      </c>
      <c r="Q588" s="24" t="s">
        <v>523</v>
      </c>
      <c r="R588" s="25">
        <v>100000000</v>
      </c>
      <c r="S588" s="25">
        <v>94357426</v>
      </c>
      <c r="T588" s="26">
        <f>ROUND(MAX((Totals!Days_per_Year-N588)/Totals!Days_per_Year,0),4)</f>
        <v>0.98899999999999999</v>
      </c>
      <c r="U588" s="25">
        <f>S588*Totals!Int_rate_Shock*T588</f>
        <v>1866389.88628</v>
      </c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s="9" t="s">
        <v>20</v>
      </c>
      <c r="B589" s="9">
        <v>2</v>
      </c>
      <c r="C589" s="9" t="s">
        <v>62</v>
      </c>
      <c r="D589" s="9" t="s">
        <v>63</v>
      </c>
      <c r="E589" s="9" t="s">
        <v>553</v>
      </c>
      <c r="F589" s="9" t="s">
        <v>554</v>
      </c>
      <c r="G589" s="9" t="s">
        <v>555</v>
      </c>
      <c r="H589" s="9" t="s">
        <v>410</v>
      </c>
      <c r="I589" s="9" t="s">
        <v>764</v>
      </c>
      <c r="J589" s="9" t="s">
        <v>412</v>
      </c>
      <c r="K589" s="23">
        <v>45195</v>
      </c>
      <c r="L589" s="9" t="s">
        <v>60</v>
      </c>
      <c r="M589" s="23">
        <v>45202</v>
      </c>
      <c r="N589" s="9">
        <f>IF(M589-Totals!RiskDate=0,1,M589-Totals!RiskDate)</f>
        <v>3</v>
      </c>
      <c r="O589" s="9">
        <v>1</v>
      </c>
      <c r="P589" s="23">
        <v>45202</v>
      </c>
      <c r="Q589" s="24" t="s">
        <v>523</v>
      </c>
      <c r="R589" s="25">
        <v>200000000</v>
      </c>
      <c r="S589" s="25">
        <v>-188714852</v>
      </c>
      <c r="T589" s="26">
        <f>ROUND(MAX((Totals!Days_per_Year-N589)/Totals!Days_per_Year,0),4)</f>
        <v>0.99180000000000001</v>
      </c>
      <c r="U589" s="25">
        <f>S589*Totals!Int_rate_Shock*T589</f>
        <v>-3743347.8042720002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s="9" t="s">
        <v>20</v>
      </c>
      <c r="B590" s="9">
        <v>2</v>
      </c>
      <c r="C590" s="9" t="s">
        <v>62</v>
      </c>
      <c r="D590" s="9" t="s">
        <v>63</v>
      </c>
      <c r="E590" s="9" t="s">
        <v>553</v>
      </c>
      <c r="F590" s="9" t="s">
        <v>554</v>
      </c>
      <c r="G590" s="9" t="s">
        <v>555</v>
      </c>
      <c r="H590" s="9" t="s">
        <v>410</v>
      </c>
      <c r="I590" s="9" t="s">
        <v>735</v>
      </c>
      <c r="J590" s="9" t="s">
        <v>412</v>
      </c>
      <c r="K590" s="23">
        <v>45198</v>
      </c>
      <c r="L590" s="9" t="s">
        <v>60</v>
      </c>
      <c r="M590" s="23">
        <v>45205</v>
      </c>
      <c r="N590" s="9">
        <f>IF(M590-Totals!RiskDate=0,1,M590-Totals!RiskDate)</f>
        <v>6</v>
      </c>
      <c r="O590" s="9">
        <v>1</v>
      </c>
      <c r="P590" s="23">
        <v>45205</v>
      </c>
      <c r="Q590" s="24" t="s">
        <v>523</v>
      </c>
      <c r="R590" s="25">
        <v>200000000</v>
      </c>
      <c r="S590" s="25">
        <v>-188714852</v>
      </c>
      <c r="T590" s="26">
        <f>ROUND(MAX((Totals!Days_per_Year-N590)/Totals!Days_per_Year,0),4)</f>
        <v>0.98360000000000003</v>
      </c>
      <c r="U590" s="25">
        <f>S590*Totals!Int_rate_Shock*T590</f>
        <v>-3712398.5685439999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s="9" t="s">
        <v>20</v>
      </c>
      <c r="B591" s="9">
        <v>2</v>
      </c>
      <c r="C591" s="9" t="s">
        <v>62</v>
      </c>
      <c r="D591" s="9" t="s">
        <v>63</v>
      </c>
      <c r="E591" s="9" t="s">
        <v>553</v>
      </c>
      <c r="F591" s="9" t="s">
        <v>554</v>
      </c>
      <c r="G591" s="9" t="s">
        <v>586</v>
      </c>
      <c r="H591" s="9" t="s">
        <v>761</v>
      </c>
      <c r="I591" s="9" t="s">
        <v>762</v>
      </c>
      <c r="J591" s="9" t="s">
        <v>763</v>
      </c>
      <c r="K591" s="23">
        <v>45198</v>
      </c>
      <c r="L591" s="9" t="s">
        <v>70</v>
      </c>
      <c r="M591" s="23">
        <v>45201</v>
      </c>
      <c r="N591" s="9">
        <f>IF(M591-Totals!RiskDate=0,1,M591-Totals!RiskDate)</f>
        <v>2</v>
      </c>
      <c r="O591" s="9">
        <v>1</v>
      </c>
      <c r="P591" s="23">
        <v>45201</v>
      </c>
      <c r="Q591" s="24" t="s">
        <v>523</v>
      </c>
      <c r="R591" s="25">
        <v>7000</v>
      </c>
      <c r="S591" s="25">
        <v>-6605.0198</v>
      </c>
      <c r="T591" s="26">
        <f>ROUND(MAX((Totals!Days_per_Year-N591)/Totals!Days_per_Year,0),4)</f>
        <v>0.99450000000000005</v>
      </c>
      <c r="U591" s="25">
        <f>S591*Totals!Int_rate_Shock*T591</f>
        <v>-131.373843822</v>
      </c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s="9" t="s">
        <v>21</v>
      </c>
      <c r="B592" s="9">
        <v>3</v>
      </c>
      <c r="C592" s="9" t="s">
        <v>53</v>
      </c>
      <c r="D592" s="9" t="s">
        <v>54</v>
      </c>
      <c r="E592" s="9" t="s">
        <v>771</v>
      </c>
      <c r="F592" s="9" t="s">
        <v>772</v>
      </c>
      <c r="G592" s="9" t="s">
        <v>773</v>
      </c>
      <c r="H592" s="9" t="s">
        <v>774</v>
      </c>
      <c r="I592" s="9" t="s">
        <v>775</v>
      </c>
      <c r="J592" s="9" t="s">
        <v>776</v>
      </c>
      <c r="K592" s="23">
        <v>45148</v>
      </c>
      <c r="L592" s="9" t="s">
        <v>70</v>
      </c>
      <c r="M592" s="23">
        <v>45281</v>
      </c>
      <c r="N592" s="9">
        <f>IF(M592-Totals!RiskDate=0,1,M592-Totals!RiskDate)</f>
        <v>82</v>
      </c>
      <c r="O592" s="9">
        <v>3</v>
      </c>
      <c r="P592" s="23">
        <v>45545</v>
      </c>
      <c r="Q592" s="24" t="s">
        <v>278</v>
      </c>
      <c r="R592" s="25">
        <v>1365000</v>
      </c>
      <c r="S592" s="25">
        <v>176840.96429999999</v>
      </c>
      <c r="T592" s="26">
        <f>ROUND(MAX((Totals!Days_per_Year-N592)/Totals!Days_per_Year,0),4)</f>
        <v>0.77529999999999999</v>
      </c>
      <c r="U592" s="25">
        <f>S592*Totals!Int_rate_Shock*T592</f>
        <v>2742.0959924357999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s="9" t="s">
        <v>21</v>
      </c>
      <c r="B593" s="9">
        <v>3</v>
      </c>
      <c r="C593" s="9" t="s">
        <v>53</v>
      </c>
      <c r="D593" s="9" t="s">
        <v>54</v>
      </c>
      <c r="E593" s="9" t="s">
        <v>771</v>
      </c>
      <c r="F593" s="9" t="s">
        <v>772</v>
      </c>
      <c r="G593" s="9" t="s">
        <v>773</v>
      </c>
      <c r="H593" s="9" t="s">
        <v>777</v>
      </c>
      <c r="I593" s="9" t="s">
        <v>778</v>
      </c>
      <c r="J593" s="9" t="s">
        <v>779</v>
      </c>
      <c r="K593" s="23">
        <v>45037</v>
      </c>
      <c r="L593" s="9" t="s">
        <v>70</v>
      </c>
      <c r="M593" s="23">
        <v>45281</v>
      </c>
      <c r="N593" s="9">
        <f>IF(M593-Totals!RiskDate=0,1,M593-Totals!RiskDate)</f>
        <v>82</v>
      </c>
      <c r="O593" s="9">
        <v>3</v>
      </c>
      <c r="P593" s="23">
        <v>45397</v>
      </c>
      <c r="Q593" s="24" t="s">
        <v>278</v>
      </c>
      <c r="R593" s="25">
        <v>486597.21999999997</v>
      </c>
      <c r="S593" s="25">
        <v>63040.528700000003</v>
      </c>
      <c r="T593" s="26">
        <f>ROUND(MAX((Totals!Days_per_Year-N593)/Totals!Days_per_Year,0),4)</f>
        <v>0.77529999999999999</v>
      </c>
      <c r="U593" s="25">
        <f>S593*Totals!Int_rate_Shock*T593</f>
        <v>977.50643802220009</v>
      </c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s="9" t="s">
        <v>21</v>
      </c>
      <c r="B594" s="9">
        <v>3</v>
      </c>
      <c r="C594" s="9" t="s">
        <v>62</v>
      </c>
      <c r="D594" s="9" t="s">
        <v>63</v>
      </c>
      <c r="E594" s="9" t="s">
        <v>553</v>
      </c>
      <c r="F594" s="9" t="s">
        <v>554</v>
      </c>
      <c r="G594" s="9" t="s">
        <v>586</v>
      </c>
      <c r="H594" s="9" t="s">
        <v>747</v>
      </c>
      <c r="I594" s="9" t="s">
        <v>780</v>
      </c>
      <c r="J594" s="9" t="s">
        <v>749</v>
      </c>
      <c r="K594" s="23">
        <v>45097</v>
      </c>
      <c r="L594" s="9" t="s">
        <v>60</v>
      </c>
      <c r="M594" s="23">
        <v>45282</v>
      </c>
      <c r="N594" s="9">
        <f>IF(M594-Totals!RiskDate=0,1,M594-Totals!RiskDate)</f>
        <v>83</v>
      </c>
      <c r="O594" s="9">
        <v>3</v>
      </c>
      <c r="P594" s="23">
        <v>45282</v>
      </c>
      <c r="Q594" s="24" t="s">
        <v>278</v>
      </c>
      <c r="R594" s="25">
        <v>20000000</v>
      </c>
      <c r="S594" s="25">
        <v>-2591076.3999999999</v>
      </c>
      <c r="T594" s="26">
        <f>ROUND(MAX((Totals!Days_per_Year-N594)/Totals!Days_per_Year,0),4)</f>
        <v>0.77259999999999995</v>
      </c>
      <c r="U594" s="25">
        <f>S594*Totals!Int_rate_Shock*T594</f>
        <v>-40037.312532799995</v>
      </c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s="9" t="s">
        <v>21</v>
      </c>
      <c r="B595" s="9">
        <v>3</v>
      </c>
      <c r="C595" s="9" t="s">
        <v>53</v>
      </c>
      <c r="D595" s="9" t="s">
        <v>54</v>
      </c>
      <c r="E595" s="9" t="s">
        <v>574</v>
      </c>
      <c r="F595" s="9" t="s">
        <v>575</v>
      </c>
      <c r="G595" s="9" t="s">
        <v>643</v>
      </c>
      <c r="H595" s="9" t="s">
        <v>781</v>
      </c>
      <c r="I595" s="9" t="s">
        <v>782</v>
      </c>
      <c r="J595" s="9" t="s">
        <v>783</v>
      </c>
      <c r="K595" s="23">
        <v>44069</v>
      </c>
      <c r="L595" s="9" t="s">
        <v>60</v>
      </c>
      <c r="M595" s="23">
        <v>45287</v>
      </c>
      <c r="N595" s="9">
        <f>IF(M595-Totals!RiskDate=0,1,M595-Totals!RiskDate)</f>
        <v>88</v>
      </c>
      <c r="O595" s="9">
        <v>3</v>
      </c>
      <c r="P595" s="23">
        <v>46244</v>
      </c>
      <c r="Q595" s="24" t="s">
        <v>76</v>
      </c>
      <c r="R595" s="25">
        <v>16623000</v>
      </c>
      <c r="S595" s="25">
        <v>16623000</v>
      </c>
      <c r="T595" s="26">
        <f>ROUND(MAX((Totals!Days_per_Year-N595)/Totals!Days_per_Year,0),4)</f>
        <v>0.75890000000000002</v>
      </c>
      <c r="U595" s="25">
        <f>S595*Totals!Int_rate_Shock*T595</f>
        <v>252303.894</v>
      </c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s="9" t="s">
        <v>21</v>
      </c>
      <c r="B596" s="9">
        <v>3</v>
      </c>
      <c r="C596" s="9" t="s">
        <v>53</v>
      </c>
      <c r="D596" s="9" t="s">
        <v>54</v>
      </c>
      <c r="E596" s="9" t="s">
        <v>574</v>
      </c>
      <c r="F596" s="9" t="s">
        <v>575</v>
      </c>
      <c r="G596" s="9" t="s">
        <v>576</v>
      </c>
      <c r="H596" s="9" t="s">
        <v>784</v>
      </c>
      <c r="I596" s="9" t="s">
        <v>785</v>
      </c>
      <c r="J596" s="9" t="s">
        <v>786</v>
      </c>
      <c r="K596" s="23">
        <v>44691</v>
      </c>
      <c r="L596" s="9" t="s">
        <v>70</v>
      </c>
      <c r="M596" s="23">
        <v>45240</v>
      </c>
      <c r="N596" s="9">
        <f>IF(M596-Totals!RiskDate=0,1,M596-Totals!RiskDate)</f>
        <v>41</v>
      </c>
      <c r="O596" s="9">
        <v>2</v>
      </c>
      <c r="P596" s="23">
        <v>46517</v>
      </c>
      <c r="Q596" s="24" t="s">
        <v>76</v>
      </c>
      <c r="R596" s="25">
        <v>458466.66999999998</v>
      </c>
      <c r="S596" s="25">
        <v>458466.66999999998</v>
      </c>
      <c r="T596" s="26">
        <f>ROUND(MAX((Totals!Days_per_Year-N596)/Totals!Days_per_Year,0),4)</f>
        <v>0.88770000000000004</v>
      </c>
      <c r="U596" s="25">
        <f>S596*Totals!Int_rate_Shock*T596</f>
        <v>8139.6172591799996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s="9" t="s">
        <v>21</v>
      </c>
      <c r="B597" s="9">
        <v>3</v>
      </c>
      <c r="C597" s="9" t="s">
        <v>53</v>
      </c>
      <c r="D597" s="9" t="s">
        <v>54</v>
      </c>
      <c r="E597" s="9" t="s">
        <v>574</v>
      </c>
      <c r="F597" s="9" t="s">
        <v>575</v>
      </c>
      <c r="G597" s="9" t="s">
        <v>576</v>
      </c>
      <c r="H597" s="9" t="s">
        <v>787</v>
      </c>
      <c r="I597" s="9" t="s">
        <v>788</v>
      </c>
      <c r="J597" s="9" t="s">
        <v>789</v>
      </c>
      <c r="K597" s="23">
        <v>43776</v>
      </c>
      <c r="L597" s="9" t="s">
        <v>60</v>
      </c>
      <c r="M597" s="23">
        <v>45237</v>
      </c>
      <c r="N597" s="9">
        <f>IF(M597-Totals!RiskDate=0,1,M597-Totals!RiskDate)</f>
        <v>38</v>
      </c>
      <c r="O597" s="9">
        <v>2</v>
      </c>
      <c r="P597" s="23">
        <v>45603</v>
      </c>
      <c r="Q597" s="24" t="s">
        <v>76</v>
      </c>
      <c r="R597" s="25">
        <v>20000000</v>
      </c>
      <c r="S597" s="25">
        <v>20000000</v>
      </c>
      <c r="T597" s="26">
        <f>ROUND(MAX((Totals!Days_per_Year-N597)/Totals!Days_per_Year,0),4)</f>
        <v>0.89590000000000003</v>
      </c>
      <c r="U597" s="25">
        <f>S597*Totals!Int_rate_Shock*T597</f>
        <v>358360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s="9" t="s">
        <v>21</v>
      </c>
      <c r="B598" s="9">
        <v>3</v>
      </c>
      <c r="C598" s="9" t="s">
        <v>62</v>
      </c>
      <c r="D598" s="9" t="s">
        <v>63</v>
      </c>
      <c r="E598" s="9" t="s">
        <v>553</v>
      </c>
      <c r="F598" s="9" t="s">
        <v>554</v>
      </c>
      <c r="G598" s="9" t="s">
        <v>555</v>
      </c>
      <c r="H598" s="9" t="s">
        <v>301</v>
      </c>
      <c r="I598" s="9" t="s">
        <v>790</v>
      </c>
      <c r="J598" s="9" t="s">
        <v>303</v>
      </c>
      <c r="K598" s="23">
        <v>45155</v>
      </c>
      <c r="L598" s="9" t="s">
        <v>70</v>
      </c>
      <c r="M598" s="23">
        <v>45247</v>
      </c>
      <c r="N598" s="9">
        <f>IF(M598-Totals!RiskDate=0,1,M598-Totals!RiskDate)</f>
        <v>48</v>
      </c>
      <c r="O598" s="9">
        <v>2</v>
      </c>
      <c r="P598" s="23">
        <v>45247</v>
      </c>
      <c r="Q598" s="24" t="s">
        <v>226</v>
      </c>
      <c r="R598" s="25">
        <v>231890.41</v>
      </c>
      <c r="S598" s="25">
        <v>-268205.42450000002</v>
      </c>
      <c r="T598" s="26">
        <f>ROUND(MAX((Totals!Days_per_Year-N598)/Totals!Days_per_Year,0),4)</f>
        <v>0.86850000000000005</v>
      </c>
      <c r="U598" s="25">
        <f>S598*Totals!Int_rate_Shock*T598</f>
        <v>-4658.7282235650009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s="9" t="s">
        <v>21</v>
      </c>
      <c r="B599" s="9">
        <v>3</v>
      </c>
      <c r="C599" s="9" t="s">
        <v>53</v>
      </c>
      <c r="D599" s="9" t="s">
        <v>54</v>
      </c>
      <c r="E599" s="9" t="s">
        <v>574</v>
      </c>
      <c r="F599" s="9" t="s">
        <v>575</v>
      </c>
      <c r="G599" s="9" t="s">
        <v>791</v>
      </c>
      <c r="H599" s="9" t="s">
        <v>792</v>
      </c>
      <c r="I599" s="9" t="s">
        <v>793</v>
      </c>
      <c r="J599" s="9" t="s">
        <v>794</v>
      </c>
      <c r="K599" s="23">
        <v>44609</v>
      </c>
      <c r="L599" s="9" t="s">
        <v>60</v>
      </c>
      <c r="M599" s="23">
        <v>45247</v>
      </c>
      <c r="N599" s="9">
        <f>IF(M599-Totals!RiskDate=0,1,M599-Totals!RiskDate)</f>
        <v>48</v>
      </c>
      <c r="O599" s="9">
        <v>2</v>
      </c>
      <c r="P599" s="23">
        <v>46435</v>
      </c>
      <c r="Q599" s="24" t="s">
        <v>226</v>
      </c>
      <c r="R599" s="25">
        <v>16000000</v>
      </c>
      <c r="S599" s="25">
        <v>18505667.359999999</v>
      </c>
      <c r="T599" s="26">
        <f>ROUND(MAX((Totals!Days_per_Year-N599)/Totals!Days_per_Year,0),4)</f>
        <v>0.86850000000000005</v>
      </c>
      <c r="U599" s="25">
        <f>S599*Totals!Int_rate_Shock*T599</f>
        <v>321443.44204320002</v>
      </c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s="9" t="s">
        <v>21</v>
      </c>
      <c r="B600" s="9">
        <v>3</v>
      </c>
      <c r="C600" s="9" t="s">
        <v>53</v>
      </c>
      <c r="D600" s="9" t="s">
        <v>54</v>
      </c>
      <c r="E600" s="9" t="s">
        <v>501</v>
      </c>
      <c r="F600" s="9" t="s">
        <v>502</v>
      </c>
      <c r="G600" s="9" t="s">
        <v>503</v>
      </c>
      <c r="H600" s="9" t="s">
        <v>795</v>
      </c>
      <c r="I600" s="9" t="s">
        <v>796</v>
      </c>
      <c r="J600" s="9" t="s">
        <v>797</v>
      </c>
      <c r="K600" s="23">
        <v>43791</v>
      </c>
      <c r="L600" s="9" t="s">
        <v>70</v>
      </c>
      <c r="M600" s="23">
        <v>45242</v>
      </c>
      <c r="N600" s="9">
        <f>IF(M600-Totals!RiskDate=0,1,M600-Totals!RiskDate)</f>
        <v>43</v>
      </c>
      <c r="O600" s="9">
        <v>2</v>
      </c>
      <c r="P600" s="23">
        <v>46338</v>
      </c>
      <c r="Q600" s="24" t="s">
        <v>76</v>
      </c>
      <c r="R600" s="25">
        <v>12500</v>
      </c>
      <c r="S600" s="25">
        <v>12500</v>
      </c>
      <c r="T600" s="26">
        <f>ROUND(MAX((Totals!Days_per_Year-N600)/Totals!Days_per_Year,0),4)</f>
        <v>0.88219999999999998</v>
      </c>
      <c r="U600" s="25">
        <f>S600*Totals!Int_rate_Shock*T600</f>
        <v>220.54999999999998</v>
      </c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s="9" t="s">
        <v>21</v>
      </c>
      <c r="B601" s="9">
        <v>3</v>
      </c>
      <c r="C601" s="9" t="s">
        <v>53</v>
      </c>
      <c r="D601" s="9" t="s">
        <v>54</v>
      </c>
      <c r="E601" s="9" t="s">
        <v>798</v>
      </c>
      <c r="F601" s="9" t="s">
        <v>799</v>
      </c>
      <c r="G601" s="9"/>
      <c r="H601" s="9"/>
      <c r="I601" s="9" t="s">
        <v>800</v>
      </c>
      <c r="J601" s="9"/>
      <c r="K601" s="23"/>
      <c r="L601" s="9" t="s">
        <v>70</v>
      </c>
      <c r="M601" s="23">
        <v>45291</v>
      </c>
      <c r="N601" s="9">
        <f>IF(M601-Totals!RiskDate=0,1,M601-Totals!RiskDate)</f>
        <v>92</v>
      </c>
      <c r="O601" s="9">
        <v>3</v>
      </c>
      <c r="P601" s="23">
        <v>45351</v>
      </c>
      <c r="Q601" s="24" t="s">
        <v>76</v>
      </c>
      <c r="R601" s="25">
        <v>537.19000000000005</v>
      </c>
      <c r="S601" s="25">
        <v>537.19000000000005</v>
      </c>
      <c r="T601" s="26">
        <f>ROUND(MAX((Totals!Days_per_Year-N601)/Totals!Days_per_Year,0),4)</f>
        <v>0.74790000000000001</v>
      </c>
      <c r="U601" s="25">
        <f>S601*Totals!Int_rate_Shock*T601</f>
        <v>8.0352880200000012</v>
      </c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s="9" t="s">
        <v>21</v>
      </c>
      <c r="B602" s="9">
        <v>3</v>
      </c>
      <c r="C602" s="9" t="s">
        <v>53</v>
      </c>
      <c r="D602" s="9" t="s">
        <v>54</v>
      </c>
      <c r="E602" s="9" t="s">
        <v>574</v>
      </c>
      <c r="F602" s="9" t="s">
        <v>575</v>
      </c>
      <c r="G602" s="9" t="s">
        <v>576</v>
      </c>
      <c r="H602" s="9" t="s">
        <v>801</v>
      </c>
      <c r="I602" s="9" t="s">
        <v>802</v>
      </c>
      <c r="J602" s="9" t="s">
        <v>803</v>
      </c>
      <c r="K602" s="23">
        <v>43808</v>
      </c>
      <c r="L602" s="9" t="s">
        <v>60</v>
      </c>
      <c r="M602" s="23">
        <v>45271</v>
      </c>
      <c r="N602" s="9">
        <f>IF(M602-Totals!RiskDate=0,1,M602-Totals!RiskDate)</f>
        <v>72</v>
      </c>
      <c r="O602" s="9">
        <v>3</v>
      </c>
      <c r="P602" s="23">
        <v>45635</v>
      </c>
      <c r="Q602" s="24" t="s">
        <v>76</v>
      </c>
      <c r="R602" s="25">
        <v>18000000</v>
      </c>
      <c r="S602" s="25">
        <v>18000000</v>
      </c>
      <c r="T602" s="26">
        <f>ROUND(MAX((Totals!Days_per_Year-N602)/Totals!Days_per_Year,0),4)</f>
        <v>0.80269999999999997</v>
      </c>
      <c r="U602" s="25">
        <f>S602*Totals!Int_rate_Shock*T602</f>
        <v>288972</v>
      </c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s="9" t="s">
        <v>21</v>
      </c>
      <c r="B603" s="9">
        <v>3</v>
      </c>
      <c r="C603" s="9" t="s">
        <v>53</v>
      </c>
      <c r="D603" s="9" t="s">
        <v>54</v>
      </c>
      <c r="E603" s="9" t="s">
        <v>574</v>
      </c>
      <c r="F603" s="9" t="s">
        <v>575</v>
      </c>
      <c r="G603" s="9" t="s">
        <v>576</v>
      </c>
      <c r="H603" s="9" t="s">
        <v>804</v>
      </c>
      <c r="I603" s="9" t="s">
        <v>805</v>
      </c>
      <c r="J603" s="9" t="s">
        <v>806</v>
      </c>
      <c r="K603" s="23">
        <v>44169</v>
      </c>
      <c r="L603" s="9" t="s">
        <v>60</v>
      </c>
      <c r="M603" s="23">
        <v>45264</v>
      </c>
      <c r="N603" s="9">
        <f>IF(M603-Totals!RiskDate=0,1,M603-Totals!RiskDate)</f>
        <v>65</v>
      </c>
      <c r="O603" s="9">
        <v>3</v>
      </c>
      <c r="P603" s="23">
        <v>45264</v>
      </c>
      <c r="Q603" s="24" t="s">
        <v>76</v>
      </c>
      <c r="R603" s="25">
        <v>6500000</v>
      </c>
      <c r="S603" s="25">
        <v>6500000</v>
      </c>
      <c r="T603" s="26">
        <f>ROUND(MAX((Totals!Days_per_Year-N603)/Totals!Days_per_Year,0),4)</f>
        <v>0.82189999999999996</v>
      </c>
      <c r="U603" s="25">
        <f>S603*Totals!Int_rate_Shock*T603</f>
        <v>106847</v>
      </c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s="9" t="s">
        <v>21</v>
      </c>
      <c r="B604" s="9">
        <v>3</v>
      </c>
      <c r="C604" s="9" t="s">
        <v>53</v>
      </c>
      <c r="D604" s="9" t="s">
        <v>54</v>
      </c>
      <c r="E604" s="9" t="s">
        <v>501</v>
      </c>
      <c r="F604" s="9" t="s">
        <v>502</v>
      </c>
      <c r="G604" s="9" t="s">
        <v>503</v>
      </c>
      <c r="H604" s="9" t="s">
        <v>795</v>
      </c>
      <c r="I604" s="9" t="s">
        <v>807</v>
      </c>
      <c r="J604" s="9" t="s">
        <v>808</v>
      </c>
      <c r="K604" s="23">
        <v>43794</v>
      </c>
      <c r="L604" s="9" t="s">
        <v>70</v>
      </c>
      <c r="M604" s="23">
        <v>45242</v>
      </c>
      <c r="N604" s="9">
        <f>IF(M604-Totals!RiskDate=0,1,M604-Totals!RiskDate)</f>
        <v>43</v>
      </c>
      <c r="O604" s="9">
        <v>2</v>
      </c>
      <c r="P604" s="23">
        <v>46338</v>
      </c>
      <c r="Q604" s="24" t="s">
        <v>76</v>
      </c>
      <c r="R604" s="25">
        <v>25000</v>
      </c>
      <c r="S604" s="25">
        <v>25000</v>
      </c>
      <c r="T604" s="26">
        <f>ROUND(MAX((Totals!Days_per_Year-N604)/Totals!Days_per_Year,0),4)</f>
        <v>0.88219999999999998</v>
      </c>
      <c r="U604" s="25">
        <f>S604*Totals!Int_rate_Shock*T604</f>
        <v>441.09999999999997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s="9" t="s">
        <v>21</v>
      </c>
      <c r="B605" s="9">
        <v>3</v>
      </c>
      <c r="C605" s="9" t="s">
        <v>53</v>
      </c>
      <c r="D605" s="9" t="s">
        <v>54</v>
      </c>
      <c r="E605" s="9" t="s">
        <v>574</v>
      </c>
      <c r="F605" s="9" t="s">
        <v>575</v>
      </c>
      <c r="G605" s="9" t="s">
        <v>791</v>
      </c>
      <c r="H605" s="9" t="s">
        <v>792</v>
      </c>
      <c r="I605" s="9" t="s">
        <v>793</v>
      </c>
      <c r="J605" s="9" t="s">
        <v>794</v>
      </c>
      <c r="K605" s="23">
        <v>44609</v>
      </c>
      <c r="L605" s="9" t="s">
        <v>70</v>
      </c>
      <c r="M605" s="23">
        <v>45247</v>
      </c>
      <c r="N605" s="9">
        <f>IF(M605-Totals!RiskDate=0,1,M605-Totals!RiskDate)</f>
        <v>48</v>
      </c>
      <c r="O605" s="9">
        <v>2</v>
      </c>
      <c r="P605" s="23">
        <v>46435</v>
      </c>
      <c r="Q605" s="24" t="s">
        <v>226</v>
      </c>
      <c r="R605" s="25">
        <v>250796.39999999999</v>
      </c>
      <c r="S605" s="25">
        <v>290072.17210000003</v>
      </c>
      <c r="T605" s="26">
        <f>ROUND(MAX((Totals!Days_per_Year-N605)/Totals!Days_per_Year,0),4)</f>
        <v>0.86850000000000005</v>
      </c>
      <c r="U605" s="25">
        <f>S605*Totals!Int_rate_Shock*T605</f>
        <v>5038.553629377001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s="9" t="s">
        <v>21</v>
      </c>
      <c r="B606" s="9">
        <v>3</v>
      </c>
      <c r="C606" s="9" t="s">
        <v>53</v>
      </c>
      <c r="D606" s="9" t="s">
        <v>54</v>
      </c>
      <c r="E606" s="9" t="s">
        <v>574</v>
      </c>
      <c r="F606" s="9" t="s">
        <v>575</v>
      </c>
      <c r="G606" s="9" t="s">
        <v>791</v>
      </c>
      <c r="H606" s="9" t="s">
        <v>809</v>
      </c>
      <c r="I606" s="9" t="s">
        <v>810</v>
      </c>
      <c r="J606" s="9" t="s">
        <v>811</v>
      </c>
      <c r="K606" s="23">
        <v>44937</v>
      </c>
      <c r="L606" s="9" t="s">
        <v>60</v>
      </c>
      <c r="M606" s="23">
        <v>45288</v>
      </c>
      <c r="N606" s="9">
        <f>IF(M606-Totals!RiskDate=0,1,M606-Totals!RiskDate)</f>
        <v>89</v>
      </c>
      <c r="O606" s="9">
        <v>3</v>
      </c>
      <c r="P606" s="23">
        <v>45288</v>
      </c>
      <c r="Q606" s="24" t="s">
        <v>76</v>
      </c>
      <c r="R606" s="25">
        <v>20000000</v>
      </c>
      <c r="S606" s="25">
        <v>20000000</v>
      </c>
      <c r="T606" s="26">
        <f>ROUND(MAX((Totals!Days_per_Year-N606)/Totals!Days_per_Year,0),4)</f>
        <v>0.75619999999999998</v>
      </c>
      <c r="U606" s="25">
        <f>S606*Totals!Int_rate_Shock*T606</f>
        <v>302480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s="9" t="s">
        <v>21</v>
      </c>
      <c r="B607" s="9">
        <v>3</v>
      </c>
      <c r="C607" s="9" t="s">
        <v>53</v>
      </c>
      <c r="D607" s="9" t="s">
        <v>54</v>
      </c>
      <c r="E607" s="9" t="s">
        <v>574</v>
      </c>
      <c r="F607" s="9" t="s">
        <v>575</v>
      </c>
      <c r="G607" s="9" t="s">
        <v>576</v>
      </c>
      <c r="H607" s="9" t="s">
        <v>812</v>
      </c>
      <c r="I607" s="9" t="s">
        <v>813</v>
      </c>
      <c r="J607" s="9" t="s">
        <v>814</v>
      </c>
      <c r="K607" s="23">
        <v>44739</v>
      </c>
      <c r="L607" s="9" t="s">
        <v>60</v>
      </c>
      <c r="M607" s="23">
        <v>45287</v>
      </c>
      <c r="N607" s="9">
        <f>IF(M607-Totals!RiskDate=0,1,M607-Totals!RiskDate)</f>
        <v>88</v>
      </c>
      <c r="O607" s="9">
        <v>3</v>
      </c>
      <c r="P607" s="23">
        <v>46565</v>
      </c>
      <c r="Q607" s="24" t="s">
        <v>76</v>
      </c>
      <c r="R607" s="25">
        <v>5000000</v>
      </c>
      <c r="S607" s="25">
        <v>5000000</v>
      </c>
      <c r="T607" s="26">
        <f>ROUND(MAX((Totals!Days_per_Year-N607)/Totals!Days_per_Year,0),4)</f>
        <v>0.75890000000000002</v>
      </c>
      <c r="U607" s="25">
        <f>S607*Totals!Int_rate_Shock*T607</f>
        <v>75890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s="9" t="s">
        <v>21</v>
      </c>
      <c r="B608" s="9">
        <v>3</v>
      </c>
      <c r="C608" s="9" t="s">
        <v>53</v>
      </c>
      <c r="D608" s="9" t="s">
        <v>54</v>
      </c>
      <c r="E608" s="9" t="s">
        <v>798</v>
      </c>
      <c r="F608" s="9" t="s">
        <v>799</v>
      </c>
      <c r="G608" s="9"/>
      <c r="H608" s="9"/>
      <c r="I608" s="9" t="s">
        <v>815</v>
      </c>
      <c r="J608" s="9"/>
      <c r="K608" s="23"/>
      <c r="L608" s="9" t="s">
        <v>70</v>
      </c>
      <c r="M608" s="23">
        <v>45291</v>
      </c>
      <c r="N608" s="9">
        <f>IF(M608-Totals!RiskDate=0,1,M608-Totals!RiskDate)</f>
        <v>92</v>
      </c>
      <c r="O608" s="9">
        <v>3</v>
      </c>
      <c r="P608" s="23">
        <v>45380</v>
      </c>
      <c r="Q608" s="24" t="s">
        <v>76</v>
      </c>
      <c r="R608" s="25">
        <v>36.93</v>
      </c>
      <c r="S608" s="25">
        <v>36.93</v>
      </c>
      <c r="T608" s="26">
        <f>ROUND(MAX((Totals!Days_per_Year-N608)/Totals!Days_per_Year,0),4)</f>
        <v>0.74790000000000001</v>
      </c>
      <c r="U608" s="25">
        <f>S608*Totals!Int_rate_Shock*T608</f>
        <v>0.55239894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s="9" t="s">
        <v>21</v>
      </c>
      <c r="B609" s="9">
        <v>3</v>
      </c>
      <c r="C609" s="9" t="s">
        <v>53</v>
      </c>
      <c r="D609" s="9" t="s">
        <v>54</v>
      </c>
      <c r="E609" s="9" t="s">
        <v>574</v>
      </c>
      <c r="F609" s="9" t="s">
        <v>575</v>
      </c>
      <c r="G609" s="9" t="s">
        <v>576</v>
      </c>
      <c r="H609" s="9" t="s">
        <v>816</v>
      </c>
      <c r="I609" s="9" t="s">
        <v>817</v>
      </c>
      <c r="J609" s="9" t="s">
        <v>818</v>
      </c>
      <c r="K609" s="23">
        <v>43418</v>
      </c>
      <c r="L609" s="9" t="s">
        <v>70</v>
      </c>
      <c r="M609" s="23">
        <v>45244</v>
      </c>
      <c r="N609" s="9">
        <f>IF(M609-Totals!RiskDate=0,1,M609-Totals!RiskDate)</f>
        <v>45</v>
      </c>
      <c r="O609" s="9">
        <v>2</v>
      </c>
      <c r="P609" s="23">
        <v>45244</v>
      </c>
      <c r="Q609" s="24" t="s">
        <v>76</v>
      </c>
      <c r="R609" s="25">
        <v>133559.5</v>
      </c>
      <c r="S609" s="25">
        <v>133559.5</v>
      </c>
      <c r="T609" s="26">
        <f>ROUND(MAX((Totals!Days_per_Year-N609)/Totals!Days_per_Year,0),4)</f>
        <v>0.87670000000000003</v>
      </c>
      <c r="U609" s="25">
        <f>S609*Totals!Int_rate_Shock*T609</f>
        <v>2341.832273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s="9" t="s">
        <v>21</v>
      </c>
      <c r="B610" s="9">
        <v>3</v>
      </c>
      <c r="C610" s="9" t="s">
        <v>53</v>
      </c>
      <c r="D610" s="9" t="s">
        <v>54</v>
      </c>
      <c r="E610" s="9" t="s">
        <v>574</v>
      </c>
      <c r="F610" s="9" t="s">
        <v>575</v>
      </c>
      <c r="G610" s="9" t="s">
        <v>576</v>
      </c>
      <c r="H610" s="9" t="s">
        <v>819</v>
      </c>
      <c r="I610" s="9" t="s">
        <v>820</v>
      </c>
      <c r="J610" s="9" t="s">
        <v>821</v>
      </c>
      <c r="K610" s="23">
        <v>43453</v>
      </c>
      <c r="L610" s="9" t="s">
        <v>60</v>
      </c>
      <c r="M610" s="23">
        <v>45279</v>
      </c>
      <c r="N610" s="9">
        <f>IF(M610-Totals!RiskDate=0,1,M610-Totals!RiskDate)</f>
        <v>80</v>
      </c>
      <c r="O610" s="9">
        <v>3</v>
      </c>
      <c r="P610" s="23">
        <v>45279</v>
      </c>
      <c r="Q610" s="24" t="s">
        <v>76</v>
      </c>
      <c r="R610" s="25">
        <v>30000000</v>
      </c>
      <c r="S610" s="25">
        <v>30000000</v>
      </c>
      <c r="T610" s="26">
        <f>ROUND(MAX((Totals!Days_per_Year-N610)/Totals!Days_per_Year,0),4)</f>
        <v>0.78080000000000005</v>
      </c>
      <c r="U610" s="25">
        <f>S610*Totals!Int_rate_Shock*T610</f>
        <v>468480.00000000006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s="9" t="s">
        <v>21</v>
      </c>
      <c r="B611" s="9">
        <v>3</v>
      </c>
      <c r="C611" s="9" t="s">
        <v>53</v>
      </c>
      <c r="D611" s="9" t="s">
        <v>54</v>
      </c>
      <c r="E611" s="9" t="s">
        <v>574</v>
      </c>
      <c r="F611" s="9" t="s">
        <v>575</v>
      </c>
      <c r="G611" s="9" t="s">
        <v>576</v>
      </c>
      <c r="H611" s="9" t="s">
        <v>822</v>
      </c>
      <c r="I611" s="9" t="s">
        <v>823</v>
      </c>
      <c r="J611" s="9" t="s">
        <v>824</v>
      </c>
      <c r="K611" s="23">
        <v>44742</v>
      </c>
      <c r="L611" s="9" t="s">
        <v>70</v>
      </c>
      <c r="M611" s="23">
        <v>45289</v>
      </c>
      <c r="N611" s="9">
        <f>IF(M611-Totals!RiskDate=0,1,M611-Totals!RiskDate)</f>
        <v>90</v>
      </c>
      <c r="O611" s="9">
        <v>3</v>
      </c>
      <c r="P611" s="23">
        <v>46568</v>
      </c>
      <c r="Q611" s="24" t="s">
        <v>76</v>
      </c>
      <c r="R611" s="25">
        <v>174606.25</v>
      </c>
      <c r="S611" s="25">
        <v>174606.25</v>
      </c>
      <c r="T611" s="26">
        <f>ROUND(MAX((Totals!Days_per_Year-N611)/Totals!Days_per_Year,0),4)</f>
        <v>0.75339999999999996</v>
      </c>
      <c r="U611" s="25">
        <f>S611*Totals!Int_rate_Shock*T611</f>
        <v>2630.9669749999998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s="9" t="s">
        <v>21</v>
      </c>
      <c r="B612" s="9">
        <v>3</v>
      </c>
      <c r="C612" s="9" t="s">
        <v>62</v>
      </c>
      <c r="D612" s="9" t="s">
        <v>63</v>
      </c>
      <c r="E612" s="9" t="s">
        <v>553</v>
      </c>
      <c r="F612" s="9" t="s">
        <v>554</v>
      </c>
      <c r="G612" s="9" t="s">
        <v>825</v>
      </c>
      <c r="H612" s="9" t="s">
        <v>826</v>
      </c>
      <c r="I612" s="9" t="s">
        <v>827</v>
      </c>
      <c r="J612" s="9" t="s">
        <v>828</v>
      </c>
      <c r="K612" s="23">
        <v>45142</v>
      </c>
      <c r="L612" s="9" t="s">
        <v>70</v>
      </c>
      <c r="M612" s="23">
        <v>45236</v>
      </c>
      <c r="N612" s="9">
        <f>IF(M612-Totals!RiskDate=0,1,M612-Totals!RiskDate)</f>
        <v>37</v>
      </c>
      <c r="O612" s="9">
        <v>2</v>
      </c>
      <c r="P612" s="23">
        <v>45236</v>
      </c>
      <c r="Q612" s="24" t="s">
        <v>76</v>
      </c>
      <c r="R612" s="25">
        <v>568700</v>
      </c>
      <c r="S612" s="25">
        <v>-568700</v>
      </c>
      <c r="T612" s="26">
        <f>ROUND(MAX((Totals!Days_per_Year-N612)/Totals!Days_per_Year,0),4)</f>
        <v>0.89859999999999995</v>
      </c>
      <c r="U612" s="25">
        <f>S612*Totals!Int_rate_Shock*T612</f>
        <v>-10220.6764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s="9" t="s">
        <v>21</v>
      </c>
      <c r="B613" s="9">
        <v>3</v>
      </c>
      <c r="C613" s="9" t="s">
        <v>53</v>
      </c>
      <c r="D613" s="9" t="s">
        <v>54</v>
      </c>
      <c r="E613" s="9" t="s">
        <v>574</v>
      </c>
      <c r="F613" s="9" t="s">
        <v>575</v>
      </c>
      <c r="G613" s="9" t="s">
        <v>576</v>
      </c>
      <c r="H613" s="9" t="s">
        <v>577</v>
      </c>
      <c r="I613" s="9" t="s">
        <v>829</v>
      </c>
      <c r="J613" s="9" t="s">
        <v>579</v>
      </c>
      <c r="K613" s="23">
        <v>42894</v>
      </c>
      <c r="L613" s="9" t="s">
        <v>60</v>
      </c>
      <c r="M613" s="23">
        <v>45268</v>
      </c>
      <c r="N613" s="9">
        <f>IF(M613-Totals!RiskDate=0,1,M613-Totals!RiskDate)</f>
        <v>69</v>
      </c>
      <c r="O613" s="9">
        <v>3</v>
      </c>
      <c r="P613" s="23">
        <v>45817</v>
      </c>
      <c r="Q613" s="24" t="s">
        <v>76</v>
      </c>
      <c r="R613" s="25">
        <v>10000000</v>
      </c>
      <c r="S613" s="25">
        <v>10000000</v>
      </c>
      <c r="T613" s="26">
        <f>ROUND(MAX((Totals!Days_per_Year-N613)/Totals!Days_per_Year,0),4)</f>
        <v>0.81100000000000005</v>
      </c>
      <c r="U613" s="25">
        <f>S613*Totals!Int_rate_Shock*T613</f>
        <v>162200</v>
      </c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s="9" t="s">
        <v>21</v>
      </c>
      <c r="B614" s="9">
        <v>3</v>
      </c>
      <c r="C614" s="9" t="s">
        <v>53</v>
      </c>
      <c r="D614" s="9" t="s">
        <v>54</v>
      </c>
      <c r="E614" s="9" t="s">
        <v>798</v>
      </c>
      <c r="F614" s="9" t="s">
        <v>799</v>
      </c>
      <c r="G614" s="9"/>
      <c r="H614" s="9"/>
      <c r="I614" s="9" t="s">
        <v>830</v>
      </c>
      <c r="J614" s="9"/>
      <c r="K614" s="23"/>
      <c r="L614" s="9" t="s">
        <v>70</v>
      </c>
      <c r="M614" s="23">
        <v>45291</v>
      </c>
      <c r="N614" s="9">
        <f>IF(M614-Totals!RiskDate=0,1,M614-Totals!RiskDate)</f>
        <v>92</v>
      </c>
      <c r="O614" s="9">
        <v>3</v>
      </c>
      <c r="P614" s="23">
        <v>45351</v>
      </c>
      <c r="Q614" s="24" t="s">
        <v>76</v>
      </c>
      <c r="R614" s="25">
        <v>553.05999999999995</v>
      </c>
      <c r="S614" s="25">
        <v>553.05999999999995</v>
      </c>
      <c r="T614" s="26">
        <f>ROUND(MAX((Totals!Days_per_Year-N614)/Totals!Days_per_Year,0),4)</f>
        <v>0.74790000000000001</v>
      </c>
      <c r="U614" s="25">
        <f>S614*Totals!Int_rate_Shock*T614</f>
        <v>8.2726714799999996</v>
      </c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s="9" t="s">
        <v>21</v>
      </c>
      <c r="B615" s="9">
        <v>3</v>
      </c>
      <c r="C615" s="9" t="s">
        <v>53</v>
      </c>
      <c r="D615" s="9" t="s">
        <v>54</v>
      </c>
      <c r="E615" s="9" t="s">
        <v>831</v>
      </c>
      <c r="F615" s="9" t="s">
        <v>832</v>
      </c>
      <c r="G615" s="9" t="s">
        <v>833</v>
      </c>
      <c r="H615" s="9" t="s">
        <v>834</v>
      </c>
      <c r="I615" s="9" t="s">
        <v>835</v>
      </c>
      <c r="J615" s="9" t="s">
        <v>836</v>
      </c>
      <c r="K615" s="23">
        <v>45016</v>
      </c>
      <c r="L615" s="9" t="s">
        <v>70</v>
      </c>
      <c r="M615" s="23">
        <v>45281</v>
      </c>
      <c r="N615" s="9">
        <f>IF(M615-Totals!RiskDate=0,1,M615-Totals!RiskDate)</f>
        <v>82</v>
      </c>
      <c r="O615" s="9">
        <v>3</v>
      </c>
      <c r="P615" s="23">
        <v>45379</v>
      </c>
      <c r="Q615" s="24" t="s">
        <v>278</v>
      </c>
      <c r="R615" s="25">
        <v>796250</v>
      </c>
      <c r="S615" s="25">
        <v>103157.2292</v>
      </c>
      <c r="T615" s="26">
        <f>ROUND(MAX((Totals!Days_per_Year-N615)/Totals!Days_per_Year,0),4)</f>
        <v>0.77529999999999999</v>
      </c>
      <c r="U615" s="25">
        <f>S615*Totals!Int_rate_Shock*T615</f>
        <v>1599.5559959752002</v>
      </c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s="9" t="s">
        <v>21</v>
      </c>
      <c r="B616" s="9">
        <v>3</v>
      </c>
      <c r="C616" s="9" t="s">
        <v>53</v>
      </c>
      <c r="D616" s="9" t="s">
        <v>54</v>
      </c>
      <c r="E616" s="9" t="s">
        <v>574</v>
      </c>
      <c r="F616" s="9" t="s">
        <v>575</v>
      </c>
      <c r="G616" s="9" t="s">
        <v>576</v>
      </c>
      <c r="H616" s="9" t="s">
        <v>781</v>
      </c>
      <c r="I616" s="9" t="s">
        <v>837</v>
      </c>
      <c r="J616" s="9" t="s">
        <v>783</v>
      </c>
      <c r="K616" s="23">
        <v>44740</v>
      </c>
      <c r="L616" s="9" t="s">
        <v>70</v>
      </c>
      <c r="M616" s="23">
        <v>45287</v>
      </c>
      <c r="N616" s="9">
        <f>IF(M616-Totals!RiskDate=0,1,M616-Totals!RiskDate)</f>
        <v>88</v>
      </c>
      <c r="O616" s="9">
        <v>3</v>
      </c>
      <c r="P616" s="23">
        <v>46562</v>
      </c>
      <c r="Q616" s="24" t="s">
        <v>76</v>
      </c>
      <c r="R616" s="25">
        <v>114250.39999999999</v>
      </c>
      <c r="S616" s="25">
        <v>114250.39999999999</v>
      </c>
      <c r="T616" s="26">
        <f>ROUND(MAX((Totals!Days_per_Year-N616)/Totals!Days_per_Year,0),4)</f>
        <v>0.75890000000000002</v>
      </c>
      <c r="U616" s="25">
        <f>S616*Totals!Int_rate_Shock*T616</f>
        <v>1734.0925711999998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s="9" t="s">
        <v>21</v>
      </c>
      <c r="B617" s="9">
        <v>3</v>
      </c>
      <c r="C617" s="9" t="s">
        <v>53</v>
      </c>
      <c r="D617" s="9" t="s">
        <v>54</v>
      </c>
      <c r="E617" s="9" t="s">
        <v>574</v>
      </c>
      <c r="F617" s="9" t="s">
        <v>575</v>
      </c>
      <c r="G617" s="9" t="s">
        <v>576</v>
      </c>
      <c r="H617" s="9" t="s">
        <v>838</v>
      </c>
      <c r="I617" s="9" t="s">
        <v>839</v>
      </c>
      <c r="J617" s="9" t="s">
        <v>840</v>
      </c>
      <c r="K617" s="23">
        <v>44665</v>
      </c>
      <c r="L617" s="9" t="s">
        <v>70</v>
      </c>
      <c r="M617" s="23">
        <v>45289</v>
      </c>
      <c r="N617" s="9">
        <f>IF(M617-Totals!RiskDate=0,1,M617-Totals!RiskDate)</f>
        <v>90</v>
      </c>
      <c r="O617" s="9">
        <v>3</v>
      </c>
      <c r="P617" s="23">
        <v>46126</v>
      </c>
      <c r="Q617" s="24" t="s">
        <v>76</v>
      </c>
      <c r="R617" s="25">
        <v>330633.33000000002</v>
      </c>
      <c r="S617" s="25">
        <v>330633.33000000002</v>
      </c>
      <c r="T617" s="26">
        <f>ROUND(MAX((Totals!Days_per_Year-N617)/Totals!Days_per_Year,0),4)</f>
        <v>0.75339999999999996</v>
      </c>
      <c r="U617" s="25">
        <f>S617*Totals!Int_rate_Shock*T617</f>
        <v>4981.98301644</v>
      </c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s="9" t="s">
        <v>21</v>
      </c>
      <c r="B618" s="9">
        <v>3</v>
      </c>
      <c r="C618" s="9" t="s">
        <v>53</v>
      </c>
      <c r="D618" s="9" t="s">
        <v>54</v>
      </c>
      <c r="E618" s="9" t="s">
        <v>574</v>
      </c>
      <c r="F618" s="9" t="s">
        <v>575</v>
      </c>
      <c r="G618" s="9" t="s">
        <v>643</v>
      </c>
      <c r="H618" s="9" t="s">
        <v>781</v>
      </c>
      <c r="I618" s="9" t="s">
        <v>841</v>
      </c>
      <c r="J618" s="9" t="s">
        <v>783</v>
      </c>
      <c r="K618" s="23">
        <v>45198</v>
      </c>
      <c r="L618" s="9" t="s">
        <v>60</v>
      </c>
      <c r="M618" s="23">
        <v>45289</v>
      </c>
      <c r="N618" s="9">
        <f>IF(M618-Totals!RiskDate=0,1,M618-Totals!RiskDate)</f>
        <v>90</v>
      </c>
      <c r="O618" s="9">
        <v>3</v>
      </c>
      <c r="P618" s="23">
        <v>45289</v>
      </c>
      <c r="Q618" s="24" t="s">
        <v>76</v>
      </c>
      <c r="R618" s="25">
        <v>1625000</v>
      </c>
      <c r="S618" s="25">
        <v>1625000</v>
      </c>
      <c r="T618" s="26">
        <f>ROUND(MAX((Totals!Days_per_Year-N618)/Totals!Days_per_Year,0),4)</f>
        <v>0.75339999999999996</v>
      </c>
      <c r="U618" s="25">
        <f>S618*Totals!Int_rate_Shock*T618</f>
        <v>24485.5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s="9" t="s">
        <v>21</v>
      </c>
      <c r="B619" s="9">
        <v>3</v>
      </c>
      <c r="C619" s="9" t="s">
        <v>53</v>
      </c>
      <c r="D619" s="9" t="s">
        <v>54</v>
      </c>
      <c r="E619" s="9" t="s">
        <v>574</v>
      </c>
      <c r="F619" s="9" t="s">
        <v>575</v>
      </c>
      <c r="G619" s="9" t="s">
        <v>576</v>
      </c>
      <c r="H619" s="9" t="s">
        <v>816</v>
      </c>
      <c r="I619" s="9" t="s">
        <v>817</v>
      </c>
      <c r="J619" s="9" t="s">
        <v>818</v>
      </c>
      <c r="K619" s="23">
        <v>43418</v>
      </c>
      <c r="L619" s="9" t="s">
        <v>60</v>
      </c>
      <c r="M619" s="23">
        <v>45244</v>
      </c>
      <c r="N619" s="9">
        <f>IF(M619-Totals!RiskDate=0,1,M619-Totals!RiskDate)</f>
        <v>45</v>
      </c>
      <c r="O619" s="9">
        <v>2</v>
      </c>
      <c r="P619" s="23">
        <v>45244</v>
      </c>
      <c r="Q619" s="24" t="s">
        <v>76</v>
      </c>
      <c r="R619" s="25">
        <v>6000000</v>
      </c>
      <c r="S619" s="25">
        <v>6000000</v>
      </c>
      <c r="T619" s="26">
        <f>ROUND(MAX((Totals!Days_per_Year-N619)/Totals!Days_per_Year,0),4)</f>
        <v>0.87670000000000003</v>
      </c>
      <c r="U619" s="25">
        <f>S619*Totals!Int_rate_Shock*T619</f>
        <v>105204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s="9" t="s">
        <v>21</v>
      </c>
      <c r="B620" s="9">
        <v>3</v>
      </c>
      <c r="C620" s="9" t="s">
        <v>53</v>
      </c>
      <c r="D620" s="9" t="s">
        <v>54</v>
      </c>
      <c r="E620" s="9" t="s">
        <v>553</v>
      </c>
      <c r="F620" s="9" t="s">
        <v>580</v>
      </c>
      <c r="G620" s="9" t="s">
        <v>555</v>
      </c>
      <c r="H620" s="9" t="s">
        <v>228</v>
      </c>
      <c r="I620" s="9" t="s">
        <v>842</v>
      </c>
      <c r="J620" s="9" t="s">
        <v>75</v>
      </c>
      <c r="K620" s="23">
        <v>45198</v>
      </c>
      <c r="L620" s="9" t="s">
        <v>70</v>
      </c>
      <c r="M620" s="23">
        <v>45231</v>
      </c>
      <c r="N620" s="9">
        <f>IF(M620-Totals!RiskDate=0,1,M620-Totals!RiskDate)</f>
        <v>32</v>
      </c>
      <c r="O620" s="9">
        <v>2</v>
      </c>
      <c r="P620" s="23">
        <v>45231</v>
      </c>
      <c r="Q620" s="24" t="s">
        <v>76</v>
      </c>
      <c r="R620" s="25">
        <v>726000</v>
      </c>
      <c r="S620" s="25">
        <v>726000</v>
      </c>
      <c r="T620" s="26">
        <f>ROUND(MAX((Totals!Days_per_Year-N620)/Totals!Days_per_Year,0),4)</f>
        <v>0.9123</v>
      </c>
      <c r="U620" s="25">
        <f>S620*Totals!Int_rate_Shock*T620</f>
        <v>13246.596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s="9" t="s">
        <v>21</v>
      </c>
      <c r="B621" s="9">
        <v>3</v>
      </c>
      <c r="C621" s="9" t="s">
        <v>53</v>
      </c>
      <c r="D621" s="9" t="s">
        <v>54</v>
      </c>
      <c r="E621" s="9" t="s">
        <v>798</v>
      </c>
      <c r="F621" s="9" t="s">
        <v>799</v>
      </c>
      <c r="G621" s="9"/>
      <c r="H621" s="9"/>
      <c r="I621" s="9" t="s">
        <v>843</v>
      </c>
      <c r="J621" s="9"/>
      <c r="K621" s="23"/>
      <c r="L621" s="9" t="s">
        <v>70</v>
      </c>
      <c r="M621" s="23">
        <v>45291</v>
      </c>
      <c r="N621" s="9">
        <f>IF(M621-Totals!RiskDate=0,1,M621-Totals!RiskDate)</f>
        <v>92</v>
      </c>
      <c r="O621" s="9">
        <v>3</v>
      </c>
      <c r="P621" s="23">
        <v>45565</v>
      </c>
      <c r="Q621" s="24" t="s">
        <v>76</v>
      </c>
      <c r="R621" s="25">
        <v>218.69999999999999</v>
      </c>
      <c r="S621" s="25">
        <v>218.69999999999999</v>
      </c>
      <c r="T621" s="26">
        <f>ROUND(MAX((Totals!Days_per_Year-N621)/Totals!Days_per_Year,0),4)</f>
        <v>0.74790000000000001</v>
      </c>
      <c r="U621" s="25">
        <f>S621*Totals!Int_rate_Shock*T621</f>
        <v>3.2713145999999997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s="9" t="s">
        <v>21</v>
      </c>
      <c r="B622" s="9">
        <v>3</v>
      </c>
      <c r="C622" s="9" t="s">
        <v>53</v>
      </c>
      <c r="D622" s="9" t="s">
        <v>54</v>
      </c>
      <c r="E622" s="9" t="s">
        <v>798</v>
      </c>
      <c r="F622" s="9" t="s">
        <v>799</v>
      </c>
      <c r="G622" s="9"/>
      <c r="H622" s="9"/>
      <c r="I622" s="9" t="s">
        <v>844</v>
      </c>
      <c r="J622" s="9"/>
      <c r="K622" s="23"/>
      <c r="L622" s="9" t="s">
        <v>70</v>
      </c>
      <c r="M622" s="23">
        <v>45260</v>
      </c>
      <c r="N622" s="9">
        <f>IF(M622-Totals!RiskDate=0,1,M622-Totals!RiskDate)</f>
        <v>61</v>
      </c>
      <c r="O622" s="9">
        <v>2</v>
      </c>
      <c r="P622" s="23">
        <v>45380</v>
      </c>
      <c r="Q622" s="24" t="s">
        <v>76</v>
      </c>
      <c r="R622" s="25">
        <v>38.979999999999997</v>
      </c>
      <c r="S622" s="25">
        <v>38.979999999999997</v>
      </c>
      <c r="T622" s="26">
        <f>ROUND(MAX((Totals!Days_per_Year-N622)/Totals!Days_per_Year,0),4)</f>
        <v>0.83289999999999997</v>
      </c>
      <c r="U622" s="25">
        <f>S622*Totals!Int_rate_Shock*T622</f>
        <v>0.64932883999999991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s="9" t="s">
        <v>21</v>
      </c>
      <c r="B623" s="9">
        <v>3</v>
      </c>
      <c r="C623" s="9" t="s">
        <v>62</v>
      </c>
      <c r="D623" s="9" t="s">
        <v>63</v>
      </c>
      <c r="E623" s="9" t="s">
        <v>845</v>
      </c>
      <c r="F623" s="9" t="s">
        <v>846</v>
      </c>
      <c r="G623" s="9" t="s">
        <v>847</v>
      </c>
      <c r="H623" s="9" t="s">
        <v>826</v>
      </c>
      <c r="I623" s="9" t="s">
        <v>848</v>
      </c>
      <c r="J623" s="9" t="s">
        <v>828</v>
      </c>
      <c r="K623" s="23">
        <v>45084</v>
      </c>
      <c r="L623" s="9" t="s">
        <v>60</v>
      </c>
      <c r="M623" s="23">
        <v>45267</v>
      </c>
      <c r="N623" s="9">
        <f>IF(M623-Totals!RiskDate=0,1,M623-Totals!RiskDate)</f>
        <v>68</v>
      </c>
      <c r="O623" s="9">
        <v>3</v>
      </c>
      <c r="P623" s="23">
        <v>45267</v>
      </c>
      <c r="Q623" s="24" t="s">
        <v>76</v>
      </c>
      <c r="R623" s="25">
        <v>50000000</v>
      </c>
      <c r="S623" s="25">
        <v>-50000000</v>
      </c>
      <c r="T623" s="26">
        <f>ROUND(MAX((Totals!Days_per_Year-N623)/Totals!Days_per_Year,0),4)</f>
        <v>0.81369999999999998</v>
      </c>
      <c r="U623" s="25">
        <f>S623*Totals!Int_rate_Shock*T623</f>
        <v>-813700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s="9" t="s">
        <v>21</v>
      </c>
      <c r="B624" s="9">
        <v>3</v>
      </c>
      <c r="C624" s="9" t="s">
        <v>53</v>
      </c>
      <c r="D624" s="9" t="s">
        <v>54</v>
      </c>
      <c r="E624" s="9" t="s">
        <v>798</v>
      </c>
      <c r="F624" s="9" t="s">
        <v>799</v>
      </c>
      <c r="G624" s="9"/>
      <c r="H624" s="9"/>
      <c r="I624" s="9" t="s">
        <v>849</v>
      </c>
      <c r="J624" s="9"/>
      <c r="K624" s="23"/>
      <c r="L624" s="9" t="s">
        <v>70</v>
      </c>
      <c r="M624" s="23">
        <v>45291</v>
      </c>
      <c r="N624" s="9">
        <f>IF(M624-Totals!RiskDate=0,1,M624-Totals!RiskDate)</f>
        <v>92</v>
      </c>
      <c r="O624" s="9">
        <v>3</v>
      </c>
      <c r="P624" s="23">
        <v>45351</v>
      </c>
      <c r="Q624" s="24" t="s">
        <v>76</v>
      </c>
      <c r="R624" s="25">
        <v>608.21000000000004</v>
      </c>
      <c r="S624" s="25">
        <v>608.21000000000004</v>
      </c>
      <c r="T624" s="26">
        <f>ROUND(MAX((Totals!Days_per_Year-N624)/Totals!Days_per_Year,0),4)</f>
        <v>0.74790000000000001</v>
      </c>
      <c r="U624" s="25">
        <f>S624*Totals!Int_rate_Shock*T624</f>
        <v>9.0976051800000004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s="9" t="s">
        <v>21</v>
      </c>
      <c r="B625" s="9">
        <v>3</v>
      </c>
      <c r="C625" s="9" t="s">
        <v>53</v>
      </c>
      <c r="D625" s="9" t="s">
        <v>54</v>
      </c>
      <c r="E625" s="9" t="s">
        <v>574</v>
      </c>
      <c r="F625" s="9" t="s">
        <v>575</v>
      </c>
      <c r="G625" s="9" t="s">
        <v>643</v>
      </c>
      <c r="H625" s="9" t="s">
        <v>850</v>
      </c>
      <c r="I625" s="9" t="s">
        <v>851</v>
      </c>
      <c r="J625" s="9" t="s">
        <v>852</v>
      </c>
      <c r="K625" s="23">
        <v>43433</v>
      </c>
      <c r="L625" s="9" t="s">
        <v>70</v>
      </c>
      <c r="M625" s="23">
        <v>45259</v>
      </c>
      <c r="N625" s="9">
        <f>IF(M625-Totals!RiskDate=0,1,M625-Totals!RiskDate)</f>
        <v>60</v>
      </c>
      <c r="O625" s="9">
        <v>2</v>
      </c>
      <c r="P625" s="23">
        <v>45259</v>
      </c>
      <c r="Q625" s="24" t="s">
        <v>76</v>
      </c>
      <c r="R625" s="25">
        <v>202169.25</v>
      </c>
      <c r="S625" s="25">
        <v>202169.25</v>
      </c>
      <c r="T625" s="26">
        <f>ROUND(MAX((Totals!Days_per_Year-N625)/Totals!Days_per_Year,0),4)</f>
        <v>0.83560000000000001</v>
      </c>
      <c r="U625" s="25">
        <f>S625*Totals!Int_rate_Shock*T625</f>
        <v>3378.6525060000004</v>
      </c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s="9" t="s">
        <v>21</v>
      </c>
      <c r="B626" s="9">
        <v>3</v>
      </c>
      <c r="C626" s="9" t="s">
        <v>53</v>
      </c>
      <c r="D626" s="9" t="s">
        <v>54</v>
      </c>
      <c r="E626" s="9" t="s">
        <v>771</v>
      </c>
      <c r="F626" s="9" t="s">
        <v>772</v>
      </c>
      <c r="G626" s="9" t="s">
        <v>773</v>
      </c>
      <c r="H626" s="9" t="s">
        <v>853</v>
      </c>
      <c r="I626" s="9" t="s">
        <v>854</v>
      </c>
      <c r="J626" s="9" t="s">
        <v>855</v>
      </c>
      <c r="K626" s="23">
        <v>45195</v>
      </c>
      <c r="L626" s="9" t="s">
        <v>70</v>
      </c>
      <c r="M626" s="23">
        <v>45280</v>
      </c>
      <c r="N626" s="9">
        <f>IF(M626-Totals!RiskDate=0,1,M626-Totals!RiskDate)</f>
        <v>81</v>
      </c>
      <c r="O626" s="9">
        <v>3</v>
      </c>
      <c r="P626" s="23">
        <v>45561</v>
      </c>
      <c r="Q626" s="24" t="s">
        <v>278</v>
      </c>
      <c r="R626" s="25">
        <v>276250</v>
      </c>
      <c r="S626" s="25">
        <v>35789.2428</v>
      </c>
      <c r="T626" s="26">
        <f>ROUND(MAX((Totals!Days_per_Year-N626)/Totals!Days_per_Year,0),4)</f>
        <v>0.77810000000000001</v>
      </c>
      <c r="U626" s="25">
        <f>S626*Totals!Int_rate_Shock*T626</f>
        <v>556.95219645359998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s="9" t="s">
        <v>21</v>
      </c>
      <c r="B627" s="9">
        <v>3</v>
      </c>
      <c r="C627" s="9" t="s">
        <v>62</v>
      </c>
      <c r="D627" s="9" t="s">
        <v>63</v>
      </c>
      <c r="E627" s="9" t="s">
        <v>553</v>
      </c>
      <c r="F627" s="9" t="s">
        <v>554</v>
      </c>
      <c r="G627" s="9" t="s">
        <v>586</v>
      </c>
      <c r="H627" s="9" t="s">
        <v>747</v>
      </c>
      <c r="I627" s="9" t="s">
        <v>856</v>
      </c>
      <c r="J627" s="9" t="s">
        <v>749</v>
      </c>
      <c r="K627" s="23">
        <v>45097</v>
      </c>
      <c r="L627" s="9" t="s">
        <v>60</v>
      </c>
      <c r="M627" s="23">
        <v>45280</v>
      </c>
      <c r="N627" s="9">
        <f>IF(M627-Totals!RiskDate=0,1,M627-Totals!RiskDate)</f>
        <v>81</v>
      </c>
      <c r="O627" s="9">
        <v>3</v>
      </c>
      <c r="P627" s="23">
        <v>45280</v>
      </c>
      <c r="Q627" s="24" t="s">
        <v>278</v>
      </c>
      <c r="R627" s="25">
        <v>50000000</v>
      </c>
      <c r="S627" s="25">
        <v>-6477691</v>
      </c>
      <c r="T627" s="26">
        <f>ROUND(MAX((Totals!Days_per_Year-N627)/Totals!Days_per_Year,0),4)</f>
        <v>0.77810000000000001</v>
      </c>
      <c r="U627" s="25">
        <f>S627*Totals!Int_rate_Shock*T627</f>
        <v>-100805.827342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s="9" t="s">
        <v>21</v>
      </c>
      <c r="B628" s="9">
        <v>3</v>
      </c>
      <c r="C628" s="9" t="s">
        <v>62</v>
      </c>
      <c r="D628" s="9" t="s">
        <v>63</v>
      </c>
      <c r="E628" s="9" t="s">
        <v>553</v>
      </c>
      <c r="F628" s="9" t="s">
        <v>554</v>
      </c>
      <c r="G628" s="9" t="s">
        <v>586</v>
      </c>
      <c r="H628" s="9" t="s">
        <v>747</v>
      </c>
      <c r="I628" s="9" t="s">
        <v>856</v>
      </c>
      <c r="J628" s="9" t="s">
        <v>749</v>
      </c>
      <c r="K628" s="23">
        <v>45097</v>
      </c>
      <c r="L628" s="9" t="s">
        <v>70</v>
      </c>
      <c r="M628" s="23">
        <v>45280</v>
      </c>
      <c r="N628" s="9">
        <f>IF(M628-Totals!RiskDate=0,1,M628-Totals!RiskDate)</f>
        <v>81</v>
      </c>
      <c r="O628" s="9">
        <v>3</v>
      </c>
      <c r="P628" s="23">
        <v>45280</v>
      </c>
      <c r="Q628" s="24" t="s">
        <v>278</v>
      </c>
      <c r="R628" s="25">
        <v>663375</v>
      </c>
      <c r="S628" s="25">
        <v>-85942.765299999999</v>
      </c>
      <c r="T628" s="26">
        <f>ROUND(MAX((Totals!Days_per_Year-N628)/Totals!Days_per_Year,0),4)</f>
        <v>0.77810000000000001</v>
      </c>
      <c r="U628" s="25">
        <f>S628*Totals!Int_rate_Shock*T628</f>
        <v>-1337.4413135985999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s="9" t="s">
        <v>21</v>
      </c>
      <c r="B629" s="9">
        <v>3</v>
      </c>
      <c r="C629" s="9" t="s">
        <v>53</v>
      </c>
      <c r="D629" s="9" t="s">
        <v>54</v>
      </c>
      <c r="E629" s="9" t="s">
        <v>771</v>
      </c>
      <c r="F629" s="9" t="s">
        <v>772</v>
      </c>
      <c r="G629" s="9" t="s">
        <v>773</v>
      </c>
      <c r="H629" s="9" t="s">
        <v>857</v>
      </c>
      <c r="I629" s="9" t="s">
        <v>858</v>
      </c>
      <c r="J629" s="9" t="s">
        <v>859</v>
      </c>
      <c r="K629" s="23">
        <v>45097</v>
      </c>
      <c r="L629" s="9" t="s">
        <v>70</v>
      </c>
      <c r="M629" s="23">
        <v>45280</v>
      </c>
      <c r="N629" s="9">
        <f>IF(M629-Totals!RiskDate=0,1,M629-Totals!RiskDate)</f>
        <v>81</v>
      </c>
      <c r="O629" s="9">
        <v>3</v>
      </c>
      <c r="P629" s="23">
        <v>45462</v>
      </c>
      <c r="Q629" s="24" t="s">
        <v>278</v>
      </c>
      <c r="R629" s="25">
        <v>353888.89000000001</v>
      </c>
      <c r="S629" s="25">
        <v>45847.657599999999</v>
      </c>
      <c r="T629" s="26">
        <f>ROUND(MAX((Totals!Days_per_Year-N629)/Totals!Days_per_Year,0),4)</f>
        <v>0.77810000000000001</v>
      </c>
      <c r="U629" s="25">
        <f>S629*Totals!Int_rate_Shock*T629</f>
        <v>713.48124757120002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s="9" t="s">
        <v>21</v>
      </c>
      <c r="B630" s="9">
        <v>3</v>
      </c>
      <c r="C630" s="9" t="s">
        <v>53</v>
      </c>
      <c r="D630" s="9" t="s">
        <v>54</v>
      </c>
      <c r="E630" s="9" t="s">
        <v>831</v>
      </c>
      <c r="F630" s="9" t="s">
        <v>832</v>
      </c>
      <c r="G630" s="9" t="s">
        <v>833</v>
      </c>
      <c r="H630" s="9" t="s">
        <v>834</v>
      </c>
      <c r="I630" s="9" t="s">
        <v>860</v>
      </c>
      <c r="J630" s="9" t="s">
        <v>836</v>
      </c>
      <c r="K630" s="23">
        <v>45156</v>
      </c>
      <c r="L630" s="9" t="s">
        <v>70</v>
      </c>
      <c r="M630" s="23">
        <v>45281</v>
      </c>
      <c r="N630" s="9">
        <f>IF(M630-Totals!RiskDate=0,1,M630-Totals!RiskDate)</f>
        <v>82</v>
      </c>
      <c r="O630" s="9">
        <v>3</v>
      </c>
      <c r="P630" s="23">
        <v>45520</v>
      </c>
      <c r="Q630" s="24" t="s">
        <v>278</v>
      </c>
      <c r="R630" s="25">
        <v>204750</v>
      </c>
      <c r="S630" s="25">
        <v>26526.1446</v>
      </c>
      <c r="T630" s="26">
        <f>ROUND(MAX((Totals!Days_per_Year-N630)/Totals!Days_per_Year,0),4)</f>
        <v>0.77529999999999999</v>
      </c>
      <c r="U630" s="25">
        <f>S630*Totals!Int_rate_Shock*T630</f>
        <v>411.31439816759996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s="9" t="s">
        <v>21</v>
      </c>
      <c r="B631" s="9">
        <v>3</v>
      </c>
      <c r="C631" s="9" t="s">
        <v>62</v>
      </c>
      <c r="D631" s="9" t="s">
        <v>63</v>
      </c>
      <c r="E631" s="9" t="s">
        <v>553</v>
      </c>
      <c r="F631" s="9" t="s">
        <v>554</v>
      </c>
      <c r="G631" s="9" t="s">
        <v>586</v>
      </c>
      <c r="H631" s="9" t="s">
        <v>747</v>
      </c>
      <c r="I631" s="9" t="s">
        <v>780</v>
      </c>
      <c r="J631" s="9" t="s">
        <v>749</v>
      </c>
      <c r="K631" s="23">
        <v>45097</v>
      </c>
      <c r="L631" s="9" t="s">
        <v>70</v>
      </c>
      <c r="M631" s="23">
        <v>45282</v>
      </c>
      <c r="N631" s="9">
        <f>IF(M631-Totals!RiskDate=0,1,M631-Totals!RiskDate)</f>
        <v>83</v>
      </c>
      <c r="O631" s="9">
        <v>3</v>
      </c>
      <c r="P631" s="23">
        <v>45282</v>
      </c>
      <c r="Q631" s="24" t="s">
        <v>278</v>
      </c>
      <c r="R631" s="25">
        <v>268250</v>
      </c>
      <c r="S631" s="25">
        <v>-34752.8122</v>
      </c>
      <c r="T631" s="26">
        <f>ROUND(MAX((Totals!Days_per_Year-N631)/Totals!Days_per_Year,0),4)</f>
        <v>0.77259999999999995</v>
      </c>
      <c r="U631" s="25">
        <f>S631*Totals!Int_rate_Shock*T631</f>
        <v>-537.00045411439999</v>
      </c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s="9" t="s">
        <v>21</v>
      </c>
      <c r="B632" s="9">
        <v>3</v>
      </c>
      <c r="C632" s="9" t="s">
        <v>53</v>
      </c>
      <c r="D632" s="9" t="s">
        <v>54</v>
      </c>
      <c r="E632" s="9" t="s">
        <v>771</v>
      </c>
      <c r="F632" s="9" t="s">
        <v>772</v>
      </c>
      <c r="G632" s="9" t="s">
        <v>773</v>
      </c>
      <c r="H632" s="9" t="s">
        <v>861</v>
      </c>
      <c r="I632" s="9" t="s">
        <v>862</v>
      </c>
      <c r="J632" s="9" t="s">
        <v>863</v>
      </c>
      <c r="K632" s="23">
        <v>45163</v>
      </c>
      <c r="L632" s="9" t="s">
        <v>70</v>
      </c>
      <c r="M632" s="23">
        <v>45281</v>
      </c>
      <c r="N632" s="9">
        <f>IF(M632-Totals!RiskDate=0,1,M632-Totals!RiskDate)</f>
        <v>82</v>
      </c>
      <c r="O632" s="9">
        <v>3</v>
      </c>
      <c r="P632" s="23">
        <v>45527</v>
      </c>
      <c r="Q632" s="24" t="s">
        <v>278</v>
      </c>
      <c r="R632" s="25">
        <v>695138.89000000001</v>
      </c>
      <c r="S632" s="25">
        <v>90057.8986</v>
      </c>
      <c r="T632" s="26">
        <f>ROUND(MAX((Totals!Days_per_Year-N632)/Totals!Days_per_Year,0),4)</f>
        <v>0.77529999999999999</v>
      </c>
      <c r="U632" s="25">
        <f>S632*Totals!Int_rate_Shock*T632</f>
        <v>1396.4377756915999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s="9" t="s">
        <v>21</v>
      </c>
      <c r="B633" s="9">
        <v>3</v>
      </c>
      <c r="C633" s="9" t="s">
        <v>53</v>
      </c>
      <c r="D633" s="9" t="s">
        <v>54</v>
      </c>
      <c r="E633" s="9" t="s">
        <v>831</v>
      </c>
      <c r="F633" s="9" t="s">
        <v>832</v>
      </c>
      <c r="G633" s="9" t="s">
        <v>833</v>
      </c>
      <c r="H633" s="9" t="s">
        <v>834</v>
      </c>
      <c r="I633" s="9" t="s">
        <v>864</v>
      </c>
      <c r="J633" s="9" t="s">
        <v>836</v>
      </c>
      <c r="K633" s="23">
        <v>45001</v>
      </c>
      <c r="L633" s="9" t="s">
        <v>70</v>
      </c>
      <c r="M633" s="23">
        <v>45281</v>
      </c>
      <c r="N633" s="9">
        <f>IF(M633-Totals!RiskDate=0,1,M633-Totals!RiskDate)</f>
        <v>82</v>
      </c>
      <c r="O633" s="9">
        <v>3</v>
      </c>
      <c r="P633" s="23">
        <v>45366</v>
      </c>
      <c r="Q633" s="24" t="s">
        <v>278</v>
      </c>
      <c r="R633" s="25">
        <v>109200</v>
      </c>
      <c r="S633" s="25">
        <v>14147.277099999999</v>
      </c>
      <c r="T633" s="26">
        <f>ROUND(MAX((Totals!Days_per_Year-N633)/Totals!Days_per_Year,0),4)</f>
        <v>0.77529999999999999</v>
      </c>
      <c r="U633" s="25">
        <f>S633*Totals!Int_rate_Shock*T633</f>
        <v>219.3676787126</v>
      </c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s="9" t="s">
        <v>21</v>
      </c>
      <c r="B634" s="9">
        <v>3</v>
      </c>
      <c r="C634" s="9" t="s">
        <v>53</v>
      </c>
      <c r="D634" s="9" t="s">
        <v>54</v>
      </c>
      <c r="E634" s="9" t="s">
        <v>831</v>
      </c>
      <c r="F634" s="9" t="s">
        <v>832</v>
      </c>
      <c r="G634" s="9" t="s">
        <v>865</v>
      </c>
      <c r="H634" s="9" t="s">
        <v>866</v>
      </c>
      <c r="I634" s="9" t="s">
        <v>867</v>
      </c>
      <c r="J634" s="9" t="s">
        <v>868</v>
      </c>
      <c r="K634" s="23">
        <v>45167</v>
      </c>
      <c r="L634" s="9" t="s">
        <v>70</v>
      </c>
      <c r="M634" s="23">
        <v>45281</v>
      </c>
      <c r="N634" s="9">
        <f>IF(M634-Totals!RiskDate=0,1,M634-Totals!RiskDate)</f>
        <v>82</v>
      </c>
      <c r="O634" s="9">
        <v>3</v>
      </c>
      <c r="P634" s="23">
        <v>45532</v>
      </c>
      <c r="Q634" s="24" t="s">
        <v>278</v>
      </c>
      <c r="R634" s="25">
        <v>230659.72</v>
      </c>
      <c r="S634" s="25">
        <v>29882.8478</v>
      </c>
      <c r="T634" s="26">
        <f>ROUND(MAX((Totals!Days_per_Year-N634)/Totals!Days_per_Year,0),4)</f>
        <v>0.77529999999999999</v>
      </c>
      <c r="U634" s="25">
        <f>S634*Totals!Int_rate_Shock*T634</f>
        <v>463.36343798680002</v>
      </c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s="9" t="s">
        <v>21</v>
      </c>
      <c r="B635" s="9">
        <v>3</v>
      </c>
      <c r="C635" s="9" t="s">
        <v>53</v>
      </c>
      <c r="D635" s="9" t="s">
        <v>54</v>
      </c>
      <c r="E635" s="9" t="s">
        <v>771</v>
      </c>
      <c r="F635" s="9" t="s">
        <v>772</v>
      </c>
      <c r="G635" s="9" t="s">
        <v>773</v>
      </c>
      <c r="H635" s="9" t="s">
        <v>861</v>
      </c>
      <c r="I635" s="9" t="s">
        <v>869</v>
      </c>
      <c r="J635" s="9" t="s">
        <v>863</v>
      </c>
      <c r="K635" s="23">
        <v>45000</v>
      </c>
      <c r="L635" s="9" t="s">
        <v>70</v>
      </c>
      <c r="M635" s="23">
        <v>45281</v>
      </c>
      <c r="N635" s="9">
        <f>IF(M635-Totals!RiskDate=0,1,M635-Totals!RiskDate)</f>
        <v>82</v>
      </c>
      <c r="O635" s="9">
        <v>3</v>
      </c>
      <c r="P635" s="23">
        <v>45365</v>
      </c>
      <c r="Q635" s="24" t="s">
        <v>278</v>
      </c>
      <c r="R635" s="25">
        <v>1668333.3300000001</v>
      </c>
      <c r="S635" s="25">
        <v>216138.9559</v>
      </c>
      <c r="T635" s="26">
        <f>ROUND(MAX((Totals!Days_per_Year-N635)/Totals!Days_per_Year,0),4)</f>
        <v>0.77529999999999999</v>
      </c>
      <c r="U635" s="25">
        <f>S635*Totals!Int_rate_Shock*T635</f>
        <v>3351.4506501854003</v>
      </c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s="9" t="s">
        <v>21</v>
      </c>
      <c r="B636" s="9">
        <v>3</v>
      </c>
      <c r="C636" s="9" t="s">
        <v>53</v>
      </c>
      <c r="D636" s="9" t="s">
        <v>54</v>
      </c>
      <c r="E636" s="9" t="s">
        <v>831</v>
      </c>
      <c r="F636" s="9" t="s">
        <v>832</v>
      </c>
      <c r="G636" s="9" t="s">
        <v>833</v>
      </c>
      <c r="H636" s="9" t="s">
        <v>834</v>
      </c>
      <c r="I636" s="9" t="s">
        <v>870</v>
      </c>
      <c r="J636" s="9" t="s">
        <v>836</v>
      </c>
      <c r="K636" s="23">
        <v>45016</v>
      </c>
      <c r="L636" s="9" t="s">
        <v>70</v>
      </c>
      <c r="M636" s="23">
        <v>45281</v>
      </c>
      <c r="N636" s="9">
        <f>IF(M636-Totals!RiskDate=0,1,M636-Totals!RiskDate)</f>
        <v>82</v>
      </c>
      <c r="O636" s="9">
        <v>3</v>
      </c>
      <c r="P636" s="23">
        <v>45379</v>
      </c>
      <c r="Q636" s="24" t="s">
        <v>278</v>
      </c>
      <c r="R636" s="25">
        <v>821527.78000000003</v>
      </c>
      <c r="S636" s="25">
        <v>106432.0621</v>
      </c>
      <c r="T636" s="26">
        <f>ROUND(MAX((Totals!Days_per_Year-N636)/Totals!Days_per_Year,0),4)</f>
        <v>0.77529999999999999</v>
      </c>
      <c r="U636" s="25">
        <f>S636*Totals!Int_rate_Shock*T636</f>
        <v>1650.3355549226001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s="9" t="s">
        <v>21</v>
      </c>
      <c r="B637" s="9">
        <v>3</v>
      </c>
      <c r="C637" s="9" t="s">
        <v>62</v>
      </c>
      <c r="D637" s="9" t="s">
        <v>63</v>
      </c>
      <c r="E637" s="9" t="s">
        <v>553</v>
      </c>
      <c r="F637" s="9" t="s">
        <v>554</v>
      </c>
      <c r="G637" s="9" t="s">
        <v>555</v>
      </c>
      <c r="H637" s="9" t="s">
        <v>251</v>
      </c>
      <c r="I637" s="9" t="s">
        <v>871</v>
      </c>
      <c r="J637" s="9" t="s">
        <v>253</v>
      </c>
      <c r="K637" s="23">
        <v>45077</v>
      </c>
      <c r="L637" s="9" t="s">
        <v>70</v>
      </c>
      <c r="M637" s="23">
        <v>45260</v>
      </c>
      <c r="N637" s="9">
        <f>IF(M637-Totals!RiskDate=0,1,M637-Totals!RiskDate)</f>
        <v>61</v>
      </c>
      <c r="O637" s="9">
        <v>2</v>
      </c>
      <c r="P637" s="23">
        <v>46173</v>
      </c>
      <c r="Q637" s="24" t="s">
        <v>523</v>
      </c>
      <c r="R637" s="25">
        <v>947736.67000000004</v>
      </c>
      <c r="S637" s="25">
        <v>-894259.92709999997</v>
      </c>
      <c r="T637" s="26">
        <f>ROUND(MAX((Totals!Days_per_Year-N637)/Totals!Days_per_Year,0),4)</f>
        <v>0.83289999999999997</v>
      </c>
      <c r="U637" s="25">
        <f>S637*Totals!Int_rate_Shock*T637</f>
        <v>-14896.581865631799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s="9" t="s">
        <v>21</v>
      </c>
      <c r="B638" s="9">
        <v>3</v>
      </c>
      <c r="C638" s="9" t="s">
        <v>53</v>
      </c>
      <c r="D638" s="9" t="s">
        <v>54</v>
      </c>
      <c r="E638" s="9" t="s">
        <v>872</v>
      </c>
      <c r="F638" s="9" t="s">
        <v>873</v>
      </c>
      <c r="G638" s="9" t="s">
        <v>874</v>
      </c>
      <c r="H638" s="9" t="s">
        <v>438</v>
      </c>
      <c r="I638" s="9" t="s">
        <v>875</v>
      </c>
      <c r="J638" s="9" t="s">
        <v>440</v>
      </c>
      <c r="K638" s="23">
        <v>45181</v>
      </c>
      <c r="L638" s="9" t="s">
        <v>70</v>
      </c>
      <c r="M638" s="23">
        <v>45257</v>
      </c>
      <c r="N638" s="9">
        <f>IF(M638-Totals!RiskDate=0,1,M638-Totals!RiskDate)</f>
        <v>58</v>
      </c>
      <c r="O638" s="9">
        <v>2</v>
      </c>
      <c r="P638" s="23">
        <v>45257</v>
      </c>
      <c r="Q638" s="24" t="s">
        <v>523</v>
      </c>
      <c r="R638" s="25">
        <v>113024.16</v>
      </c>
      <c r="S638" s="25">
        <v>106646.6881</v>
      </c>
      <c r="T638" s="26">
        <f>ROUND(MAX((Totals!Days_per_Year-N638)/Totals!Days_per_Year,0),4)</f>
        <v>0.84109999999999996</v>
      </c>
      <c r="U638" s="25">
        <f>S638*Totals!Int_rate_Shock*T638</f>
        <v>1794.0105872182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s="9" t="s">
        <v>21</v>
      </c>
      <c r="B639" s="9">
        <v>3</v>
      </c>
      <c r="C639" s="9" t="s">
        <v>53</v>
      </c>
      <c r="D639" s="9" t="s">
        <v>54</v>
      </c>
      <c r="E639" s="9" t="s">
        <v>872</v>
      </c>
      <c r="F639" s="9" t="s">
        <v>873</v>
      </c>
      <c r="G639" s="9" t="s">
        <v>874</v>
      </c>
      <c r="H639" s="9" t="s">
        <v>438</v>
      </c>
      <c r="I639" s="9" t="s">
        <v>875</v>
      </c>
      <c r="J639" s="9" t="s">
        <v>440</v>
      </c>
      <c r="K639" s="23">
        <v>45181</v>
      </c>
      <c r="L639" s="9" t="s">
        <v>60</v>
      </c>
      <c r="M639" s="23">
        <v>45257</v>
      </c>
      <c r="N639" s="9">
        <f>IF(M639-Totals!RiskDate=0,1,M639-Totals!RiskDate)</f>
        <v>58</v>
      </c>
      <c r="O639" s="9">
        <v>2</v>
      </c>
      <c r="P639" s="23">
        <v>45257</v>
      </c>
      <c r="Q639" s="24" t="s">
        <v>523</v>
      </c>
      <c r="R639" s="25">
        <v>8935514.7599999998</v>
      </c>
      <c r="S639" s="25">
        <v>8431321.7273999993</v>
      </c>
      <c r="T639" s="26">
        <f>ROUND(MAX((Totals!Days_per_Year-N639)/Totals!Days_per_Year,0),4)</f>
        <v>0.84109999999999996</v>
      </c>
      <c r="U639" s="25">
        <f>S639*Totals!Int_rate_Shock*T639</f>
        <v>141831.6940983228</v>
      </c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s="9" t="s">
        <v>21</v>
      </c>
      <c r="B640" s="9">
        <v>3</v>
      </c>
      <c r="C640" s="9" t="s">
        <v>53</v>
      </c>
      <c r="D640" s="9" t="s">
        <v>54</v>
      </c>
      <c r="E640" s="9" t="s">
        <v>574</v>
      </c>
      <c r="F640" s="9" t="s">
        <v>575</v>
      </c>
      <c r="G640" s="9" t="s">
        <v>791</v>
      </c>
      <c r="H640" s="9" t="s">
        <v>809</v>
      </c>
      <c r="I640" s="9" t="s">
        <v>810</v>
      </c>
      <c r="J640" s="9" t="s">
        <v>811</v>
      </c>
      <c r="K640" s="23">
        <v>44937</v>
      </c>
      <c r="L640" s="9" t="s">
        <v>70</v>
      </c>
      <c r="M640" s="23">
        <v>45288</v>
      </c>
      <c r="N640" s="9">
        <f>IF(M640-Totals!RiskDate=0,1,M640-Totals!RiskDate)</f>
        <v>89</v>
      </c>
      <c r="O640" s="9">
        <v>3</v>
      </c>
      <c r="P640" s="23">
        <v>45288</v>
      </c>
      <c r="Q640" s="24" t="s">
        <v>76</v>
      </c>
      <c r="R640" s="25">
        <v>246600</v>
      </c>
      <c r="S640" s="25">
        <v>246600</v>
      </c>
      <c r="T640" s="26">
        <f>ROUND(MAX((Totals!Days_per_Year-N640)/Totals!Days_per_Year,0),4)</f>
        <v>0.75619999999999998</v>
      </c>
      <c r="U640" s="25">
        <f>S640*Totals!Int_rate_Shock*T640</f>
        <v>3729.5783999999999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s="9" t="s">
        <v>21</v>
      </c>
      <c r="B641" s="9">
        <v>3</v>
      </c>
      <c r="C641" s="9" t="s">
        <v>53</v>
      </c>
      <c r="D641" s="9" t="s">
        <v>54</v>
      </c>
      <c r="E641" s="9" t="s">
        <v>574</v>
      </c>
      <c r="F641" s="9" t="s">
        <v>575</v>
      </c>
      <c r="G641" s="9" t="s">
        <v>576</v>
      </c>
      <c r="H641" s="9" t="s">
        <v>801</v>
      </c>
      <c r="I641" s="9" t="s">
        <v>802</v>
      </c>
      <c r="J641" s="9" t="s">
        <v>803</v>
      </c>
      <c r="K641" s="23">
        <v>43808</v>
      </c>
      <c r="L641" s="9" t="s">
        <v>70</v>
      </c>
      <c r="M641" s="23">
        <v>45271</v>
      </c>
      <c r="N641" s="9">
        <f>IF(M641-Totals!RiskDate=0,1,M641-Totals!RiskDate)</f>
        <v>72</v>
      </c>
      <c r="O641" s="9">
        <v>3</v>
      </c>
      <c r="P641" s="23">
        <v>45635</v>
      </c>
      <c r="Q641" s="24" t="s">
        <v>76</v>
      </c>
      <c r="R641" s="25">
        <v>419950</v>
      </c>
      <c r="S641" s="25">
        <v>419950</v>
      </c>
      <c r="T641" s="26">
        <f>ROUND(MAX((Totals!Days_per_Year-N641)/Totals!Days_per_Year,0),4)</f>
        <v>0.80269999999999997</v>
      </c>
      <c r="U641" s="25">
        <f>S641*Totals!Int_rate_Shock*T641</f>
        <v>6741.8773000000001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s="9" t="s">
        <v>21</v>
      </c>
      <c r="B642" s="9">
        <v>3</v>
      </c>
      <c r="C642" s="9" t="s">
        <v>53</v>
      </c>
      <c r="D642" s="9" t="s">
        <v>54</v>
      </c>
      <c r="E642" s="9" t="s">
        <v>574</v>
      </c>
      <c r="F642" s="9" t="s">
        <v>575</v>
      </c>
      <c r="G642" s="9" t="s">
        <v>576</v>
      </c>
      <c r="H642" s="9" t="s">
        <v>787</v>
      </c>
      <c r="I642" s="9" t="s">
        <v>788</v>
      </c>
      <c r="J642" s="9" t="s">
        <v>789</v>
      </c>
      <c r="K642" s="23">
        <v>43776</v>
      </c>
      <c r="L642" s="9" t="s">
        <v>70</v>
      </c>
      <c r="M642" s="23">
        <v>45237</v>
      </c>
      <c r="N642" s="9">
        <f>IF(M642-Totals!RiskDate=0,1,M642-Totals!RiskDate)</f>
        <v>38</v>
      </c>
      <c r="O642" s="9">
        <v>2</v>
      </c>
      <c r="P642" s="23">
        <v>45603</v>
      </c>
      <c r="Q642" s="24" t="s">
        <v>76</v>
      </c>
      <c r="R642" s="25">
        <v>462685</v>
      </c>
      <c r="S642" s="25">
        <v>462685</v>
      </c>
      <c r="T642" s="26">
        <f>ROUND(MAX((Totals!Days_per_Year-N642)/Totals!Days_per_Year,0),4)</f>
        <v>0.89590000000000003</v>
      </c>
      <c r="U642" s="25">
        <f>S642*Totals!Int_rate_Shock*T642</f>
        <v>8290.3898300000001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s="9" t="s">
        <v>21</v>
      </c>
      <c r="B643" s="9">
        <v>3</v>
      </c>
      <c r="C643" s="9" t="s">
        <v>53</v>
      </c>
      <c r="D643" s="9" t="s">
        <v>54</v>
      </c>
      <c r="E643" s="9" t="s">
        <v>798</v>
      </c>
      <c r="F643" s="9" t="s">
        <v>799</v>
      </c>
      <c r="G643" s="9"/>
      <c r="H643" s="9"/>
      <c r="I643" s="9" t="s">
        <v>849</v>
      </c>
      <c r="J643" s="9"/>
      <c r="K643" s="23"/>
      <c r="L643" s="9" t="s">
        <v>70</v>
      </c>
      <c r="M643" s="23">
        <v>45260</v>
      </c>
      <c r="N643" s="9">
        <f>IF(M643-Totals!RiskDate=0,1,M643-Totals!RiskDate)</f>
        <v>61</v>
      </c>
      <c r="O643" s="9">
        <v>2</v>
      </c>
      <c r="P643" s="23">
        <v>45351</v>
      </c>
      <c r="Q643" s="24" t="s">
        <v>76</v>
      </c>
      <c r="R643" s="25">
        <v>589.32000000000005</v>
      </c>
      <c r="S643" s="25">
        <v>589.32000000000005</v>
      </c>
      <c r="T643" s="26">
        <f>ROUND(MAX((Totals!Days_per_Year-N643)/Totals!Days_per_Year,0),4)</f>
        <v>0.83289999999999997</v>
      </c>
      <c r="U643" s="25">
        <f>S643*Totals!Int_rate_Shock*T643</f>
        <v>9.8168925599999994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s="9" t="s">
        <v>21</v>
      </c>
      <c r="B644" s="9">
        <v>3</v>
      </c>
      <c r="C644" s="9" t="s">
        <v>53</v>
      </c>
      <c r="D644" s="9" t="s">
        <v>54</v>
      </c>
      <c r="E644" s="9" t="s">
        <v>574</v>
      </c>
      <c r="F644" s="9" t="s">
        <v>575</v>
      </c>
      <c r="G644" s="9" t="s">
        <v>576</v>
      </c>
      <c r="H644" s="9" t="s">
        <v>876</v>
      </c>
      <c r="I644" s="9" t="s">
        <v>877</v>
      </c>
      <c r="J644" s="9" t="s">
        <v>878</v>
      </c>
      <c r="K644" s="23">
        <v>44523</v>
      </c>
      <c r="L644" s="9" t="s">
        <v>70</v>
      </c>
      <c r="M644" s="23">
        <v>45253</v>
      </c>
      <c r="N644" s="9">
        <f>IF(M644-Totals!RiskDate=0,1,M644-Totals!RiskDate)</f>
        <v>54</v>
      </c>
      <c r="O644" s="9">
        <v>2</v>
      </c>
      <c r="P644" s="23">
        <v>45619</v>
      </c>
      <c r="Q644" s="24" t="s">
        <v>76</v>
      </c>
      <c r="R644" s="25">
        <v>22500</v>
      </c>
      <c r="S644" s="25">
        <v>22500</v>
      </c>
      <c r="T644" s="26">
        <f>ROUND(MAX((Totals!Days_per_Year-N644)/Totals!Days_per_Year,0),4)</f>
        <v>0.85209999999999997</v>
      </c>
      <c r="U644" s="25">
        <f>S644*Totals!Int_rate_Shock*T644</f>
        <v>383.44499999999999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s="9" t="s">
        <v>21</v>
      </c>
      <c r="B645" s="9">
        <v>3</v>
      </c>
      <c r="C645" s="9" t="s">
        <v>53</v>
      </c>
      <c r="D645" s="9" t="s">
        <v>54</v>
      </c>
      <c r="E645" s="9" t="s">
        <v>574</v>
      </c>
      <c r="F645" s="9" t="s">
        <v>575</v>
      </c>
      <c r="G645" s="9" t="s">
        <v>643</v>
      </c>
      <c r="H645" s="9" t="s">
        <v>781</v>
      </c>
      <c r="I645" s="9" t="s">
        <v>782</v>
      </c>
      <c r="J645" s="9" t="s">
        <v>783</v>
      </c>
      <c r="K645" s="23">
        <v>44069</v>
      </c>
      <c r="L645" s="9" t="s">
        <v>70</v>
      </c>
      <c r="M645" s="23">
        <v>45287</v>
      </c>
      <c r="N645" s="9">
        <f>IF(M645-Totals!RiskDate=0,1,M645-Totals!RiskDate)</f>
        <v>88</v>
      </c>
      <c r="O645" s="9">
        <v>3</v>
      </c>
      <c r="P645" s="23">
        <v>46244</v>
      </c>
      <c r="Q645" s="24" t="s">
        <v>76</v>
      </c>
      <c r="R645" s="25">
        <v>459089.85999999999</v>
      </c>
      <c r="S645" s="25">
        <v>459089.85999999999</v>
      </c>
      <c r="T645" s="26">
        <f>ROUND(MAX((Totals!Days_per_Year-N645)/Totals!Days_per_Year,0),4)</f>
        <v>0.75890000000000002</v>
      </c>
      <c r="U645" s="25">
        <f>S645*Totals!Int_rate_Shock*T645</f>
        <v>6968.0658950799998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s="9" t="s">
        <v>21</v>
      </c>
      <c r="B646" s="9">
        <v>3</v>
      </c>
      <c r="C646" s="9" t="s">
        <v>53</v>
      </c>
      <c r="D646" s="9" t="s">
        <v>54</v>
      </c>
      <c r="E646" s="9" t="s">
        <v>574</v>
      </c>
      <c r="F646" s="9" t="s">
        <v>575</v>
      </c>
      <c r="G646" s="9" t="s">
        <v>576</v>
      </c>
      <c r="H646" s="9" t="s">
        <v>784</v>
      </c>
      <c r="I646" s="9" t="s">
        <v>785</v>
      </c>
      <c r="J646" s="9" t="s">
        <v>786</v>
      </c>
      <c r="K646" s="23">
        <v>44691</v>
      </c>
      <c r="L646" s="9" t="s">
        <v>60</v>
      </c>
      <c r="M646" s="23">
        <v>45240</v>
      </c>
      <c r="N646" s="9">
        <f>IF(M646-Totals!RiskDate=0,1,M646-Totals!RiskDate)</f>
        <v>41</v>
      </c>
      <c r="O646" s="9">
        <v>2</v>
      </c>
      <c r="P646" s="23">
        <v>46517</v>
      </c>
      <c r="Q646" s="24" t="s">
        <v>76</v>
      </c>
      <c r="R646" s="25">
        <v>20000000</v>
      </c>
      <c r="S646" s="25">
        <v>20000000</v>
      </c>
      <c r="T646" s="26">
        <f>ROUND(MAX((Totals!Days_per_Year-N646)/Totals!Days_per_Year,0),4)</f>
        <v>0.88770000000000004</v>
      </c>
      <c r="U646" s="25">
        <f>S646*Totals!Int_rate_Shock*T646</f>
        <v>355080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s="9" t="s">
        <v>21</v>
      </c>
      <c r="B647" s="9">
        <v>3</v>
      </c>
      <c r="C647" s="9" t="s">
        <v>53</v>
      </c>
      <c r="D647" s="9" t="s">
        <v>54</v>
      </c>
      <c r="E647" s="9" t="s">
        <v>553</v>
      </c>
      <c r="F647" s="9" t="s">
        <v>580</v>
      </c>
      <c r="G647" s="9" t="s">
        <v>555</v>
      </c>
      <c r="H647" s="9" t="s">
        <v>228</v>
      </c>
      <c r="I647" s="9" t="s">
        <v>842</v>
      </c>
      <c r="J647" s="9" t="s">
        <v>75</v>
      </c>
      <c r="K647" s="23">
        <v>45198</v>
      </c>
      <c r="L647" s="9" t="s">
        <v>60</v>
      </c>
      <c r="M647" s="23">
        <v>45231</v>
      </c>
      <c r="N647" s="9">
        <f>IF(M647-Totals!RiskDate=0,1,M647-Totals!RiskDate)</f>
        <v>32</v>
      </c>
      <c r="O647" s="9">
        <v>2</v>
      </c>
      <c r="P647" s="23">
        <v>45231</v>
      </c>
      <c r="Q647" s="24" t="s">
        <v>76</v>
      </c>
      <c r="R647" s="25">
        <v>200000000</v>
      </c>
      <c r="S647" s="25">
        <v>200000000</v>
      </c>
      <c r="T647" s="26">
        <f>ROUND(MAX((Totals!Days_per_Year-N647)/Totals!Days_per_Year,0),4)</f>
        <v>0.9123</v>
      </c>
      <c r="U647" s="25">
        <f>S647*Totals!Int_rate_Shock*T647</f>
        <v>3649200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s="9" t="s">
        <v>21</v>
      </c>
      <c r="B648" s="9">
        <v>3</v>
      </c>
      <c r="C648" s="9" t="s">
        <v>53</v>
      </c>
      <c r="D648" s="9" t="s">
        <v>54</v>
      </c>
      <c r="E648" s="9" t="s">
        <v>574</v>
      </c>
      <c r="F648" s="9" t="s">
        <v>575</v>
      </c>
      <c r="G648" s="9" t="s">
        <v>576</v>
      </c>
      <c r="H648" s="9" t="s">
        <v>804</v>
      </c>
      <c r="I648" s="9" t="s">
        <v>805</v>
      </c>
      <c r="J648" s="9" t="s">
        <v>806</v>
      </c>
      <c r="K648" s="23">
        <v>44169</v>
      </c>
      <c r="L648" s="9" t="s">
        <v>70</v>
      </c>
      <c r="M648" s="23">
        <v>45264</v>
      </c>
      <c r="N648" s="9">
        <f>IF(M648-Totals!RiskDate=0,1,M648-Totals!RiskDate)</f>
        <v>65</v>
      </c>
      <c r="O648" s="9">
        <v>3</v>
      </c>
      <c r="P648" s="23">
        <v>45264</v>
      </c>
      <c r="Q648" s="24" t="s">
        <v>76</v>
      </c>
      <c r="R648" s="25">
        <v>146922.03</v>
      </c>
      <c r="S648" s="25">
        <v>146922.03</v>
      </c>
      <c r="T648" s="26">
        <f>ROUND(MAX((Totals!Days_per_Year-N648)/Totals!Days_per_Year,0),4)</f>
        <v>0.82189999999999996</v>
      </c>
      <c r="U648" s="25">
        <f>S648*Totals!Int_rate_Shock*T648</f>
        <v>2415.1043291399997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s="9" t="s">
        <v>21</v>
      </c>
      <c r="B649" s="9">
        <v>3</v>
      </c>
      <c r="C649" s="9" t="s">
        <v>62</v>
      </c>
      <c r="D649" s="9" t="s">
        <v>63</v>
      </c>
      <c r="E649" s="9" t="s">
        <v>845</v>
      </c>
      <c r="F649" s="9" t="s">
        <v>846</v>
      </c>
      <c r="G649" s="9" t="s">
        <v>847</v>
      </c>
      <c r="H649" s="9" t="s">
        <v>826</v>
      </c>
      <c r="I649" s="9" t="s">
        <v>848</v>
      </c>
      <c r="J649" s="9" t="s">
        <v>828</v>
      </c>
      <c r="K649" s="23">
        <v>45084</v>
      </c>
      <c r="L649" s="9" t="s">
        <v>70</v>
      </c>
      <c r="M649" s="23">
        <v>45267</v>
      </c>
      <c r="N649" s="9">
        <f>IF(M649-Totals!RiskDate=0,1,M649-Totals!RiskDate)</f>
        <v>68</v>
      </c>
      <c r="O649" s="9">
        <v>3</v>
      </c>
      <c r="P649" s="23">
        <v>45267</v>
      </c>
      <c r="Q649" s="24" t="s">
        <v>76</v>
      </c>
      <c r="R649" s="25">
        <v>978541.67000000004</v>
      </c>
      <c r="S649" s="25">
        <v>-978541.67000000004</v>
      </c>
      <c r="T649" s="26">
        <f>ROUND(MAX((Totals!Days_per_Year-N649)/Totals!Days_per_Year,0),4)</f>
        <v>0.81369999999999998</v>
      </c>
      <c r="U649" s="25">
        <f>S649*Totals!Int_rate_Shock*T649</f>
        <v>-15924.787137579999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s="9" t="s">
        <v>21</v>
      </c>
      <c r="B650" s="9">
        <v>3</v>
      </c>
      <c r="C650" s="9" t="s">
        <v>53</v>
      </c>
      <c r="D650" s="9" t="s">
        <v>54</v>
      </c>
      <c r="E650" s="9" t="s">
        <v>798</v>
      </c>
      <c r="F650" s="9" t="s">
        <v>799</v>
      </c>
      <c r="G650" s="9"/>
      <c r="H650" s="9"/>
      <c r="I650" s="9" t="s">
        <v>830</v>
      </c>
      <c r="J650" s="9"/>
      <c r="K650" s="23"/>
      <c r="L650" s="9" t="s">
        <v>70</v>
      </c>
      <c r="M650" s="23">
        <v>45260</v>
      </c>
      <c r="N650" s="9">
        <f>IF(M650-Totals!RiskDate=0,1,M650-Totals!RiskDate)</f>
        <v>61</v>
      </c>
      <c r="O650" s="9">
        <v>2</v>
      </c>
      <c r="P650" s="23">
        <v>45351</v>
      </c>
      <c r="Q650" s="24" t="s">
        <v>76</v>
      </c>
      <c r="R650" s="25">
        <v>535.76999999999998</v>
      </c>
      <c r="S650" s="25">
        <v>535.76999999999998</v>
      </c>
      <c r="T650" s="26">
        <f>ROUND(MAX((Totals!Days_per_Year-N650)/Totals!Days_per_Year,0),4)</f>
        <v>0.83289999999999997</v>
      </c>
      <c r="U650" s="25">
        <f>S650*Totals!Int_rate_Shock*T650</f>
        <v>8.9248566599999997</v>
      </c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s="9" t="s">
        <v>21</v>
      </c>
      <c r="B651" s="9">
        <v>3</v>
      </c>
      <c r="C651" s="9" t="s">
        <v>53</v>
      </c>
      <c r="D651" s="9" t="s">
        <v>54</v>
      </c>
      <c r="E651" s="9" t="s">
        <v>798</v>
      </c>
      <c r="F651" s="9" t="s">
        <v>799</v>
      </c>
      <c r="G651" s="9"/>
      <c r="H651" s="9"/>
      <c r="I651" s="9" t="s">
        <v>815</v>
      </c>
      <c r="J651" s="9"/>
      <c r="K651" s="23"/>
      <c r="L651" s="9" t="s">
        <v>70</v>
      </c>
      <c r="M651" s="23">
        <v>45260</v>
      </c>
      <c r="N651" s="9">
        <f>IF(M651-Totals!RiskDate=0,1,M651-Totals!RiskDate)</f>
        <v>61</v>
      </c>
      <c r="O651" s="9">
        <v>2</v>
      </c>
      <c r="P651" s="23">
        <v>45380</v>
      </c>
      <c r="Q651" s="24" t="s">
        <v>76</v>
      </c>
      <c r="R651" s="25">
        <v>45.329999999999998</v>
      </c>
      <c r="S651" s="25">
        <v>45.329999999999998</v>
      </c>
      <c r="T651" s="26">
        <f>ROUND(MAX((Totals!Days_per_Year-N651)/Totals!Days_per_Year,0),4)</f>
        <v>0.83289999999999997</v>
      </c>
      <c r="U651" s="25">
        <f>S651*Totals!Int_rate_Shock*T651</f>
        <v>0.7551071399999999</v>
      </c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s="9" t="s">
        <v>21</v>
      </c>
      <c r="B652" s="9">
        <v>3</v>
      </c>
      <c r="C652" s="9" t="s">
        <v>53</v>
      </c>
      <c r="D652" s="9" t="s">
        <v>54</v>
      </c>
      <c r="E652" s="9" t="s">
        <v>798</v>
      </c>
      <c r="F652" s="9" t="s">
        <v>799</v>
      </c>
      <c r="G652" s="9"/>
      <c r="H652" s="9"/>
      <c r="I652" s="9" t="s">
        <v>843</v>
      </c>
      <c r="J652" s="9"/>
      <c r="K652" s="23"/>
      <c r="L652" s="9" t="s">
        <v>70</v>
      </c>
      <c r="M652" s="23">
        <v>45260</v>
      </c>
      <c r="N652" s="9">
        <f>IF(M652-Totals!RiskDate=0,1,M652-Totals!RiskDate)</f>
        <v>61</v>
      </c>
      <c r="O652" s="9">
        <v>2</v>
      </c>
      <c r="P652" s="23">
        <v>45565</v>
      </c>
      <c r="Q652" s="24" t="s">
        <v>76</v>
      </c>
      <c r="R652" s="25">
        <v>225.47999999999999</v>
      </c>
      <c r="S652" s="25">
        <v>225.47999999999999</v>
      </c>
      <c r="T652" s="26">
        <f>ROUND(MAX((Totals!Days_per_Year-N652)/Totals!Days_per_Year,0),4)</f>
        <v>0.83289999999999997</v>
      </c>
      <c r="U652" s="25">
        <f>S652*Totals!Int_rate_Shock*T652</f>
        <v>3.7560458399999996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s="9" t="s">
        <v>21</v>
      </c>
      <c r="B653" s="9">
        <v>3</v>
      </c>
      <c r="C653" s="9" t="s">
        <v>53</v>
      </c>
      <c r="D653" s="9" t="s">
        <v>54</v>
      </c>
      <c r="E653" s="9" t="s">
        <v>798</v>
      </c>
      <c r="F653" s="9" t="s">
        <v>799</v>
      </c>
      <c r="G653" s="9"/>
      <c r="H653" s="9"/>
      <c r="I653" s="9" t="s">
        <v>844</v>
      </c>
      <c r="J653" s="9"/>
      <c r="K653" s="23"/>
      <c r="L653" s="9" t="s">
        <v>70</v>
      </c>
      <c r="M653" s="23">
        <v>45291</v>
      </c>
      <c r="N653" s="9">
        <f>IF(M653-Totals!RiskDate=0,1,M653-Totals!RiskDate)</f>
        <v>92</v>
      </c>
      <c r="O653" s="9">
        <v>3</v>
      </c>
      <c r="P653" s="23">
        <v>45380</v>
      </c>
      <c r="Q653" s="24" t="s">
        <v>76</v>
      </c>
      <c r="R653" s="25">
        <v>31.760000000000002</v>
      </c>
      <c r="S653" s="25">
        <v>31.760000000000002</v>
      </c>
      <c r="T653" s="26">
        <f>ROUND(MAX((Totals!Days_per_Year-N653)/Totals!Days_per_Year,0),4)</f>
        <v>0.74790000000000001</v>
      </c>
      <c r="U653" s="25">
        <f>S653*Totals!Int_rate_Shock*T653</f>
        <v>0.47506608000000006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s="9" t="s">
        <v>21</v>
      </c>
      <c r="B654" s="9">
        <v>3</v>
      </c>
      <c r="C654" s="9" t="s">
        <v>53</v>
      </c>
      <c r="D654" s="9" t="s">
        <v>54</v>
      </c>
      <c r="E654" s="9" t="s">
        <v>574</v>
      </c>
      <c r="F654" s="9" t="s">
        <v>575</v>
      </c>
      <c r="G654" s="9" t="s">
        <v>643</v>
      </c>
      <c r="H654" s="9" t="s">
        <v>850</v>
      </c>
      <c r="I654" s="9" t="s">
        <v>851</v>
      </c>
      <c r="J654" s="9" t="s">
        <v>852</v>
      </c>
      <c r="K654" s="23">
        <v>43433</v>
      </c>
      <c r="L654" s="9" t="s">
        <v>60</v>
      </c>
      <c r="M654" s="23">
        <v>45259</v>
      </c>
      <c r="N654" s="9">
        <f>IF(M654-Totals!RiskDate=0,1,M654-Totals!RiskDate)</f>
        <v>60</v>
      </c>
      <c r="O654" s="9">
        <v>2</v>
      </c>
      <c r="P654" s="23">
        <v>45259</v>
      </c>
      <c r="Q654" s="24" t="s">
        <v>76</v>
      </c>
      <c r="R654" s="25">
        <v>9000000</v>
      </c>
      <c r="S654" s="25">
        <v>9000000</v>
      </c>
      <c r="T654" s="26">
        <f>ROUND(MAX((Totals!Days_per_Year-N654)/Totals!Days_per_Year,0),4)</f>
        <v>0.83560000000000001</v>
      </c>
      <c r="U654" s="25">
        <f>S654*Totals!Int_rate_Shock*T654</f>
        <v>150408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s="9" t="s">
        <v>21</v>
      </c>
      <c r="B655" s="9">
        <v>3</v>
      </c>
      <c r="C655" s="9" t="s">
        <v>53</v>
      </c>
      <c r="D655" s="9" t="s">
        <v>54</v>
      </c>
      <c r="E655" s="9" t="s">
        <v>574</v>
      </c>
      <c r="F655" s="9" t="s">
        <v>575</v>
      </c>
      <c r="G655" s="9" t="s">
        <v>576</v>
      </c>
      <c r="H655" s="9" t="s">
        <v>781</v>
      </c>
      <c r="I655" s="9" t="s">
        <v>837</v>
      </c>
      <c r="J655" s="9" t="s">
        <v>783</v>
      </c>
      <c r="K655" s="23">
        <v>44740</v>
      </c>
      <c r="L655" s="9" t="s">
        <v>60</v>
      </c>
      <c r="M655" s="23">
        <v>45287</v>
      </c>
      <c r="N655" s="9">
        <f>IF(M655-Totals!RiskDate=0,1,M655-Totals!RiskDate)</f>
        <v>88</v>
      </c>
      <c r="O655" s="9">
        <v>3</v>
      </c>
      <c r="P655" s="23">
        <v>46562</v>
      </c>
      <c r="Q655" s="24" t="s">
        <v>76</v>
      </c>
      <c r="R655" s="25">
        <v>4377000</v>
      </c>
      <c r="S655" s="25">
        <v>4377000</v>
      </c>
      <c r="T655" s="26">
        <f>ROUND(MAX((Totals!Days_per_Year-N655)/Totals!Days_per_Year,0),4)</f>
        <v>0.75890000000000002</v>
      </c>
      <c r="U655" s="25">
        <f>S655*Totals!Int_rate_Shock*T655</f>
        <v>66434.106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s="9" t="s">
        <v>21</v>
      </c>
      <c r="B656" s="9">
        <v>3</v>
      </c>
      <c r="C656" s="9" t="s">
        <v>53</v>
      </c>
      <c r="D656" s="9" t="s">
        <v>54</v>
      </c>
      <c r="E656" s="9" t="s">
        <v>574</v>
      </c>
      <c r="F656" s="9" t="s">
        <v>575</v>
      </c>
      <c r="G656" s="9" t="s">
        <v>576</v>
      </c>
      <c r="H656" s="9" t="s">
        <v>838</v>
      </c>
      <c r="I656" s="9" t="s">
        <v>839</v>
      </c>
      <c r="J656" s="9" t="s">
        <v>840</v>
      </c>
      <c r="K656" s="23">
        <v>44665</v>
      </c>
      <c r="L656" s="9" t="s">
        <v>60</v>
      </c>
      <c r="M656" s="23">
        <v>45289</v>
      </c>
      <c r="N656" s="9">
        <f>IF(M656-Totals!RiskDate=0,1,M656-Totals!RiskDate)</f>
        <v>90</v>
      </c>
      <c r="O656" s="9">
        <v>3</v>
      </c>
      <c r="P656" s="23">
        <v>46126</v>
      </c>
      <c r="Q656" s="24" t="s">
        <v>76</v>
      </c>
      <c r="R656" s="25">
        <v>15000000</v>
      </c>
      <c r="S656" s="25">
        <v>15000000</v>
      </c>
      <c r="T656" s="26">
        <f>ROUND(MAX((Totals!Days_per_Year-N656)/Totals!Days_per_Year,0),4)</f>
        <v>0.75339999999999996</v>
      </c>
      <c r="U656" s="25">
        <f>S656*Totals!Int_rate_Shock*T656</f>
        <v>226020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s="9" t="s">
        <v>21</v>
      </c>
      <c r="B657" s="9">
        <v>3</v>
      </c>
      <c r="C657" s="9" t="s">
        <v>53</v>
      </c>
      <c r="D657" s="9" t="s">
        <v>54</v>
      </c>
      <c r="E657" s="9" t="s">
        <v>574</v>
      </c>
      <c r="F657" s="9" t="s">
        <v>575</v>
      </c>
      <c r="G657" s="9" t="s">
        <v>643</v>
      </c>
      <c r="H657" s="9" t="s">
        <v>781</v>
      </c>
      <c r="I657" s="9" t="s">
        <v>841</v>
      </c>
      <c r="J657" s="9" t="s">
        <v>783</v>
      </c>
      <c r="K657" s="23">
        <v>45198</v>
      </c>
      <c r="L657" s="9" t="s">
        <v>70</v>
      </c>
      <c r="M657" s="23">
        <v>45289</v>
      </c>
      <c r="N657" s="9">
        <f>IF(M657-Totals!RiskDate=0,1,M657-Totals!RiskDate)</f>
        <v>90</v>
      </c>
      <c r="O657" s="9">
        <v>3</v>
      </c>
      <c r="P657" s="23">
        <v>45289</v>
      </c>
      <c r="Q657" s="24" t="s">
        <v>76</v>
      </c>
      <c r="R657" s="25">
        <v>22477</v>
      </c>
      <c r="S657" s="25">
        <v>22477</v>
      </c>
      <c r="T657" s="26">
        <f>ROUND(MAX((Totals!Days_per_Year-N657)/Totals!Days_per_Year,0),4)</f>
        <v>0.75339999999999996</v>
      </c>
      <c r="U657" s="25">
        <f>S657*Totals!Int_rate_Shock*T657</f>
        <v>338.68343599999997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s="9" t="s">
        <v>21</v>
      </c>
      <c r="B658" s="9">
        <v>3</v>
      </c>
      <c r="C658" s="9" t="s">
        <v>53</v>
      </c>
      <c r="D658" s="9" t="s">
        <v>54</v>
      </c>
      <c r="E658" s="9" t="s">
        <v>574</v>
      </c>
      <c r="F658" s="9" t="s">
        <v>575</v>
      </c>
      <c r="G658" s="9" t="s">
        <v>576</v>
      </c>
      <c r="H658" s="9" t="s">
        <v>812</v>
      </c>
      <c r="I658" s="9" t="s">
        <v>813</v>
      </c>
      <c r="J658" s="9" t="s">
        <v>814</v>
      </c>
      <c r="K658" s="23">
        <v>44739</v>
      </c>
      <c r="L658" s="9" t="s">
        <v>70</v>
      </c>
      <c r="M658" s="23">
        <v>45287</v>
      </c>
      <c r="N658" s="9">
        <f>IF(M658-Totals!RiskDate=0,1,M658-Totals!RiskDate)</f>
        <v>88</v>
      </c>
      <c r="O658" s="9">
        <v>3</v>
      </c>
      <c r="P658" s="23">
        <v>46565</v>
      </c>
      <c r="Q658" s="24" t="s">
        <v>76</v>
      </c>
      <c r="R658" s="25">
        <v>115213.75</v>
      </c>
      <c r="S658" s="25">
        <v>115213.75</v>
      </c>
      <c r="T658" s="26">
        <f>ROUND(MAX((Totals!Days_per_Year-N658)/Totals!Days_per_Year,0),4)</f>
        <v>0.75890000000000002</v>
      </c>
      <c r="U658" s="25">
        <f>S658*Totals!Int_rate_Shock*T658</f>
        <v>1748.7142975000002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s="9" t="s">
        <v>21</v>
      </c>
      <c r="B659" s="9">
        <v>3</v>
      </c>
      <c r="C659" s="9" t="s">
        <v>53</v>
      </c>
      <c r="D659" s="9" t="s">
        <v>54</v>
      </c>
      <c r="E659" s="9" t="s">
        <v>574</v>
      </c>
      <c r="F659" s="9" t="s">
        <v>575</v>
      </c>
      <c r="G659" s="9" t="s">
        <v>576</v>
      </c>
      <c r="H659" s="9" t="s">
        <v>819</v>
      </c>
      <c r="I659" s="9" t="s">
        <v>820</v>
      </c>
      <c r="J659" s="9" t="s">
        <v>821</v>
      </c>
      <c r="K659" s="23">
        <v>43453</v>
      </c>
      <c r="L659" s="9" t="s">
        <v>70</v>
      </c>
      <c r="M659" s="23">
        <v>45279</v>
      </c>
      <c r="N659" s="9">
        <f>IF(M659-Totals!RiskDate=0,1,M659-Totals!RiskDate)</f>
        <v>80</v>
      </c>
      <c r="O659" s="9">
        <v>3</v>
      </c>
      <c r="P659" s="23">
        <v>45279</v>
      </c>
      <c r="Q659" s="24" t="s">
        <v>76</v>
      </c>
      <c r="R659" s="25">
        <v>749995</v>
      </c>
      <c r="S659" s="25">
        <v>749995</v>
      </c>
      <c r="T659" s="26">
        <f>ROUND(MAX((Totals!Days_per_Year-N659)/Totals!Days_per_Year,0),4)</f>
        <v>0.78080000000000005</v>
      </c>
      <c r="U659" s="25">
        <f>S659*Totals!Int_rate_Shock*T659</f>
        <v>11711.921920000001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s="9" t="s">
        <v>21</v>
      </c>
      <c r="B660" s="9">
        <v>3</v>
      </c>
      <c r="C660" s="9" t="s">
        <v>53</v>
      </c>
      <c r="D660" s="9" t="s">
        <v>54</v>
      </c>
      <c r="E660" s="9" t="s">
        <v>574</v>
      </c>
      <c r="F660" s="9" t="s">
        <v>575</v>
      </c>
      <c r="G660" s="9" t="s">
        <v>576</v>
      </c>
      <c r="H660" s="9" t="s">
        <v>822</v>
      </c>
      <c r="I660" s="9" t="s">
        <v>823</v>
      </c>
      <c r="J660" s="9" t="s">
        <v>824</v>
      </c>
      <c r="K660" s="23">
        <v>44742</v>
      </c>
      <c r="L660" s="9" t="s">
        <v>60</v>
      </c>
      <c r="M660" s="23">
        <v>45289</v>
      </c>
      <c r="N660" s="9">
        <f>IF(M660-Totals!RiskDate=0,1,M660-Totals!RiskDate)</f>
        <v>90</v>
      </c>
      <c r="O660" s="9">
        <v>3</v>
      </c>
      <c r="P660" s="23">
        <v>46568</v>
      </c>
      <c r="Q660" s="24" t="s">
        <v>76</v>
      </c>
      <c r="R660" s="25">
        <v>7500000</v>
      </c>
      <c r="S660" s="25">
        <v>7500000</v>
      </c>
      <c r="T660" s="26">
        <f>ROUND(MAX((Totals!Days_per_Year-N660)/Totals!Days_per_Year,0),4)</f>
        <v>0.75339999999999996</v>
      </c>
      <c r="U660" s="25">
        <f>S660*Totals!Int_rate_Shock*T660</f>
        <v>113010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s="9" t="s">
        <v>21</v>
      </c>
      <c r="B661" s="9">
        <v>3</v>
      </c>
      <c r="C661" s="9" t="s">
        <v>53</v>
      </c>
      <c r="D661" s="9" t="s">
        <v>54</v>
      </c>
      <c r="E661" s="9" t="s">
        <v>574</v>
      </c>
      <c r="F661" s="9" t="s">
        <v>575</v>
      </c>
      <c r="G661" s="9" t="s">
        <v>576</v>
      </c>
      <c r="H661" s="9" t="s">
        <v>879</v>
      </c>
      <c r="I661" s="9" t="s">
        <v>880</v>
      </c>
      <c r="J661" s="9" t="s">
        <v>881</v>
      </c>
      <c r="K661" s="23">
        <v>44188</v>
      </c>
      <c r="L661" s="9" t="s">
        <v>70</v>
      </c>
      <c r="M661" s="23">
        <v>45283</v>
      </c>
      <c r="N661" s="9">
        <f>IF(M661-Totals!RiskDate=0,1,M661-Totals!RiskDate)</f>
        <v>84</v>
      </c>
      <c r="O661" s="9">
        <v>3</v>
      </c>
      <c r="P661" s="23">
        <v>46014</v>
      </c>
      <c r="Q661" s="24" t="s">
        <v>76</v>
      </c>
      <c r="R661" s="25">
        <v>35000</v>
      </c>
      <c r="S661" s="25">
        <v>35000</v>
      </c>
      <c r="T661" s="26">
        <f>ROUND(MAX((Totals!Days_per_Year-N661)/Totals!Days_per_Year,0),4)</f>
        <v>0.76990000000000003</v>
      </c>
      <c r="U661" s="25">
        <f>S661*Totals!Int_rate_Shock*T661</f>
        <v>538.93000000000006</v>
      </c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s="9" t="s">
        <v>21</v>
      </c>
      <c r="B662" s="9">
        <v>3</v>
      </c>
      <c r="C662" s="9" t="s">
        <v>53</v>
      </c>
      <c r="D662" s="9" t="s">
        <v>54</v>
      </c>
      <c r="E662" s="9" t="s">
        <v>798</v>
      </c>
      <c r="F662" s="9" t="s">
        <v>799</v>
      </c>
      <c r="G662" s="9"/>
      <c r="H662" s="9"/>
      <c r="I662" s="9" t="s">
        <v>844</v>
      </c>
      <c r="J662" s="9"/>
      <c r="K662" s="23"/>
      <c r="L662" s="9" t="s">
        <v>70</v>
      </c>
      <c r="M662" s="23">
        <v>45230</v>
      </c>
      <c r="N662" s="9">
        <f>IF(M662-Totals!RiskDate=0,1,M662-Totals!RiskDate)</f>
        <v>31</v>
      </c>
      <c r="O662" s="9">
        <v>1</v>
      </c>
      <c r="P662" s="23">
        <v>45380</v>
      </c>
      <c r="Q662" s="24" t="s">
        <v>76</v>
      </c>
      <c r="R662" s="25">
        <v>48.490000000000002</v>
      </c>
      <c r="S662" s="25">
        <v>48.490000000000002</v>
      </c>
      <c r="T662" s="26">
        <f>ROUND(MAX((Totals!Days_per_Year-N662)/Totals!Days_per_Year,0),4)</f>
        <v>0.91510000000000002</v>
      </c>
      <c r="U662" s="25">
        <f>S662*Totals!Int_rate_Shock*T662</f>
        <v>0.88746398000000015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s="9" t="s">
        <v>21</v>
      </c>
      <c r="B663" s="9">
        <v>3</v>
      </c>
      <c r="C663" s="9" t="s">
        <v>53</v>
      </c>
      <c r="D663" s="9" t="s">
        <v>54</v>
      </c>
      <c r="E663" s="9" t="s">
        <v>798</v>
      </c>
      <c r="F663" s="9" t="s">
        <v>799</v>
      </c>
      <c r="G663" s="9"/>
      <c r="H663" s="9"/>
      <c r="I663" s="9" t="s">
        <v>800</v>
      </c>
      <c r="J663" s="9"/>
      <c r="K663" s="23"/>
      <c r="L663" s="9" t="s">
        <v>70</v>
      </c>
      <c r="M663" s="23">
        <v>45230</v>
      </c>
      <c r="N663" s="9">
        <f>IF(M663-Totals!RiskDate=0,1,M663-Totals!RiskDate)</f>
        <v>31</v>
      </c>
      <c r="O663" s="9">
        <v>1</v>
      </c>
      <c r="P663" s="23">
        <v>45351</v>
      </c>
      <c r="Q663" s="24" t="s">
        <v>76</v>
      </c>
      <c r="R663" s="25">
        <v>538.19000000000005</v>
      </c>
      <c r="S663" s="25">
        <v>538.19000000000005</v>
      </c>
      <c r="T663" s="26">
        <f>ROUND(MAX((Totals!Days_per_Year-N663)/Totals!Days_per_Year,0),4)</f>
        <v>0.91510000000000002</v>
      </c>
      <c r="U663" s="25">
        <f>S663*Totals!Int_rate_Shock*T663</f>
        <v>9.8499533800000023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s="9" t="s">
        <v>21</v>
      </c>
      <c r="B664" s="9">
        <v>3</v>
      </c>
      <c r="C664" s="9" t="s">
        <v>53</v>
      </c>
      <c r="D664" s="9" t="s">
        <v>54</v>
      </c>
      <c r="E664" s="9" t="s">
        <v>798</v>
      </c>
      <c r="F664" s="9" t="s">
        <v>799</v>
      </c>
      <c r="G664" s="9"/>
      <c r="H664" s="9"/>
      <c r="I664" s="9" t="s">
        <v>800</v>
      </c>
      <c r="J664" s="9"/>
      <c r="K664" s="23"/>
      <c r="L664" s="9" t="s">
        <v>70</v>
      </c>
      <c r="M664" s="23">
        <v>45260</v>
      </c>
      <c r="N664" s="9">
        <f>IF(M664-Totals!RiskDate=0,1,M664-Totals!RiskDate)</f>
        <v>61</v>
      </c>
      <c r="O664" s="9">
        <v>2</v>
      </c>
      <c r="P664" s="23">
        <v>45351</v>
      </c>
      <c r="Q664" s="24" t="s">
        <v>76</v>
      </c>
      <c r="R664" s="25">
        <v>520.38</v>
      </c>
      <c r="S664" s="25">
        <v>520.38</v>
      </c>
      <c r="T664" s="26">
        <f>ROUND(MAX((Totals!Days_per_Year-N664)/Totals!Days_per_Year,0),4)</f>
        <v>0.83289999999999997</v>
      </c>
      <c r="U664" s="25">
        <f>S664*Totals!Int_rate_Shock*T664</f>
        <v>8.66849004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s="9" t="s">
        <v>21</v>
      </c>
      <c r="B665" s="9">
        <v>3</v>
      </c>
      <c r="C665" s="9" t="s">
        <v>62</v>
      </c>
      <c r="D665" s="9" t="s">
        <v>63</v>
      </c>
      <c r="E665" s="9" t="s">
        <v>553</v>
      </c>
      <c r="F665" s="9" t="s">
        <v>554</v>
      </c>
      <c r="G665" s="9" t="s">
        <v>825</v>
      </c>
      <c r="H665" s="9" t="s">
        <v>826</v>
      </c>
      <c r="I665" s="9" t="s">
        <v>827</v>
      </c>
      <c r="J665" s="9" t="s">
        <v>828</v>
      </c>
      <c r="K665" s="23">
        <v>45142</v>
      </c>
      <c r="L665" s="9" t="s">
        <v>60</v>
      </c>
      <c r="M665" s="23">
        <v>45236</v>
      </c>
      <c r="N665" s="9">
        <f>IF(M665-Totals!RiskDate=0,1,M665-Totals!RiskDate)</f>
        <v>37</v>
      </c>
      <c r="O665" s="9">
        <v>2</v>
      </c>
      <c r="P665" s="23">
        <v>45236</v>
      </c>
      <c r="Q665" s="24" t="s">
        <v>76</v>
      </c>
      <c r="R665" s="25">
        <v>55000000</v>
      </c>
      <c r="S665" s="25">
        <v>-55000000</v>
      </c>
      <c r="T665" s="26">
        <f>ROUND(MAX((Totals!Days_per_Year-N665)/Totals!Days_per_Year,0),4)</f>
        <v>0.89859999999999995</v>
      </c>
      <c r="U665" s="25">
        <f>S665*Totals!Int_rate_Shock*T665</f>
        <v>-988460</v>
      </c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s="9" t="s">
        <v>21</v>
      </c>
      <c r="B666" s="9">
        <v>3</v>
      </c>
      <c r="C666" s="9" t="s">
        <v>53</v>
      </c>
      <c r="D666" s="9" t="s">
        <v>54</v>
      </c>
      <c r="E666" s="9" t="s">
        <v>574</v>
      </c>
      <c r="F666" s="9" t="s">
        <v>575</v>
      </c>
      <c r="G666" s="9" t="s">
        <v>576</v>
      </c>
      <c r="H666" s="9" t="s">
        <v>577</v>
      </c>
      <c r="I666" s="9" t="s">
        <v>829</v>
      </c>
      <c r="J666" s="9" t="s">
        <v>579</v>
      </c>
      <c r="K666" s="23">
        <v>42894</v>
      </c>
      <c r="L666" s="9" t="s">
        <v>70</v>
      </c>
      <c r="M666" s="23">
        <v>45268</v>
      </c>
      <c r="N666" s="9">
        <f>IF(M666-Totals!RiskDate=0,1,M666-Totals!RiskDate)</f>
        <v>69</v>
      </c>
      <c r="O666" s="9">
        <v>3</v>
      </c>
      <c r="P666" s="23">
        <v>45817</v>
      </c>
      <c r="Q666" s="24" t="s">
        <v>76</v>
      </c>
      <c r="R666" s="25">
        <v>235841.67000000001</v>
      </c>
      <c r="S666" s="25">
        <v>235841.67000000001</v>
      </c>
      <c r="T666" s="26">
        <f>ROUND(MAX((Totals!Days_per_Year-N666)/Totals!Days_per_Year,0),4)</f>
        <v>0.81100000000000005</v>
      </c>
      <c r="U666" s="25">
        <f>S666*Totals!Int_rate_Shock*T666</f>
        <v>3825.3518874000006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s="9" t="s">
        <v>21</v>
      </c>
      <c r="B667" s="9">
        <v>3</v>
      </c>
      <c r="C667" s="9" t="s">
        <v>53</v>
      </c>
      <c r="D667" s="9" t="s">
        <v>54</v>
      </c>
      <c r="E667" s="9" t="s">
        <v>798</v>
      </c>
      <c r="F667" s="9" t="s">
        <v>799</v>
      </c>
      <c r="G667" s="9"/>
      <c r="H667" s="9"/>
      <c r="I667" s="9" t="s">
        <v>849</v>
      </c>
      <c r="J667" s="9"/>
      <c r="K667" s="23"/>
      <c r="L667" s="9" t="s">
        <v>70</v>
      </c>
      <c r="M667" s="23">
        <v>45230</v>
      </c>
      <c r="N667" s="9">
        <f>IF(M667-Totals!RiskDate=0,1,M667-Totals!RiskDate)</f>
        <v>31</v>
      </c>
      <c r="O667" s="9">
        <v>1</v>
      </c>
      <c r="P667" s="23">
        <v>45351</v>
      </c>
      <c r="Q667" s="24" t="s">
        <v>76</v>
      </c>
      <c r="R667" s="25">
        <v>609.61000000000001</v>
      </c>
      <c r="S667" s="25">
        <v>609.61000000000001</v>
      </c>
      <c r="T667" s="26">
        <f>ROUND(MAX((Totals!Days_per_Year-N667)/Totals!Days_per_Year,0),4)</f>
        <v>0.91510000000000002</v>
      </c>
      <c r="U667" s="25">
        <f>S667*Totals!Int_rate_Shock*T667</f>
        <v>11.15708222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s="9" t="s">
        <v>21</v>
      </c>
      <c r="B668" s="9">
        <v>3</v>
      </c>
      <c r="C668" s="9" t="s">
        <v>53</v>
      </c>
      <c r="D668" s="9" t="s">
        <v>54</v>
      </c>
      <c r="E668" s="9" t="s">
        <v>798</v>
      </c>
      <c r="F668" s="9" t="s">
        <v>799</v>
      </c>
      <c r="G668" s="9"/>
      <c r="H668" s="9"/>
      <c r="I668" s="9" t="s">
        <v>830</v>
      </c>
      <c r="J668" s="9"/>
      <c r="K668" s="23"/>
      <c r="L668" s="9" t="s">
        <v>70</v>
      </c>
      <c r="M668" s="23">
        <v>45230</v>
      </c>
      <c r="N668" s="9">
        <f>IF(M668-Totals!RiskDate=0,1,M668-Totals!RiskDate)</f>
        <v>31</v>
      </c>
      <c r="O668" s="9">
        <v>1</v>
      </c>
      <c r="P668" s="23">
        <v>45351</v>
      </c>
      <c r="Q668" s="24" t="s">
        <v>76</v>
      </c>
      <c r="R668" s="25">
        <v>554.09000000000003</v>
      </c>
      <c r="S668" s="25">
        <v>554.09000000000003</v>
      </c>
      <c r="T668" s="26">
        <f>ROUND(MAX((Totals!Days_per_Year-N668)/Totals!Days_per_Year,0),4)</f>
        <v>0.91510000000000002</v>
      </c>
      <c r="U668" s="25">
        <f>S668*Totals!Int_rate_Shock*T668</f>
        <v>10.140955180000001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s="9" t="s">
        <v>21</v>
      </c>
      <c r="B669" s="9">
        <v>3</v>
      </c>
      <c r="C669" s="9" t="s">
        <v>53</v>
      </c>
      <c r="D669" s="9" t="s">
        <v>54</v>
      </c>
      <c r="E669" s="9" t="s">
        <v>798</v>
      </c>
      <c r="F669" s="9" t="s">
        <v>799</v>
      </c>
      <c r="G669" s="9"/>
      <c r="H669" s="9"/>
      <c r="I669" s="9" t="s">
        <v>843</v>
      </c>
      <c r="J669" s="9"/>
      <c r="K669" s="23"/>
      <c r="L669" s="9" t="s">
        <v>70</v>
      </c>
      <c r="M669" s="23">
        <v>45230</v>
      </c>
      <c r="N669" s="9">
        <f>IF(M669-Totals!RiskDate=0,1,M669-Totals!RiskDate)</f>
        <v>31</v>
      </c>
      <c r="O669" s="9">
        <v>1</v>
      </c>
      <c r="P669" s="23">
        <v>45565</v>
      </c>
      <c r="Q669" s="24" t="s">
        <v>76</v>
      </c>
      <c r="R669" s="25">
        <v>241.47</v>
      </c>
      <c r="S669" s="25">
        <v>241.47</v>
      </c>
      <c r="T669" s="26">
        <f>ROUND(MAX((Totals!Days_per_Year-N669)/Totals!Days_per_Year,0),4)</f>
        <v>0.91510000000000002</v>
      </c>
      <c r="U669" s="25">
        <f>S669*Totals!Int_rate_Shock*T669</f>
        <v>4.4193839399999995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s="9" t="s">
        <v>21</v>
      </c>
      <c r="B670" s="9">
        <v>3</v>
      </c>
      <c r="C670" s="9" t="s">
        <v>53</v>
      </c>
      <c r="D670" s="9" t="s">
        <v>54</v>
      </c>
      <c r="E670" s="9" t="s">
        <v>798</v>
      </c>
      <c r="F670" s="9" t="s">
        <v>799</v>
      </c>
      <c r="G670" s="9"/>
      <c r="H670" s="9"/>
      <c r="I670" s="9" t="s">
        <v>815</v>
      </c>
      <c r="J670" s="9"/>
      <c r="K670" s="23"/>
      <c r="L670" s="9" t="s">
        <v>70</v>
      </c>
      <c r="M670" s="23">
        <v>45230</v>
      </c>
      <c r="N670" s="9">
        <f>IF(M670-Totals!RiskDate=0,1,M670-Totals!RiskDate)</f>
        <v>31</v>
      </c>
      <c r="O670" s="9">
        <v>1</v>
      </c>
      <c r="P670" s="23">
        <v>45380</v>
      </c>
      <c r="Q670" s="24" t="s">
        <v>76</v>
      </c>
      <c r="R670" s="25">
        <v>56.390000000000001</v>
      </c>
      <c r="S670" s="25">
        <v>56.390000000000001</v>
      </c>
      <c r="T670" s="26">
        <f>ROUND(MAX((Totals!Days_per_Year-N670)/Totals!Days_per_Year,0),4)</f>
        <v>0.91510000000000002</v>
      </c>
      <c r="U670" s="25">
        <f>S670*Totals!Int_rate_Shock*T670</f>
        <v>1.0320497800000001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s="9" t="s">
        <v>21</v>
      </c>
      <c r="B671" s="9">
        <v>3</v>
      </c>
      <c r="C671" s="9" t="s">
        <v>62</v>
      </c>
      <c r="D671" s="9" t="s">
        <v>63</v>
      </c>
      <c r="E671" s="9" t="s">
        <v>553</v>
      </c>
      <c r="F671" s="9" t="s">
        <v>554</v>
      </c>
      <c r="G671" s="9" t="s">
        <v>555</v>
      </c>
      <c r="H671" s="9" t="s">
        <v>301</v>
      </c>
      <c r="I671" s="9" t="s">
        <v>790</v>
      </c>
      <c r="J671" s="9" t="s">
        <v>303</v>
      </c>
      <c r="K671" s="23">
        <v>45155</v>
      </c>
      <c r="L671" s="9" t="s">
        <v>60</v>
      </c>
      <c r="M671" s="23">
        <v>45247</v>
      </c>
      <c r="N671" s="9">
        <f>IF(M671-Totals!RiskDate=0,1,M671-Totals!RiskDate)</f>
        <v>48</v>
      </c>
      <c r="O671" s="9">
        <v>2</v>
      </c>
      <c r="P671" s="23">
        <v>45247</v>
      </c>
      <c r="Q671" s="24" t="s">
        <v>226</v>
      </c>
      <c r="R671" s="25">
        <v>16000000</v>
      </c>
      <c r="S671" s="25">
        <v>-18505667.359999999</v>
      </c>
      <c r="T671" s="26">
        <f>ROUND(MAX((Totals!Days_per_Year-N671)/Totals!Days_per_Year,0),4)</f>
        <v>0.86850000000000005</v>
      </c>
      <c r="U671" s="25">
        <f>S671*Totals!Int_rate_Shock*T671</f>
        <v>-321443.44204320002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s="9" t="s">
        <v>22</v>
      </c>
      <c r="B672" s="9">
        <v>4</v>
      </c>
      <c r="C672" s="9" t="s">
        <v>53</v>
      </c>
      <c r="D672" s="9" t="s">
        <v>54</v>
      </c>
      <c r="E672" s="9" t="s">
        <v>501</v>
      </c>
      <c r="F672" s="9" t="s">
        <v>502</v>
      </c>
      <c r="G672" s="9" t="s">
        <v>882</v>
      </c>
      <c r="H672" s="9" t="s">
        <v>883</v>
      </c>
      <c r="I672" s="9" t="s">
        <v>884</v>
      </c>
      <c r="J672" s="9" t="s">
        <v>808</v>
      </c>
      <c r="K672" s="23">
        <v>44482</v>
      </c>
      <c r="L672" s="9" t="s">
        <v>70</v>
      </c>
      <c r="M672" s="23">
        <v>45365</v>
      </c>
      <c r="N672" s="9">
        <f>IF(M672-Totals!RiskDate=0,1,M672-Totals!RiskDate)</f>
        <v>166</v>
      </c>
      <c r="O672" s="9">
        <v>6</v>
      </c>
      <c r="P672" s="23">
        <v>45549</v>
      </c>
      <c r="Q672" s="24" t="s">
        <v>523</v>
      </c>
      <c r="R672" s="25">
        <v>49560</v>
      </c>
      <c r="S672" s="25">
        <v>46763.540300000001</v>
      </c>
      <c r="T672" s="26">
        <f>ROUND(MAX((Totals!Days_per_Year-N672)/Totals!Days_per_Year,0),4)</f>
        <v>0.54520000000000002</v>
      </c>
      <c r="U672" s="25">
        <f>S672*Totals!Int_rate_Shock*T672</f>
        <v>509.90964343120004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s="9" t="s">
        <v>22</v>
      </c>
      <c r="B673" s="9">
        <v>4</v>
      </c>
      <c r="C673" s="9" t="s">
        <v>53</v>
      </c>
      <c r="D673" s="9" t="s">
        <v>54</v>
      </c>
      <c r="E673" s="9" t="s">
        <v>501</v>
      </c>
      <c r="F673" s="9" t="s">
        <v>502</v>
      </c>
      <c r="G673" s="9" t="s">
        <v>882</v>
      </c>
      <c r="H673" s="9" t="s">
        <v>883</v>
      </c>
      <c r="I673" s="9" t="s">
        <v>885</v>
      </c>
      <c r="J673" s="9" t="s">
        <v>797</v>
      </c>
      <c r="K673" s="23">
        <v>44482</v>
      </c>
      <c r="L673" s="9" t="s">
        <v>70</v>
      </c>
      <c r="M673" s="23">
        <v>45365</v>
      </c>
      <c r="N673" s="9">
        <f>IF(M673-Totals!RiskDate=0,1,M673-Totals!RiskDate)</f>
        <v>166</v>
      </c>
      <c r="O673" s="9">
        <v>6</v>
      </c>
      <c r="P673" s="23">
        <v>45549</v>
      </c>
      <c r="Q673" s="24" t="s">
        <v>523</v>
      </c>
      <c r="R673" s="25">
        <v>8260</v>
      </c>
      <c r="S673" s="25">
        <v>7793.9233999999997</v>
      </c>
      <c r="T673" s="26">
        <f>ROUND(MAX((Totals!Days_per_Year-N673)/Totals!Days_per_Year,0),4)</f>
        <v>0.54520000000000002</v>
      </c>
      <c r="U673" s="25">
        <f>S673*Totals!Int_rate_Shock*T673</f>
        <v>84.9849407536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s="9" t="s">
        <v>22</v>
      </c>
      <c r="B674" s="9">
        <v>4</v>
      </c>
      <c r="C674" s="9" t="s">
        <v>53</v>
      </c>
      <c r="D674" s="9" t="s">
        <v>54</v>
      </c>
      <c r="E674" s="9" t="s">
        <v>831</v>
      </c>
      <c r="F674" s="9" t="s">
        <v>832</v>
      </c>
      <c r="G674" s="9" t="s">
        <v>865</v>
      </c>
      <c r="H674" s="9" t="s">
        <v>866</v>
      </c>
      <c r="I674" s="9" t="s">
        <v>867</v>
      </c>
      <c r="J674" s="9" t="s">
        <v>868</v>
      </c>
      <c r="K674" s="23">
        <v>45167</v>
      </c>
      <c r="L674" s="9" t="s">
        <v>70</v>
      </c>
      <c r="M674" s="23">
        <v>45372</v>
      </c>
      <c r="N674" s="9">
        <f>IF(M674-Totals!RiskDate=0,1,M674-Totals!RiskDate)</f>
        <v>173</v>
      </c>
      <c r="O674" s="9">
        <v>6</v>
      </c>
      <c r="P674" s="23">
        <v>45532</v>
      </c>
      <c r="Q674" s="24" t="s">
        <v>278</v>
      </c>
      <c r="R674" s="25">
        <v>230659.72</v>
      </c>
      <c r="S674" s="25">
        <v>29882.8478</v>
      </c>
      <c r="T674" s="26">
        <f>ROUND(MAX((Totals!Days_per_Year-N674)/Totals!Days_per_Year,0),4)</f>
        <v>0.52600000000000002</v>
      </c>
      <c r="U674" s="25">
        <f>S674*Totals!Int_rate_Shock*T674</f>
        <v>314.36755885600002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s="9" t="s">
        <v>22</v>
      </c>
      <c r="B675" s="9">
        <v>4</v>
      </c>
      <c r="C675" s="9" t="s">
        <v>62</v>
      </c>
      <c r="D675" s="9" t="s">
        <v>63</v>
      </c>
      <c r="E675" s="9" t="s">
        <v>845</v>
      </c>
      <c r="F675" s="9" t="s">
        <v>886</v>
      </c>
      <c r="G675" s="9" t="s">
        <v>887</v>
      </c>
      <c r="H675" s="9" t="s">
        <v>472</v>
      </c>
      <c r="I675" s="9" t="s">
        <v>888</v>
      </c>
      <c r="J675" s="9" t="s">
        <v>474</v>
      </c>
      <c r="K675" s="23">
        <v>44965</v>
      </c>
      <c r="L675" s="9" t="s">
        <v>60</v>
      </c>
      <c r="M675" s="23">
        <v>45378</v>
      </c>
      <c r="N675" s="9">
        <f>IF(M675-Totals!RiskDate=0,1,M675-Totals!RiskDate)</f>
        <v>179</v>
      </c>
      <c r="O675" s="9">
        <v>6</v>
      </c>
      <c r="P675" s="23">
        <v>45378</v>
      </c>
      <c r="Q675" s="24" t="s">
        <v>76</v>
      </c>
      <c r="R675" s="25">
        <v>100000000</v>
      </c>
      <c r="S675" s="25">
        <v>-100000000</v>
      </c>
      <c r="T675" s="26">
        <f>ROUND(MAX((Totals!Days_per_Year-N675)/Totals!Days_per_Year,0),4)</f>
        <v>0.50960000000000005</v>
      </c>
      <c r="U675" s="25">
        <f>S675*Totals!Int_rate_Shock*T675</f>
        <v>-1019200.0000000001</v>
      </c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s="9" t="s">
        <v>22</v>
      </c>
      <c r="B676" s="9">
        <v>4</v>
      </c>
      <c r="C676" s="9" t="s">
        <v>53</v>
      </c>
      <c r="D676" s="9" t="s">
        <v>54</v>
      </c>
      <c r="E676" s="9" t="s">
        <v>798</v>
      </c>
      <c r="F676" s="9" t="s">
        <v>799</v>
      </c>
      <c r="G676" s="9"/>
      <c r="H676" s="9"/>
      <c r="I676" s="9" t="s">
        <v>830</v>
      </c>
      <c r="J676" s="9"/>
      <c r="K676" s="23"/>
      <c r="L676" s="9" t="s">
        <v>60</v>
      </c>
      <c r="M676" s="23">
        <v>45351</v>
      </c>
      <c r="N676" s="9">
        <f>IF(M676-Totals!RiskDate=0,1,M676-Totals!RiskDate)</f>
        <v>152</v>
      </c>
      <c r="O676" s="9">
        <v>5</v>
      </c>
      <c r="P676" s="23">
        <v>45351</v>
      </c>
      <c r="Q676" s="24" t="s">
        <v>76</v>
      </c>
      <c r="R676" s="25">
        <v>160871.35000000001</v>
      </c>
      <c r="S676" s="25">
        <v>160871.35000000001</v>
      </c>
      <c r="T676" s="26">
        <f>ROUND(MAX((Totals!Days_per_Year-N676)/Totals!Days_per_Year,0),4)</f>
        <v>0.58360000000000001</v>
      </c>
      <c r="U676" s="25">
        <f>S676*Totals!Int_rate_Shock*T676</f>
        <v>1877.6903972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s="9" t="s">
        <v>22</v>
      </c>
      <c r="B677" s="9">
        <v>4</v>
      </c>
      <c r="C677" s="9" t="s">
        <v>53</v>
      </c>
      <c r="D677" s="9" t="s">
        <v>54</v>
      </c>
      <c r="E677" s="9" t="s">
        <v>574</v>
      </c>
      <c r="F677" s="9" t="s">
        <v>575</v>
      </c>
      <c r="G677" s="9" t="s">
        <v>576</v>
      </c>
      <c r="H677" s="9" t="s">
        <v>889</v>
      </c>
      <c r="I677" s="9" t="s">
        <v>890</v>
      </c>
      <c r="J677" s="9" t="s">
        <v>891</v>
      </c>
      <c r="K677" s="23">
        <v>43550</v>
      </c>
      <c r="L677" s="9" t="s">
        <v>60</v>
      </c>
      <c r="M677" s="23">
        <v>45377</v>
      </c>
      <c r="N677" s="9">
        <f>IF(M677-Totals!RiskDate=0,1,M677-Totals!RiskDate)</f>
        <v>178</v>
      </c>
      <c r="O677" s="9">
        <v>6</v>
      </c>
      <c r="P677" s="23">
        <v>45561</v>
      </c>
      <c r="Q677" s="24" t="s">
        <v>76</v>
      </c>
      <c r="R677" s="25">
        <v>2000000</v>
      </c>
      <c r="S677" s="25">
        <v>2000000</v>
      </c>
      <c r="T677" s="26">
        <f>ROUND(MAX((Totals!Days_per_Year-N677)/Totals!Days_per_Year,0),4)</f>
        <v>0.51229999999999998</v>
      </c>
      <c r="U677" s="25">
        <f>S677*Totals!Int_rate_Shock*T677</f>
        <v>20492</v>
      </c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s="9" t="s">
        <v>22</v>
      </c>
      <c r="B678" s="9">
        <v>4</v>
      </c>
      <c r="C678" s="9" t="s">
        <v>53</v>
      </c>
      <c r="D678" s="9" t="s">
        <v>54</v>
      </c>
      <c r="E678" s="9" t="s">
        <v>574</v>
      </c>
      <c r="F678" s="9" t="s">
        <v>575</v>
      </c>
      <c r="G678" s="9" t="s">
        <v>699</v>
      </c>
      <c r="H678" s="9" t="s">
        <v>892</v>
      </c>
      <c r="I678" s="9" t="s">
        <v>893</v>
      </c>
      <c r="J678" s="9" t="s">
        <v>894</v>
      </c>
      <c r="K678" s="23">
        <v>44606</v>
      </c>
      <c r="L678" s="9" t="s">
        <v>60</v>
      </c>
      <c r="M678" s="23">
        <v>45336</v>
      </c>
      <c r="N678" s="9">
        <f>IF(M678-Totals!RiskDate=0,1,M678-Totals!RiskDate)</f>
        <v>137</v>
      </c>
      <c r="O678" s="9">
        <v>5</v>
      </c>
      <c r="P678" s="23">
        <v>47163</v>
      </c>
      <c r="Q678" s="24" t="s">
        <v>76</v>
      </c>
      <c r="R678" s="25">
        <v>50000000</v>
      </c>
      <c r="S678" s="25">
        <v>50000000</v>
      </c>
      <c r="T678" s="26">
        <f>ROUND(MAX((Totals!Days_per_Year-N678)/Totals!Days_per_Year,0),4)</f>
        <v>0.62470000000000003</v>
      </c>
      <c r="U678" s="25">
        <f>S678*Totals!Int_rate_Shock*T678</f>
        <v>624700</v>
      </c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s="9" t="s">
        <v>22</v>
      </c>
      <c r="B679" s="9">
        <v>4</v>
      </c>
      <c r="C679" s="9" t="s">
        <v>53</v>
      </c>
      <c r="D679" s="9" t="s">
        <v>54</v>
      </c>
      <c r="E679" s="9" t="s">
        <v>798</v>
      </c>
      <c r="F679" s="9" t="s">
        <v>799</v>
      </c>
      <c r="G679" s="9"/>
      <c r="H679" s="9"/>
      <c r="I679" s="9" t="s">
        <v>843</v>
      </c>
      <c r="J679" s="9"/>
      <c r="K679" s="23"/>
      <c r="L679" s="9" t="s">
        <v>70</v>
      </c>
      <c r="M679" s="23">
        <v>45322</v>
      </c>
      <c r="N679" s="9">
        <f>IF(M679-Totals!RiskDate=0,1,M679-Totals!RiskDate)</f>
        <v>123</v>
      </c>
      <c r="O679" s="9">
        <v>4</v>
      </c>
      <c r="P679" s="23">
        <v>45565</v>
      </c>
      <c r="Q679" s="24" t="s">
        <v>76</v>
      </c>
      <c r="R679" s="25">
        <v>204.37000000000001</v>
      </c>
      <c r="S679" s="25">
        <v>204.37000000000001</v>
      </c>
      <c r="T679" s="26">
        <f>ROUND(MAX((Totals!Days_per_Year-N679)/Totals!Days_per_Year,0),4)</f>
        <v>0.66300000000000003</v>
      </c>
      <c r="U679" s="25">
        <f>S679*Totals!Int_rate_Shock*T679</f>
        <v>2.7099462000000005</v>
      </c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s="9" t="s">
        <v>22</v>
      </c>
      <c r="B680" s="9">
        <v>4</v>
      </c>
      <c r="C680" s="9" t="s">
        <v>53</v>
      </c>
      <c r="D680" s="9" t="s">
        <v>54</v>
      </c>
      <c r="E680" s="9" t="s">
        <v>574</v>
      </c>
      <c r="F680" s="9" t="s">
        <v>575</v>
      </c>
      <c r="G680" s="9" t="s">
        <v>576</v>
      </c>
      <c r="H680" s="9" t="s">
        <v>895</v>
      </c>
      <c r="I680" s="9" t="s">
        <v>896</v>
      </c>
      <c r="J680" s="9" t="s">
        <v>897</v>
      </c>
      <c r="K680" s="23">
        <v>43650</v>
      </c>
      <c r="L680" s="9" t="s">
        <v>70</v>
      </c>
      <c r="M680" s="23">
        <v>45295</v>
      </c>
      <c r="N680" s="9">
        <f>IF(M680-Totals!RiskDate=0,1,M680-Totals!RiskDate)</f>
        <v>96</v>
      </c>
      <c r="O680" s="9">
        <v>4</v>
      </c>
      <c r="P680" s="23">
        <v>45477</v>
      </c>
      <c r="Q680" s="24" t="s">
        <v>76</v>
      </c>
      <c r="R680" s="25">
        <v>351133.33000000002</v>
      </c>
      <c r="S680" s="25">
        <v>351133.33000000002</v>
      </c>
      <c r="T680" s="26">
        <f>ROUND(MAX((Totals!Days_per_Year-N680)/Totals!Days_per_Year,0),4)</f>
        <v>0.73699999999999999</v>
      </c>
      <c r="U680" s="25">
        <f>S680*Totals!Int_rate_Shock*T680</f>
        <v>5175.7052842000003</v>
      </c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s="9" t="s">
        <v>22</v>
      </c>
      <c r="B681" s="9">
        <v>4</v>
      </c>
      <c r="C681" s="9" t="s">
        <v>53</v>
      </c>
      <c r="D681" s="9" t="s">
        <v>54</v>
      </c>
      <c r="E681" s="9" t="s">
        <v>798</v>
      </c>
      <c r="F681" s="9" t="s">
        <v>799</v>
      </c>
      <c r="G681" s="9"/>
      <c r="H681" s="9"/>
      <c r="I681" s="9" t="s">
        <v>815</v>
      </c>
      <c r="J681" s="9"/>
      <c r="K681" s="23"/>
      <c r="L681" s="9" t="s">
        <v>70</v>
      </c>
      <c r="M681" s="23">
        <v>45380</v>
      </c>
      <c r="N681" s="9">
        <f>IF(M681-Totals!RiskDate=0,1,M681-Totals!RiskDate)</f>
        <v>181</v>
      </c>
      <c r="O681" s="9">
        <v>6</v>
      </c>
      <c r="P681" s="23">
        <v>45380</v>
      </c>
      <c r="Q681" s="24" t="s">
        <v>76</v>
      </c>
      <c r="R681" s="25">
        <v>6.5700000000000003</v>
      </c>
      <c r="S681" s="25">
        <v>6.5700000000000003</v>
      </c>
      <c r="T681" s="26">
        <f>ROUND(MAX((Totals!Days_per_Year-N681)/Totals!Days_per_Year,0),4)</f>
        <v>0.50409999999999999</v>
      </c>
      <c r="U681" s="25">
        <f>S681*Totals!Int_rate_Shock*T681</f>
        <v>0.066238740000000004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s="9" t="s">
        <v>22</v>
      </c>
      <c r="B682" s="9">
        <v>4</v>
      </c>
      <c r="C682" s="9" t="s">
        <v>53</v>
      </c>
      <c r="D682" s="9" t="s">
        <v>54</v>
      </c>
      <c r="E682" s="9" t="s">
        <v>574</v>
      </c>
      <c r="F682" s="9" t="s">
        <v>575</v>
      </c>
      <c r="G682" s="9" t="s">
        <v>643</v>
      </c>
      <c r="H682" s="9" t="s">
        <v>898</v>
      </c>
      <c r="I682" s="9" t="s">
        <v>899</v>
      </c>
      <c r="J682" s="9" t="s">
        <v>900</v>
      </c>
      <c r="K682" s="23">
        <v>44399</v>
      </c>
      <c r="L682" s="9" t="s">
        <v>70</v>
      </c>
      <c r="M682" s="23">
        <v>45313</v>
      </c>
      <c r="N682" s="9">
        <f>IF(M682-Totals!RiskDate=0,1,M682-Totals!RiskDate)</f>
        <v>114</v>
      </c>
      <c r="O682" s="9">
        <v>4</v>
      </c>
      <c r="P682" s="23">
        <v>46225</v>
      </c>
      <c r="Q682" s="24" t="s">
        <v>76</v>
      </c>
      <c r="R682" s="25">
        <v>55636.389999999999</v>
      </c>
      <c r="S682" s="25">
        <v>55636.389999999999</v>
      </c>
      <c r="T682" s="26">
        <f>ROUND(MAX((Totals!Days_per_Year-N682)/Totals!Days_per_Year,0),4)</f>
        <v>0.68769999999999998</v>
      </c>
      <c r="U682" s="25">
        <f>S682*Totals!Int_rate_Shock*T682</f>
        <v>765.22290806000001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s="9" t="s">
        <v>22</v>
      </c>
      <c r="B683" s="9">
        <v>4</v>
      </c>
      <c r="C683" s="9" t="s">
        <v>53</v>
      </c>
      <c r="D683" s="9" t="s">
        <v>54</v>
      </c>
      <c r="E683" s="9" t="s">
        <v>798</v>
      </c>
      <c r="F683" s="9" t="s">
        <v>799</v>
      </c>
      <c r="G683" s="9"/>
      <c r="H683" s="9"/>
      <c r="I683" s="9" t="s">
        <v>849</v>
      </c>
      <c r="J683" s="9"/>
      <c r="K683" s="23"/>
      <c r="L683" s="9" t="s">
        <v>60</v>
      </c>
      <c r="M683" s="23">
        <v>45351</v>
      </c>
      <c r="N683" s="9">
        <f>IF(M683-Totals!RiskDate=0,1,M683-Totals!RiskDate)</f>
        <v>152</v>
      </c>
      <c r="O683" s="9">
        <v>5</v>
      </c>
      <c r="P683" s="23">
        <v>45351</v>
      </c>
      <c r="Q683" s="24" t="s">
        <v>76</v>
      </c>
      <c r="R683" s="25">
        <v>176991.57999999999</v>
      </c>
      <c r="S683" s="25">
        <v>176991.57999999999</v>
      </c>
      <c r="T683" s="26">
        <f>ROUND(MAX((Totals!Days_per_Year-N683)/Totals!Days_per_Year,0),4)</f>
        <v>0.58360000000000001</v>
      </c>
      <c r="U683" s="25">
        <f>S683*Totals!Int_rate_Shock*T683</f>
        <v>2065.8457217599998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s="9" t="s">
        <v>22</v>
      </c>
      <c r="B684" s="9">
        <v>4</v>
      </c>
      <c r="C684" s="9" t="s">
        <v>53</v>
      </c>
      <c r="D684" s="9" t="s">
        <v>54</v>
      </c>
      <c r="E684" s="9" t="s">
        <v>798</v>
      </c>
      <c r="F684" s="9" t="s">
        <v>799</v>
      </c>
      <c r="G684" s="9"/>
      <c r="H684" s="9"/>
      <c r="I684" s="9" t="s">
        <v>844</v>
      </c>
      <c r="J684" s="9"/>
      <c r="K684" s="23"/>
      <c r="L684" s="9" t="s">
        <v>60</v>
      </c>
      <c r="M684" s="23">
        <v>45380</v>
      </c>
      <c r="N684" s="9">
        <f>IF(M684-Totals!RiskDate=0,1,M684-Totals!RiskDate)</f>
        <v>181</v>
      </c>
      <c r="O684" s="9">
        <v>6</v>
      </c>
      <c r="P684" s="23">
        <v>45380</v>
      </c>
      <c r="Q684" s="24" t="s">
        <v>76</v>
      </c>
      <c r="R684" s="25">
        <v>14157.41</v>
      </c>
      <c r="S684" s="25">
        <v>14157.41</v>
      </c>
      <c r="T684" s="26">
        <f>ROUND(MAX((Totals!Days_per_Year-N684)/Totals!Days_per_Year,0),4)</f>
        <v>0.50409999999999999</v>
      </c>
      <c r="U684" s="25">
        <f>S684*Totals!Int_rate_Shock*T684</f>
        <v>142.73500762000001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s="9" t="s">
        <v>22</v>
      </c>
      <c r="B685" s="9">
        <v>4</v>
      </c>
      <c r="C685" s="9" t="s">
        <v>53</v>
      </c>
      <c r="D685" s="9" t="s">
        <v>54</v>
      </c>
      <c r="E685" s="9" t="s">
        <v>798</v>
      </c>
      <c r="F685" s="9" t="s">
        <v>799</v>
      </c>
      <c r="G685" s="9"/>
      <c r="H685" s="9"/>
      <c r="I685" s="9" t="s">
        <v>815</v>
      </c>
      <c r="J685" s="9"/>
      <c r="K685" s="23"/>
      <c r="L685" s="9" t="s">
        <v>70</v>
      </c>
      <c r="M685" s="23">
        <v>45322</v>
      </c>
      <c r="N685" s="9">
        <f>IF(M685-Totals!RiskDate=0,1,M685-Totals!RiskDate)</f>
        <v>123</v>
      </c>
      <c r="O685" s="9">
        <v>4</v>
      </c>
      <c r="P685" s="23">
        <v>45380</v>
      </c>
      <c r="Q685" s="24" t="s">
        <v>76</v>
      </c>
      <c r="R685" s="25">
        <v>26.989999999999998</v>
      </c>
      <c r="S685" s="25">
        <v>26.989999999999998</v>
      </c>
      <c r="T685" s="26">
        <f>ROUND(MAX((Totals!Days_per_Year-N685)/Totals!Days_per_Year,0),4)</f>
        <v>0.66300000000000003</v>
      </c>
      <c r="U685" s="25">
        <f>S685*Totals!Int_rate_Shock*T685</f>
        <v>0.35788739999999997</v>
      </c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s="9" t="s">
        <v>22</v>
      </c>
      <c r="B686" s="9">
        <v>4</v>
      </c>
      <c r="C686" s="9" t="s">
        <v>53</v>
      </c>
      <c r="D686" s="9" t="s">
        <v>54</v>
      </c>
      <c r="E686" s="9" t="s">
        <v>574</v>
      </c>
      <c r="F686" s="9" t="s">
        <v>575</v>
      </c>
      <c r="G686" s="9" t="s">
        <v>576</v>
      </c>
      <c r="H686" s="9" t="s">
        <v>901</v>
      </c>
      <c r="I686" s="9" t="s">
        <v>902</v>
      </c>
      <c r="J686" s="9" t="s">
        <v>903</v>
      </c>
      <c r="K686" s="23">
        <v>44620</v>
      </c>
      <c r="L686" s="9" t="s">
        <v>70</v>
      </c>
      <c r="M686" s="23">
        <v>45350</v>
      </c>
      <c r="N686" s="9">
        <f>IF(M686-Totals!RiskDate=0,1,M686-Totals!RiskDate)</f>
        <v>151</v>
      </c>
      <c r="O686" s="9">
        <v>5</v>
      </c>
      <c r="P686" s="23">
        <v>47177</v>
      </c>
      <c r="Q686" s="24" t="s">
        <v>76</v>
      </c>
      <c r="R686" s="25">
        <v>1183733.3300000001</v>
      </c>
      <c r="S686" s="25">
        <v>1183733.3300000001</v>
      </c>
      <c r="T686" s="26">
        <f>ROUND(MAX((Totals!Days_per_Year-N686)/Totals!Days_per_Year,0),4)</f>
        <v>0.58630000000000004</v>
      </c>
      <c r="U686" s="25">
        <f>S686*Totals!Int_rate_Shock*T686</f>
        <v>13880.457027580002</v>
      </c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s="9" t="s">
        <v>22</v>
      </c>
      <c r="B687" s="9">
        <v>4</v>
      </c>
      <c r="C687" s="9" t="s">
        <v>53</v>
      </c>
      <c r="D687" s="9" t="s">
        <v>54</v>
      </c>
      <c r="E687" s="9" t="s">
        <v>574</v>
      </c>
      <c r="F687" s="9" t="s">
        <v>575</v>
      </c>
      <c r="G687" s="9" t="s">
        <v>576</v>
      </c>
      <c r="H687" s="9" t="s">
        <v>904</v>
      </c>
      <c r="I687" s="9" t="s">
        <v>905</v>
      </c>
      <c r="J687" s="9" t="s">
        <v>906</v>
      </c>
      <c r="K687" s="23">
        <v>44383</v>
      </c>
      <c r="L687" s="9" t="s">
        <v>60</v>
      </c>
      <c r="M687" s="23">
        <v>45299</v>
      </c>
      <c r="N687" s="9">
        <f>IF(M687-Totals!RiskDate=0,1,M687-Totals!RiskDate)</f>
        <v>100</v>
      </c>
      <c r="O687" s="9">
        <v>4</v>
      </c>
      <c r="P687" s="23">
        <v>46209</v>
      </c>
      <c r="Q687" s="24" t="s">
        <v>76</v>
      </c>
      <c r="R687" s="25">
        <v>4000000</v>
      </c>
      <c r="S687" s="25">
        <v>4000000</v>
      </c>
      <c r="T687" s="26">
        <f>ROUND(MAX((Totals!Days_per_Year-N687)/Totals!Days_per_Year,0),4)</f>
        <v>0.72599999999999998</v>
      </c>
      <c r="U687" s="25">
        <f>S687*Totals!Int_rate_Shock*T687</f>
        <v>58080</v>
      </c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s="9" t="s">
        <v>22</v>
      </c>
      <c r="B688" s="9">
        <v>4</v>
      </c>
      <c r="C688" s="9" t="s">
        <v>62</v>
      </c>
      <c r="D688" s="9" t="s">
        <v>63</v>
      </c>
      <c r="E688" s="9" t="s">
        <v>553</v>
      </c>
      <c r="F688" s="9" t="s">
        <v>554</v>
      </c>
      <c r="G688" s="9" t="s">
        <v>559</v>
      </c>
      <c r="H688" s="9" t="s">
        <v>907</v>
      </c>
      <c r="I688" s="9" t="s">
        <v>908</v>
      </c>
      <c r="J688" s="9" t="s">
        <v>909</v>
      </c>
      <c r="K688" s="23">
        <v>44937</v>
      </c>
      <c r="L688" s="9" t="s">
        <v>70</v>
      </c>
      <c r="M688" s="23">
        <v>45302</v>
      </c>
      <c r="N688" s="9">
        <f>IF(M688-Totals!RiskDate=0,1,M688-Totals!RiskDate)</f>
        <v>103</v>
      </c>
      <c r="O688" s="9">
        <v>4</v>
      </c>
      <c r="P688" s="23">
        <v>45302</v>
      </c>
      <c r="Q688" s="24" t="s">
        <v>76</v>
      </c>
      <c r="R688" s="25">
        <v>694513.89000000001</v>
      </c>
      <c r="S688" s="25">
        <v>-694513.89000000001</v>
      </c>
      <c r="T688" s="26">
        <f>ROUND(MAX((Totals!Days_per_Year-N688)/Totals!Days_per_Year,0),4)</f>
        <v>0.71779999999999999</v>
      </c>
      <c r="U688" s="25">
        <f>S688*Totals!Int_rate_Shock*T688</f>
        <v>-9970.4414048399994</v>
      </c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s="9" t="s">
        <v>22</v>
      </c>
      <c r="B689" s="9">
        <v>4</v>
      </c>
      <c r="C689" s="9" t="s">
        <v>53</v>
      </c>
      <c r="D689" s="9" t="s">
        <v>54</v>
      </c>
      <c r="E689" s="9" t="s">
        <v>574</v>
      </c>
      <c r="F689" s="9" t="s">
        <v>575</v>
      </c>
      <c r="G689" s="9" t="s">
        <v>576</v>
      </c>
      <c r="H689" s="9" t="s">
        <v>889</v>
      </c>
      <c r="I689" s="9" t="s">
        <v>910</v>
      </c>
      <c r="J689" s="9" t="s">
        <v>891</v>
      </c>
      <c r="K689" s="23">
        <v>44979</v>
      </c>
      <c r="L689" s="9" t="s">
        <v>60</v>
      </c>
      <c r="M689" s="23">
        <v>45344</v>
      </c>
      <c r="N689" s="9">
        <f>IF(M689-Totals!RiskDate=0,1,M689-Totals!RiskDate)</f>
        <v>145</v>
      </c>
      <c r="O689" s="9">
        <v>5</v>
      </c>
      <c r="P689" s="23">
        <v>46805</v>
      </c>
      <c r="Q689" s="24" t="s">
        <v>76</v>
      </c>
      <c r="R689" s="25">
        <v>2000000</v>
      </c>
      <c r="S689" s="25">
        <v>2000000</v>
      </c>
      <c r="T689" s="26">
        <f>ROUND(MAX((Totals!Days_per_Year-N689)/Totals!Days_per_Year,0),4)</f>
        <v>0.60270000000000001</v>
      </c>
      <c r="U689" s="25">
        <f>S689*Totals!Int_rate_Shock*T689</f>
        <v>24108</v>
      </c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s="9" t="s">
        <v>22</v>
      </c>
      <c r="B690" s="9">
        <v>4</v>
      </c>
      <c r="C690" s="9" t="s">
        <v>62</v>
      </c>
      <c r="D690" s="9" t="s">
        <v>63</v>
      </c>
      <c r="E690" s="9" t="s">
        <v>553</v>
      </c>
      <c r="F690" s="9" t="s">
        <v>554</v>
      </c>
      <c r="G690" s="9" t="s">
        <v>600</v>
      </c>
      <c r="H690" s="9" t="s">
        <v>601</v>
      </c>
      <c r="I690" s="9" t="s">
        <v>911</v>
      </c>
      <c r="J690" s="9" t="s">
        <v>445</v>
      </c>
      <c r="K690" s="23">
        <v>42552</v>
      </c>
      <c r="L690" s="9" t="s">
        <v>70</v>
      </c>
      <c r="M690" s="23">
        <v>45293</v>
      </c>
      <c r="N690" s="9">
        <f>IF(M690-Totals!RiskDate=0,1,M690-Totals!RiskDate)</f>
        <v>94</v>
      </c>
      <c r="O690" s="9">
        <v>4</v>
      </c>
      <c r="P690" s="23">
        <v>46204</v>
      </c>
      <c r="Q690" s="24" t="s">
        <v>76</v>
      </c>
      <c r="R690" s="25">
        <v>1699358.3300000001</v>
      </c>
      <c r="S690" s="25">
        <v>-1699358.3300000001</v>
      </c>
      <c r="T690" s="26">
        <f>ROUND(MAX((Totals!Days_per_Year-N690)/Totals!Days_per_Year,0),4)</f>
        <v>0.74250000000000005</v>
      </c>
      <c r="U690" s="25">
        <f>S690*Totals!Int_rate_Shock*T690</f>
        <v>-25235.471200500004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s="9" t="s">
        <v>22</v>
      </c>
      <c r="B691" s="9">
        <v>4</v>
      </c>
      <c r="C691" s="9" t="s">
        <v>62</v>
      </c>
      <c r="D691" s="9" t="s">
        <v>63</v>
      </c>
      <c r="E691" s="9" t="s">
        <v>553</v>
      </c>
      <c r="F691" s="9" t="s">
        <v>554</v>
      </c>
      <c r="G691" s="9" t="s">
        <v>555</v>
      </c>
      <c r="H691" s="9" t="s">
        <v>196</v>
      </c>
      <c r="I691" s="9" t="s">
        <v>912</v>
      </c>
      <c r="J691" s="9" t="s">
        <v>198</v>
      </c>
      <c r="K691" s="23">
        <v>45148</v>
      </c>
      <c r="L691" s="9" t="s">
        <v>70</v>
      </c>
      <c r="M691" s="23">
        <v>45338</v>
      </c>
      <c r="N691" s="9">
        <f>IF(M691-Totals!RiskDate=0,1,M691-Totals!RiskDate)</f>
        <v>139</v>
      </c>
      <c r="O691" s="9">
        <v>5</v>
      </c>
      <c r="P691" s="23">
        <v>45338</v>
      </c>
      <c r="Q691" s="24" t="s">
        <v>278</v>
      </c>
      <c r="R691" s="25">
        <v>2681111.1099999999</v>
      </c>
      <c r="S691" s="25">
        <v>-347348.18609999999</v>
      </c>
      <c r="T691" s="26">
        <f>ROUND(MAX((Totals!Days_per_Year-N691)/Totals!Days_per_Year,0),4)</f>
        <v>0.61919999999999997</v>
      </c>
      <c r="U691" s="25">
        <f>S691*Totals!Int_rate_Shock*T691</f>
        <v>-4301.5599366624001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s="9" t="s">
        <v>22</v>
      </c>
      <c r="B692" s="9">
        <v>4</v>
      </c>
      <c r="C692" s="9" t="s">
        <v>62</v>
      </c>
      <c r="D692" s="9" t="s">
        <v>63</v>
      </c>
      <c r="E692" s="9" t="s">
        <v>553</v>
      </c>
      <c r="F692" s="9" t="s">
        <v>554</v>
      </c>
      <c r="G692" s="9" t="s">
        <v>559</v>
      </c>
      <c r="H692" s="9" t="s">
        <v>913</v>
      </c>
      <c r="I692" s="9" t="s">
        <v>914</v>
      </c>
      <c r="J692" s="9" t="s">
        <v>915</v>
      </c>
      <c r="K692" s="23">
        <v>45001</v>
      </c>
      <c r="L692" s="9" t="s">
        <v>60</v>
      </c>
      <c r="M692" s="23">
        <v>45366</v>
      </c>
      <c r="N692" s="9">
        <f>IF(M692-Totals!RiskDate=0,1,M692-Totals!RiskDate)</f>
        <v>167</v>
      </c>
      <c r="O692" s="9">
        <v>6</v>
      </c>
      <c r="P692" s="23">
        <v>45366</v>
      </c>
      <c r="Q692" s="24" t="s">
        <v>278</v>
      </c>
      <c r="R692" s="25">
        <v>12000000</v>
      </c>
      <c r="S692" s="25">
        <v>-1554645.8400000001</v>
      </c>
      <c r="T692" s="26">
        <f>ROUND(MAX((Totals!Days_per_Year-N692)/Totals!Days_per_Year,0),4)</f>
        <v>0.54249999999999998</v>
      </c>
      <c r="U692" s="25">
        <f>S692*Totals!Int_rate_Shock*T692</f>
        <v>-16867.907364000002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s="9" t="s">
        <v>22</v>
      </c>
      <c r="B693" s="9">
        <v>4</v>
      </c>
      <c r="C693" s="9" t="s">
        <v>62</v>
      </c>
      <c r="D693" s="9" t="s">
        <v>63</v>
      </c>
      <c r="E693" s="9" t="s">
        <v>553</v>
      </c>
      <c r="F693" s="9" t="s">
        <v>554</v>
      </c>
      <c r="G693" s="9" t="s">
        <v>586</v>
      </c>
      <c r="H693" s="9" t="s">
        <v>916</v>
      </c>
      <c r="I693" s="9" t="s">
        <v>917</v>
      </c>
      <c r="J693" s="9" t="s">
        <v>918</v>
      </c>
      <c r="K693" s="23">
        <v>45155</v>
      </c>
      <c r="L693" s="9" t="s">
        <v>70</v>
      </c>
      <c r="M693" s="23">
        <v>45342</v>
      </c>
      <c r="N693" s="9">
        <f>IF(M693-Totals!RiskDate=0,1,M693-Totals!RiskDate)</f>
        <v>143</v>
      </c>
      <c r="O693" s="9">
        <v>5</v>
      </c>
      <c r="P693" s="23">
        <v>45342</v>
      </c>
      <c r="Q693" s="24" t="s">
        <v>278</v>
      </c>
      <c r="R693" s="25">
        <v>2177511.1099999999</v>
      </c>
      <c r="S693" s="25">
        <v>-282104.8824</v>
      </c>
      <c r="T693" s="26">
        <f>ROUND(MAX((Totals!Days_per_Year-N693)/Totals!Days_per_Year,0),4)</f>
        <v>0.60819999999999996</v>
      </c>
      <c r="U693" s="25">
        <f>S693*Totals!Int_rate_Shock*T693</f>
        <v>-3431.5237895135997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s="9" t="s">
        <v>22</v>
      </c>
      <c r="B694" s="9">
        <v>4</v>
      </c>
      <c r="C694" s="9" t="s">
        <v>53</v>
      </c>
      <c r="D694" s="9" t="s">
        <v>54</v>
      </c>
      <c r="E694" s="9" t="s">
        <v>771</v>
      </c>
      <c r="F694" s="9" t="s">
        <v>772</v>
      </c>
      <c r="G694" s="9" t="s">
        <v>773</v>
      </c>
      <c r="H694" s="9" t="s">
        <v>853</v>
      </c>
      <c r="I694" s="9" t="s">
        <v>854</v>
      </c>
      <c r="J694" s="9" t="s">
        <v>855</v>
      </c>
      <c r="K694" s="23">
        <v>45195</v>
      </c>
      <c r="L694" s="9" t="s">
        <v>70</v>
      </c>
      <c r="M694" s="23">
        <v>45371</v>
      </c>
      <c r="N694" s="9">
        <f>IF(M694-Totals!RiskDate=0,1,M694-Totals!RiskDate)</f>
        <v>172</v>
      </c>
      <c r="O694" s="9">
        <v>6</v>
      </c>
      <c r="P694" s="23">
        <v>45561</v>
      </c>
      <c r="Q694" s="24" t="s">
        <v>278</v>
      </c>
      <c r="R694" s="25">
        <v>295750</v>
      </c>
      <c r="S694" s="25">
        <v>38315.542300000001</v>
      </c>
      <c r="T694" s="26">
        <f>ROUND(MAX((Totals!Days_per_Year-N694)/Totals!Days_per_Year,0),4)</f>
        <v>0.52880000000000005</v>
      </c>
      <c r="U694" s="25">
        <f>S694*Totals!Int_rate_Shock*T694</f>
        <v>405.22517536480007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s="9" t="s">
        <v>22</v>
      </c>
      <c r="B695" s="9">
        <v>4</v>
      </c>
      <c r="C695" s="9" t="s">
        <v>62</v>
      </c>
      <c r="D695" s="9" t="s">
        <v>63</v>
      </c>
      <c r="E695" s="9" t="s">
        <v>553</v>
      </c>
      <c r="F695" s="9" t="s">
        <v>554</v>
      </c>
      <c r="G695" s="9" t="s">
        <v>559</v>
      </c>
      <c r="H695" s="9" t="s">
        <v>919</v>
      </c>
      <c r="I695" s="9" t="s">
        <v>920</v>
      </c>
      <c r="J695" s="9" t="s">
        <v>921</v>
      </c>
      <c r="K695" s="23">
        <v>45016</v>
      </c>
      <c r="L695" s="9" t="s">
        <v>60</v>
      </c>
      <c r="M695" s="23">
        <v>45379</v>
      </c>
      <c r="N695" s="9">
        <f>IF(M695-Totals!RiskDate=0,1,M695-Totals!RiskDate)</f>
        <v>180</v>
      </c>
      <c r="O695" s="9">
        <v>6</v>
      </c>
      <c r="P695" s="23">
        <v>45379</v>
      </c>
      <c r="Q695" s="24" t="s">
        <v>278</v>
      </c>
      <c r="R695" s="25">
        <v>100000000</v>
      </c>
      <c r="S695" s="25">
        <v>-12955382</v>
      </c>
      <c r="T695" s="26">
        <f>ROUND(MAX((Totals!Days_per_Year-N695)/Totals!Days_per_Year,0),4)</f>
        <v>0.50680000000000003</v>
      </c>
      <c r="U695" s="25">
        <f>S695*Totals!Int_rate_Shock*T695</f>
        <v>-131315.75195200002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s="9" t="s">
        <v>22</v>
      </c>
      <c r="B696" s="9">
        <v>4</v>
      </c>
      <c r="C696" s="9" t="s">
        <v>53</v>
      </c>
      <c r="D696" s="9" t="s">
        <v>54</v>
      </c>
      <c r="E696" s="9" t="s">
        <v>831</v>
      </c>
      <c r="F696" s="9" t="s">
        <v>832</v>
      </c>
      <c r="G696" s="9" t="s">
        <v>833</v>
      </c>
      <c r="H696" s="9" t="s">
        <v>834</v>
      </c>
      <c r="I696" s="9" t="s">
        <v>860</v>
      </c>
      <c r="J696" s="9" t="s">
        <v>836</v>
      </c>
      <c r="K696" s="23">
        <v>45156</v>
      </c>
      <c r="L696" s="9" t="s">
        <v>70</v>
      </c>
      <c r="M696" s="23">
        <v>45372</v>
      </c>
      <c r="N696" s="9">
        <f>IF(M696-Totals!RiskDate=0,1,M696-Totals!RiskDate)</f>
        <v>173</v>
      </c>
      <c r="O696" s="9">
        <v>6</v>
      </c>
      <c r="P696" s="23">
        <v>45520</v>
      </c>
      <c r="Q696" s="24" t="s">
        <v>278</v>
      </c>
      <c r="R696" s="25">
        <v>204750</v>
      </c>
      <c r="S696" s="25">
        <v>26526.1446</v>
      </c>
      <c r="T696" s="26">
        <f>ROUND(MAX((Totals!Days_per_Year-N696)/Totals!Days_per_Year,0),4)</f>
        <v>0.52600000000000002</v>
      </c>
      <c r="U696" s="25">
        <f>S696*Totals!Int_rate_Shock*T696</f>
        <v>279.05504119199998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s="9" t="s">
        <v>22</v>
      </c>
      <c r="B697" s="9">
        <v>4</v>
      </c>
      <c r="C697" s="9" t="s">
        <v>53</v>
      </c>
      <c r="D697" s="9" t="s">
        <v>54</v>
      </c>
      <c r="E697" s="9" t="s">
        <v>831</v>
      </c>
      <c r="F697" s="9" t="s">
        <v>832</v>
      </c>
      <c r="G697" s="9" t="s">
        <v>833</v>
      </c>
      <c r="H697" s="9" t="s">
        <v>834</v>
      </c>
      <c r="I697" s="9" t="s">
        <v>864</v>
      </c>
      <c r="J697" s="9" t="s">
        <v>836</v>
      </c>
      <c r="K697" s="23">
        <v>45001</v>
      </c>
      <c r="L697" s="9" t="s">
        <v>60</v>
      </c>
      <c r="M697" s="23">
        <v>45366</v>
      </c>
      <c r="N697" s="9">
        <f>IF(M697-Totals!RiskDate=0,1,M697-Totals!RiskDate)</f>
        <v>167</v>
      </c>
      <c r="O697" s="9">
        <v>6</v>
      </c>
      <c r="P697" s="23">
        <v>45366</v>
      </c>
      <c r="Q697" s="24" t="s">
        <v>278</v>
      </c>
      <c r="R697" s="25">
        <v>12000000</v>
      </c>
      <c r="S697" s="25">
        <v>1554645.8400000001</v>
      </c>
      <c r="T697" s="26">
        <f>ROUND(MAX((Totals!Days_per_Year-N697)/Totals!Days_per_Year,0),4)</f>
        <v>0.54249999999999998</v>
      </c>
      <c r="U697" s="25">
        <f>S697*Totals!Int_rate_Shock*T697</f>
        <v>16867.907364000002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s="9" t="s">
        <v>22</v>
      </c>
      <c r="B698" s="9">
        <v>4</v>
      </c>
      <c r="C698" s="9" t="s">
        <v>62</v>
      </c>
      <c r="D698" s="9" t="s">
        <v>63</v>
      </c>
      <c r="E698" s="9" t="s">
        <v>553</v>
      </c>
      <c r="F698" s="9" t="s">
        <v>554</v>
      </c>
      <c r="G698" s="9" t="s">
        <v>563</v>
      </c>
      <c r="H698" s="9" t="s">
        <v>673</v>
      </c>
      <c r="I698" s="9" t="s">
        <v>922</v>
      </c>
      <c r="J698" s="9" t="s">
        <v>675</v>
      </c>
      <c r="K698" s="23">
        <v>45191</v>
      </c>
      <c r="L698" s="9" t="s">
        <v>70</v>
      </c>
      <c r="M698" s="23">
        <v>45373</v>
      </c>
      <c r="N698" s="9">
        <f>IF(M698-Totals!RiskDate=0,1,M698-Totals!RiskDate)</f>
        <v>174</v>
      </c>
      <c r="O698" s="9">
        <v>6</v>
      </c>
      <c r="P698" s="23">
        <v>45373</v>
      </c>
      <c r="Q698" s="24" t="s">
        <v>278</v>
      </c>
      <c r="R698" s="25">
        <v>465111.10999999999</v>
      </c>
      <c r="S698" s="25">
        <v>-60256.921000000002</v>
      </c>
      <c r="T698" s="26">
        <f>ROUND(MAX((Totals!Days_per_Year-N698)/Totals!Days_per_Year,0),4)</f>
        <v>0.52329999999999999</v>
      </c>
      <c r="U698" s="25">
        <f>S698*Totals!Int_rate_Shock*T698</f>
        <v>-630.64893518600002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s="9" t="s">
        <v>22</v>
      </c>
      <c r="B699" s="9">
        <v>4</v>
      </c>
      <c r="C699" s="9" t="s">
        <v>53</v>
      </c>
      <c r="D699" s="9" t="s">
        <v>54</v>
      </c>
      <c r="E699" s="9" t="s">
        <v>831</v>
      </c>
      <c r="F699" s="9" t="s">
        <v>832</v>
      </c>
      <c r="G699" s="9" t="s">
        <v>833</v>
      </c>
      <c r="H699" s="9" t="s">
        <v>861</v>
      </c>
      <c r="I699" s="9" t="s">
        <v>923</v>
      </c>
      <c r="J699" s="9" t="s">
        <v>863</v>
      </c>
      <c r="K699" s="23">
        <v>44974</v>
      </c>
      <c r="L699" s="9" t="s">
        <v>60</v>
      </c>
      <c r="M699" s="23">
        <v>45338</v>
      </c>
      <c r="N699" s="9">
        <f>IF(M699-Totals!RiskDate=0,1,M699-Totals!RiskDate)</f>
        <v>139</v>
      </c>
      <c r="O699" s="9">
        <v>5</v>
      </c>
      <c r="P699" s="23">
        <v>45338</v>
      </c>
      <c r="Q699" s="24" t="s">
        <v>278</v>
      </c>
      <c r="R699" s="25">
        <v>120000000</v>
      </c>
      <c r="S699" s="25">
        <v>15546458.4</v>
      </c>
      <c r="T699" s="26">
        <f>ROUND(MAX((Totals!Days_per_Year-N699)/Totals!Days_per_Year,0),4)</f>
        <v>0.61919999999999997</v>
      </c>
      <c r="U699" s="25">
        <f>S699*Totals!Int_rate_Shock*T699</f>
        <v>192527.3408256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s="9" t="s">
        <v>22</v>
      </c>
      <c r="B700" s="9">
        <v>4</v>
      </c>
      <c r="C700" s="9" t="s">
        <v>53</v>
      </c>
      <c r="D700" s="9" t="s">
        <v>54</v>
      </c>
      <c r="E700" s="9" t="s">
        <v>798</v>
      </c>
      <c r="F700" s="9" t="s">
        <v>799</v>
      </c>
      <c r="G700" s="9"/>
      <c r="H700" s="9"/>
      <c r="I700" s="9" t="s">
        <v>800</v>
      </c>
      <c r="J700" s="9"/>
      <c r="K700" s="23"/>
      <c r="L700" s="9" t="s">
        <v>60</v>
      </c>
      <c r="M700" s="23">
        <v>45351</v>
      </c>
      <c r="N700" s="9">
        <f>IF(M700-Totals!RiskDate=0,1,M700-Totals!RiskDate)</f>
        <v>152</v>
      </c>
      <c r="O700" s="9">
        <v>5</v>
      </c>
      <c r="P700" s="23">
        <v>45351</v>
      </c>
      <c r="Q700" s="24" t="s">
        <v>76</v>
      </c>
      <c r="R700" s="25">
        <v>156252.98000000001</v>
      </c>
      <c r="S700" s="25">
        <v>156252.98000000001</v>
      </c>
      <c r="T700" s="26">
        <f>ROUND(MAX((Totals!Days_per_Year-N700)/Totals!Days_per_Year,0),4)</f>
        <v>0.58360000000000001</v>
      </c>
      <c r="U700" s="25">
        <f>S700*Totals!Int_rate_Shock*T700</f>
        <v>1823.7847825600004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s="9" t="s">
        <v>22</v>
      </c>
      <c r="B701" s="9">
        <v>4</v>
      </c>
      <c r="C701" s="9" t="s">
        <v>53</v>
      </c>
      <c r="D701" s="9" t="s">
        <v>54</v>
      </c>
      <c r="E701" s="9" t="s">
        <v>574</v>
      </c>
      <c r="F701" s="9" t="s">
        <v>575</v>
      </c>
      <c r="G701" s="9" t="s">
        <v>643</v>
      </c>
      <c r="H701" s="9" t="s">
        <v>924</v>
      </c>
      <c r="I701" s="9" t="s">
        <v>925</v>
      </c>
      <c r="J701" s="9" t="s">
        <v>926</v>
      </c>
      <c r="K701" s="23">
        <v>44258</v>
      </c>
      <c r="L701" s="9" t="s">
        <v>70</v>
      </c>
      <c r="M701" s="23">
        <v>45355</v>
      </c>
      <c r="N701" s="9">
        <f>IF(M701-Totals!RiskDate=0,1,M701-Totals!RiskDate)</f>
        <v>156</v>
      </c>
      <c r="O701" s="9">
        <v>6</v>
      </c>
      <c r="P701" s="23">
        <v>46084</v>
      </c>
      <c r="Q701" s="24" t="s">
        <v>76</v>
      </c>
      <c r="R701" s="25">
        <v>50929.669999999998</v>
      </c>
      <c r="S701" s="25">
        <v>50929.669999999998</v>
      </c>
      <c r="T701" s="26">
        <f>ROUND(MAX((Totals!Days_per_Year-N701)/Totals!Days_per_Year,0),4)</f>
        <v>0.5726</v>
      </c>
      <c r="U701" s="25">
        <f>S701*Totals!Int_rate_Shock*T701</f>
        <v>583.24658083999998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s="9" t="s">
        <v>22</v>
      </c>
      <c r="B702" s="9">
        <v>4</v>
      </c>
      <c r="C702" s="9" t="s">
        <v>53</v>
      </c>
      <c r="D702" s="9" t="s">
        <v>54</v>
      </c>
      <c r="E702" s="9" t="s">
        <v>574</v>
      </c>
      <c r="F702" s="9" t="s">
        <v>575</v>
      </c>
      <c r="G702" s="9" t="s">
        <v>699</v>
      </c>
      <c r="H702" s="9" t="s">
        <v>927</v>
      </c>
      <c r="I702" s="9" t="s">
        <v>928</v>
      </c>
      <c r="J702" s="9" t="s">
        <v>929</v>
      </c>
      <c r="K702" s="23">
        <v>44033</v>
      </c>
      <c r="L702" s="9" t="s">
        <v>70</v>
      </c>
      <c r="M702" s="23">
        <v>45313</v>
      </c>
      <c r="N702" s="9">
        <f>IF(M702-Totals!RiskDate=0,1,M702-Totals!RiskDate)</f>
        <v>114</v>
      </c>
      <c r="O702" s="9">
        <v>4</v>
      </c>
      <c r="P702" s="23">
        <v>45859</v>
      </c>
      <c r="Q702" s="24" t="s">
        <v>76</v>
      </c>
      <c r="R702" s="25">
        <v>412819.64000000001</v>
      </c>
      <c r="S702" s="25">
        <v>412819.64000000001</v>
      </c>
      <c r="T702" s="26">
        <f>ROUND(MAX((Totals!Days_per_Year-N702)/Totals!Days_per_Year,0),4)</f>
        <v>0.68769999999999998</v>
      </c>
      <c r="U702" s="25">
        <f>S702*Totals!Int_rate_Shock*T702</f>
        <v>5677.9213285599999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s="9" t="s">
        <v>22</v>
      </c>
      <c r="B703" s="9">
        <v>4</v>
      </c>
      <c r="C703" s="9" t="s">
        <v>53</v>
      </c>
      <c r="D703" s="9" t="s">
        <v>54</v>
      </c>
      <c r="E703" s="9" t="s">
        <v>798</v>
      </c>
      <c r="F703" s="9" t="s">
        <v>799</v>
      </c>
      <c r="G703" s="9"/>
      <c r="H703" s="9"/>
      <c r="I703" s="9" t="s">
        <v>849</v>
      </c>
      <c r="J703" s="9"/>
      <c r="K703" s="23"/>
      <c r="L703" s="9" t="s">
        <v>70</v>
      </c>
      <c r="M703" s="23">
        <v>45322</v>
      </c>
      <c r="N703" s="9">
        <f>IF(M703-Totals!RiskDate=0,1,M703-Totals!RiskDate)</f>
        <v>123</v>
      </c>
      <c r="O703" s="9">
        <v>4</v>
      </c>
      <c r="P703" s="23">
        <v>45351</v>
      </c>
      <c r="Q703" s="24" t="s">
        <v>76</v>
      </c>
      <c r="R703" s="25">
        <v>607.52999999999997</v>
      </c>
      <c r="S703" s="25">
        <v>607.52999999999997</v>
      </c>
      <c r="T703" s="26">
        <f>ROUND(MAX((Totals!Days_per_Year-N703)/Totals!Days_per_Year,0),4)</f>
        <v>0.66300000000000003</v>
      </c>
      <c r="U703" s="25">
        <f>S703*Totals!Int_rate_Shock*T703</f>
        <v>8.0558478000000004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s="9" t="s">
        <v>22</v>
      </c>
      <c r="B704" s="9">
        <v>4</v>
      </c>
      <c r="C704" s="9" t="s">
        <v>53</v>
      </c>
      <c r="D704" s="9" t="s">
        <v>54</v>
      </c>
      <c r="E704" s="9" t="s">
        <v>798</v>
      </c>
      <c r="F704" s="9" t="s">
        <v>799</v>
      </c>
      <c r="G704" s="9"/>
      <c r="H704" s="9"/>
      <c r="I704" s="9" t="s">
        <v>844</v>
      </c>
      <c r="J704" s="9"/>
      <c r="K704" s="23"/>
      <c r="L704" s="9" t="s">
        <v>70</v>
      </c>
      <c r="M704" s="23">
        <v>45351</v>
      </c>
      <c r="N704" s="9">
        <f>IF(M704-Totals!RiskDate=0,1,M704-Totals!RiskDate)</f>
        <v>152</v>
      </c>
      <c r="O704" s="9">
        <v>5</v>
      </c>
      <c r="P704" s="23">
        <v>45380</v>
      </c>
      <c r="Q704" s="24" t="s">
        <v>76</v>
      </c>
      <c r="R704" s="25">
        <v>13.699999999999999</v>
      </c>
      <c r="S704" s="25">
        <v>13.699999999999999</v>
      </c>
      <c r="T704" s="26">
        <f>ROUND(MAX((Totals!Days_per_Year-N704)/Totals!Days_per_Year,0),4)</f>
        <v>0.58360000000000001</v>
      </c>
      <c r="U704" s="25">
        <f>S704*Totals!Int_rate_Shock*T704</f>
        <v>0.15990639999999998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s="9" t="s">
        <v>22</v>
      </c>
      <c r="B705" s="9">
        <v>4</v>
      </c>
      <c r="C705" s="9" t="s">
        <v>53</v>
      </c>
      <c r="D705" s="9" t="s">
        <v>54</v>
      </c>
      <c r="E705" s="9" t="s">
        <v>574</v>
      </c>
      <c r="F705" s="9" t="s">
        <v>575</v>
      </c>
      <c r="G705" s="9" t="s">
        <v>576</v>
      </c>
      <c r="H705" s="9" t="s">
        <v>930</v>
      </c>
      <c r="I705" s="9" t="s">
        <v>931</v>
      </c>
      <c r="J705" s="9" t="s">
        <v>932</v>
      </c>
      <c r="K705" s="23">
        <v>44748</v>
      </c>
      <c r="L705" s="9" t="s">
        <v>60</v>
      </c>
      <c r="M705" s="23">
        <v>45299</v>
      </c>
      <c r="N705" s="9">
        <f>IF(M705-Totals!RiskDate=0,1,M705-Totals!RiskDate)</f>
        <v>100</v>
      </c>
      <c r="O705" s="9">
        <v>4</v>
      </c>
      <c r="P705" s="23">
        <v>46574</v>
      </c>
      <c r="Q705" s="24" t="s">
        <v>76</v>
      </c>
      <c r="R705" s="25">
        <v>15000000</v>
      </c>
      <c r="S705" s="25">
        <v>15000000</v>
      </c>
      <c r="T705" s="26">
        <f>ROUND(MAX((Totals!Days_per_Year-N705)/Totals!Days_per_Year,0),4)</f>
        <v>0.72599999999999998</v>
      </c>
      <c r="U705" s="25">
        <f>S705*Totals!Int_rate_Shock*T705</f>
        <v>217800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s="9" t="s">
        <v>22</v>
      </c>
      <c r="B706" s="9">
        <v>4</v>
      </c>
      <c r="C706" s="9" t="s">
        <v>53</v>
      </c>
      <c r="D706" s="9" t="s">
        <v>54</v>
      </c>
      <c r="E706" s="9" t="s">
        <v>574</v>
      </c>
      <c r="F706" s="9" t="s">
        <v>575</v>
      </c>
      <c r="G706" s="9" t="s">
        <v>576</v>
      </c>
      <c r="H706" s="9" t="s">
        <v>933</v>
      </c>
      <c r="I706" s="9" t="s">
        <v>934</v>
      </c>
      <c r="J706" s="9" t="s">
        <v>935</v>
      </c>
      <c r="K706" s="23">
        <v>44651</v>
      </c>
      <c r="L706" s="9" t="s">
        <v>70</v>
      </c>
      <c r="M706" s="23">
        <v>45382</v>
      </c>
      <c r="N706" s="9">
        <f>IF(M706-Totals!RiskDate=0,1,M706-Totals!RiskDate)</f>
        <v>183</v>
      </c>
      <c r="O706" s="9">
        <v>6</v>
      </c>
      <c r="P706" s="23">
        <v>46477</v>
      </c>
      <c r="Q706" s="24" t="s">
        <v>76</v>
      </c>
      <c r="R706" s="25">
        <v>154458.45999999999</v>
      </c>
      <c r="S706" s="25">
        <v>154458.45999999999</v>
      </c>
      <c r="T706" s="26">
        <f>ROUND(MAX((Totals!Days_per_Year-N706)/Totals!Days_per_Year,0),4)</f>
        <v>0.49859999999999999</v>
      </c>
      <c r="U706" s="25">
        <f>S706*Totals!Int_rate_Shock*T706</f>
        <v>1540.2597631199999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s="9" t="s">
        <v>22</v>
      </c>
      <c r="B707" s="9">
        <v>4</v>
      </c>
      <c r="C707" s="9" t="s">
        <v>53</v>
      </c>
      <c r="D707" s="9" t="s">
        <v>54</v>
      </c>
      <c r="E707" s="9" t="s">
        <v>798</v>
      </c>
      <c r="F707" s="9" t="s">
        <v>799</v>
      </c>
      <c r="G707" s="9"/>
      <c r="H707" s="9"/>
      <c r="I707" s="9" t="s">
        <v>830</v>
      </c>
      <c r="J707" s="9"/>
      <c r="K707" s="23"/>
      <c r="L707" s="9" t="s">
        <v>70</v>
      </c>
      <c r="M707" s="23">
        <v>45322</v>
      </c>
      <c r="N707" s="9">
        <f>IF(M707-Totals!RiskDate=0,1,M707-Totals!RiskDate)</f>
        <v>123</v>
      </c>
      <c r="O707" s="9">
        <v>4</v>
      </c>
      <c r="P707" s="23">
        <v>45351</v>
      </c>
      <c r="Q707" s="24" t="s">
        <v>76</v>
      </c>
      <c r="R707" s="25">
        <v>552.57000000000005</v>
      </c>
      <c r="S707" s="25">
        <v>552.57000000000005</v>
      </c>
      <c r="T707" s="26">
        <f>ROUND(MAX((Totals!Days_per_Year-N707)/Totals!Days_per_Year,0),4)</f>
        <v>0.66300000000000003</v>
      </c>
      <c r="U707" s="25">
        <f>S707*Totals!Int_rate_Shock*T707</f>
        <v>7.3270782000000008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s="9" t="s">
        <v>22</v>
      </c>
      <c r="B708" s="9">
        <v>4</v>
      </c>
      <c r="C708" s="9" t="s">
        <v>53</v>
      </c>
      <c r="D708" s="9" t="s">
        <v>54</v>
      </c>
      <c r="E708" s="9" t="s">
        <v>574</v>
      </c>
      <c r="F708" s="9" t="s">
        <v>575</v>
      </c>
      <c r="G708" s="9" t="s">
        <v>576</v>
      </c>
      <c r="H708" s="9" t="s">
        <v>936</v>
      </c>
      <c r="I708" s="9" t="s">
        <v>937</v>
      </c>
      <c r="J708" s="9" t="s">
        <v>938</v>
      </c>
      <c r="K708" s="23">
        <v>43880</v>
      </c>
      <c r="L708" s="9" t="s">
        <v>70</v>
      </c>
      <c r="M708" s="23">
        <v>45341</v>
      </c>
      <c r="N708" s="9">
        <f>IF(M708-Totals!RiskDate=0,1,M708-Totals!RiskDate)</f>
        <v>142</v>
      </c>
      <c r="O708" s="9">
        <v>5</v>
      </c>
      <c r="P708" s="23">
        <v>45707</v>
      </c>
      <c r="Q708" s="24" t="s">
        <v>76</v>
      </c>
      <c r="R708" s="25">
        <v>114786.39</v>
      </c>
      <c r="S708" s="25">
        <v>114786.39</v>
      </c>
      <c r="T708" s="26">
        <f>ROUND(MAX((Totals!Days_per_Year-N708)/Totals!Days_per_Year,0),4)</f>
        <v>0.61099999999999999</v>
      </c>
      <c r="U708" s="25">
        <f>S708*Totals!Int_rate_Shock*T708</f>
        <v>1402.6896858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s="9" t="s">
        <v>22</v>
      </c>
      <c r="B709" s="9">
        <v>4</v>
      </c>
      <c r="C709" s="9" t="s">
        <v>62</v>
      </c>
      <c r="D709" s="9" t="s">
        <v>63</v>
      </c>
      <c r="E709" s="9" t="s">
        <v>845</v>
      </c>
      <c r="F709" s="9" t="s">
        <v>846</v>
      </c>
      <c r="G709" s="9" t="s">
        <v>847</v>
      </c>
      <c r="H709" s="9" t="s">
        <v>939</v>
      </c>
      <c r="I709" s="9" t="s">
        <v>940</v>
      </c>
      <c r="J709" s="9" t="s">
        <v>941</v>
      </c>
      <c r="K709" s="23">
        <v>45196</v>
      </c>
      <c r="L709" s="9" t="s">
        <v>70</v>
      </c>
      <c r="M709" s="23">
        <v>45352</v>
      </c>
      <c r="N709" s="9">
        <f>IF(M709-Totals!RiskDate=0,1,M709-Totals!RiskDate)</f>
        <v>153</v>
      </c>
      <c r="O709" s="9">
        <v>6</v>
      </c>
      <c r="P709" s="23">
        <v>45352</v>
      </c>
      <c r="Q709" s="24" t="s">
        <v>76</v>
      </c>
      <c r="R709" s="25">
        <v>667333.32999999996</v>
      </c>
      <c r="S709" s="25">
        <v>-667333.32999999996</v>
      </c>
      <c r="T709" s="26">
        <f>ROUND(MAX((Totals!Days_per_Year-N709)/Totals!Days_per_Year,0),4)</f>
        <v>0.58079999999999998</v>
      </c>
      <c r="U709" s="25">
        <f>S709*Totals!Int_rate_Shock*T709</f>
        <v>-7751.743961279999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s="9" t="s">
        <v>22</v>
      </c>
      <c r="B710" s="9">
        <v>4</v>
      </c>
      <c r="C710" s="9" t="s">
        <v>53</v>
      </c>
      <c r="D710" s="9" t="s">
        <v>54</v>
      </c>
      <c r="E710" s="9" t="s">
        <v>798</v>
      </c>
      <c r="F710" s="9" t="s">
        <v>799</v>
      </c>
      <c r="G710" s="9"/>
      <c r="H710" s="9"/>
      <c r="I710" s="9" t="s">
        <v>815</v>
      </c>
      <c r="J710" s="9"/>
      <c r="K710" s="23"/>
      <c r="L710" s="9" t="s">
        <v>70</v>
      </c>
      <c r="M710" s="23">
        <v>45351</v>
      </c>
      <c r="N710" s="9">
        <f>IF(M710-Totals!RiskDate=0,1,M710-Totals!RiskDate)</f>
        <v>152</v>
      </c>
      <c r="O710" s="9">
        <v>5</v>
      </c>
      <c r="P710" s="23">
        <v>45380</v>
      </c>
      <c r="Q710" s="24" t="s">
        <v>76</v>
      </c>
      <c r="R710" s="25">
        <v>15.93</v>
      </c>
      <c r="S710" s="25">
        <v>15.93</v>
      </c>
      <c r="T710" s="26">
        <f>ROUND(MAX((Totals!Days_per_Year-N710)/Totals!Days_per_Year,0),4)</f>
        <v>0.58360000000000001</v>
      </c>
      <c r="U710" s="25">
        <f>S710*Totals!Int_rate_Shock*T710</f>
        <v>0.18593496000000001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s="9" t="s">
        <v>22</v>
      </c>
      <c r="B711" s="9">
        <v>4</v>
      </c>
      <c r="C711" s="9" t="s">
        <v>53</v>
      </c>
      <c r="D711" s="9" t="s">
        <v>54</v>
      </c>
      <c r="E711" s="9" t="s">
        <v>574</v>
      </c>
      <c r="F711" s="9" t="s">
        <v>575</v>
      </c>
      <c r="G711" s="9" t="s">
        <v>699</v>
      </c>
      <c r="H711" s="9" t="s">
        <v>927</v>
      </c>
      <c r="I711" s="9" t="s">
        <v>928</v>
      </c>
      <c r="J711" s="9" t="s">
        <v>929</v>
      </c>
      <c r="K711" s="23">
        <v>44033</v>
      </c>
      <c r="L711" s="9" t="s">
        <v>60</v>
      </c>
      <c r="M711" s="23">
        <v>45313</v>
      </c>
      <c r="N711" s="9">
        <f>IF(M711-Totals!RiskDate=0,1,M711-Totals!RiskDate)</f>
        <v>114</v>
      </c>
      <c r="O711" s="9">
        <v>4</v>
      </c>
      <c r="P711" s="23">
        <v>45859</v>
      </c>
      <c r="Q711" s="24" t="s">
        <v>76</v>
      </c>
      <c r="R711" s="25">
        <v>14378462.57</v>
      </c>
      <c r="S711" s="25">
        <v>14378462.57</v>
      </c>
      <c r="T711" s="26">
        <f>ROUND(MAX((Totals!Days_per_Year-N711)/Totals!Days_per_Year,0),4)</f>
        <v>0.68769999999999998</v>
      </c>
      <c r="U711" s="25">
        <f>S711*Totals!Int_rate_Shock*T711</f>
        <v>197761.37418777999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s="9" t="s">
        <v>22</v>
      </c>
      <c r="B712" s="9">
        <v>4</v>
      </c>
      <c r="C712" s="9" t="s">
        <v>53</v>
      </c>
      <c r="D712" s="9" t="s">
        <v>54</v>
      </c>
      <c r="E712" s="9" t="s">
        <v>501</v>
      </c>
      <c r="F712" s="9" t="s">
        <v>502</v>
      </c>
      <c r="G712" s="9" t="s">
        <v>503</v>
      </c>
      <c r="H712" s="9" t="s">
        <v>504</v>
      </c>
      <c r="I712" s="9" t="s">
        <v>942</v>
      </c>
      <c r="J712" s="9" t="s">
        <v>506</v>
      </c>
      <c r="K712" s="23">
        <v>44442</v>
      </c>
      <c r="L712" s="9" t="s">
        <v>70</v>
      </c>
      <c r="M712" s="23">
        <v>45337</v>
      </c>
      <c r="N712" s="9">
        <f>IF(M712-Totals!RiskDate=0,1,M712-Totals!RiskDate)</f>
        <v>138</v>
      </c>
      <c r="O712" s="9">
        <v>5</v>
      </c>
      <c r="P712" s="23">
        <v>45519</v>
      </c>
      <c r="Q712" s="24" t="s">
        <v>76</v>
      </c>
      <c r="R712" s="25">
        <v>0</v>
      </c>
      <c r="S712" s="25">
        <v>0</v>
      </c>
      <c r="T712" s="26">
        <f>ROUND(MAX((Totals!Days_per_Year-N712)/Totals!Days_per_Year,0),4)</f>
        <v>0.62190000000000001</v>
      </c>
      <c r="U712" s="25">
        <f>S712*Totals!Int_rate_Shock*T712</f>
        <v>0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s="9" t="s">
        <v>22</v>
      </c>
      <c r="B713" s="9">
        <v>4</v>
      </c>
      <c r="C713" s="9" t="s">
        <v>53</v>
      </c>
      <c r="D713" s="9" t="s">
        <v>54</v>
      </c>
      <c r="E713" s="9" t="s">
        <v>574</v>
      </c>
      <c r="F713" s="9" t="s">
        <v>575</v>
      </c>
      <c r="G713" s="9" t="s">
        <v>643</v>
      </c>
      <c r="H713" s="9" t="s">
        <v>924</v>
      </c>
      <c r="I713" s="9" t="s">
        <v>925</v>
      </c>
      <c r="J713" s="9" t="s">
        <v>926</v>
      </c>
      <c r="K713" s="23">
        <v>44258</v>
      </c>
      <c r="L713" s="9" t="s">
        <v>60</v>
      </c>
      <c r="M713" s="23">
        <v>45355</v>
      </c>
      <c r="N713" s="9">
        <f>IF(M713-Totals!RiskDate=0,1,M713-Totals!RiskDate)</f>
        <v>156</v>
      </c>
      <c r="O713" s="9">
        <v>6</v>
      </c>
      <c r="P713" s="23">
        <v>46084</v>
      </c>
      <c r="Q713" s="24" t="s">
        <v>76</v>
      </c>
      <c r="R713" s="25">
        <v>2000000</v>
      </c>
      <c r="S713" s="25">
        <v>2000000</v>
      </c>
      <c r="T713" s="26">
        <f>ROUND(MAX((Totals!Days_per_Year-N713)/Totals!Days_per_Year,0),4)</f>
        <v>0.5726</v>
      </c>
      <c r="U713" s="25">
        <f>S713*Totals!Int_rate_Shock*T713</f>
        <v>22904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s="9" t="s">
        <v>22</v>
      </c>
      <c r="B714" s="9">
        <v>4</v>
      </c>
      <c r="C714" s="9" t="s">
        <v>53</v>
      </c>
      <c r="D714" s="9" t="s">
        <v>54</v>
      </c>
      <c r="E714" s="9" t="s">
        <v>798</v>
      </c>
      <c r="F714" s="9" t="s">
        <v>799</v>
      </c>
      <c r="G714" s="9"/>
      <c r="H714" s="9"/>
      <c r="I714" s="9" t="s">
        <v>843</v>
      </c>
      <c r="J714" s="9"/>
      <c r="K714" s="23"/>
      <c r="L714" s="9" t="s">
        <v>70</v>
      </c>
      <c r="M714" s="23">
        <v>45382</v>
      </c>
      <c r="N714" s="9">
        <f>IF(M714-Totals!RiskDate=0,1,M714-Totals!RiskDate)</f>
        <v>183</v>
      </c>
      <c r="O714" s="9">
        <v>6</v>
      </c>
      <c r="P714" s="23">
        <v>45565</v>
      </c>
      <c r="Q714" s="24" t="s">
        <v>76</v>
      </c>
      <c r="R714" s="25">
        <v>175.5</v>
      </c>
      <c r="S714" s="25">
        <v>175.5</v>
      </c>
      <c r="T714" s="26">
        <f>ROUND(MAX((Totals!Days_per_Year-N714)/Totals!Days_per_Year,0),4)</f>
        <v>0.49859999999999999</v>
      </c>
      <c r="U714" s="25">
        <f>S714*Totals!Int_rate_Shock*T714</f>
        <v>1.750086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s="9" t="s">
        <v>22</v>
      </c>
      <c r="B715" s="9">
        <v>4</v>
      </c>
      <c r="C715" s="9" t="s">
        <v>53</v>
      </c>
      <c r="D715" s="9" t="s">
        <v>54</v>
      </c>
      <c r="E715" s="9" t="s">
        <v>574</v>
      </c>
      <c r="F715" s="9" t="s">
        <v>575</v>
      </c>
      <c r="G715" s="9" t="s">
        <v>576</v>
      </c>
      <c r="H715" s="9" t="s">
        <v>936</v>
      </c>
      <c r="I715" s="9" t="s">
        <v>937</v>
      </c>
      <c r="J715" s="9" t="s">
        <v>938</v>
      </c>
      <c r="K715" s="23">
        <v>43880</v>
      </c>
      <c r="L715" s="9" t="s">
        <v>60</v>
      </c>
      <c r="M715" s="23">
        <v>45341</v>
      </c>
      <c r="N715" s="9">
        <f>IF(M715-Totals!RiskDate=0,1,M715-Totals!RiskDate)</f>
        <v>142</v>
      </c>
      <c r="O715" s="9">
        <v>5</v>
      </c>
      <c r="P715" s="23">
        <v>45707</v>
      </c>
      <c r="Q715" s="24" t="s">
        <v>76</v>
      </c>
      <c r="R715" s="25">
        <v>5000000</v>
      </c>
      <c r="S715" s="25">
        <v>5000000</v>
      </c>
      <c r="T715" s="26">
        <f>ROUND(MAX((Totals!Days_per_Year-N715)/Totals!Days_per_Year,0),4)</f>
        <v>0.61099999999999999</v>
      </c>
      <c r="U715" s="25">
        <f>S715*Totals!Int_rate_Shock*T715</f>
        <v>61100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s="9" t="s">
        <v>22</v>
      </c>
      <c r="B716" s="9">
        <v>4</v>
      </c>
      <c r="C716" s="9" t="s">
        <v>53</v>
      </c>
      <c r="D716" s="9" t="s">
        <v>54</v>
      </c>
      <c r="E716" s="9" t="s">
        <v>574</v>
      </c>
      <c r="F716" s="9" t="s">
        <v>575</v>
      </c>
      <c r="G716" s="9" t="s">
        <v>576</v>
      </c>
      <c r="H716" s="9" t="s">
        <v>943</v>
      </c>
      <c r="I716" s="9" t="s">
        <v>944</v>
      </c>
      <c r="J716" s="9" t="s">
        <v>945</v>
      </c>
      <c r="K716" s="23">
        <v>43661</v>
      </c>
      <c r="L716" s="9" t="s">
        <v>70</v>
      </c>
      <c r="M716" s="23">
        <v>45306</v>
      </c>
      <c r="N716" s="9">
        <f>IF(M716-Totals!RiskDate=0,1,M716-Totals!RiskDate)</f>
        <v>107</v>
      </c>
      <c r="O716" s="9">
        <v>4</v>
      </c>
      <c r="P716" s="23">
        <v>45488</v>
      </c>
      <c r="Q716" s="24" t="s">
        <v>76</v>
      </c>
      <c r="R716" s="25">
        <v>166643.75</v>
      </c>
      <c r="S716" s="25">
        <v>166643.75</v>
      </c>
      <c r="T716" s="26">
        <f>ROUND(MAX((Totals!Days_per_Year-N716)/Totals!Days_per_Year,0),4)</f>
        <v>0.70679999999999998</v>
      </c>
      <c r="U716" s="25">
        <f>S716*Totals!Int_rate_Shock*T716</f>
        <v>2355.67605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s="9" t="s">
        <v>22</v>
      </c>
      <c r="B717" s="9">
        <v>4</v>
      </c>
      <c r="C717" s="9" t="s">
        <v>53</v>
      </c>
      <c r="D717" s="9" t="s">
        <v>54</v>
      </c>
      <c r="E717" s="9" t="s">
        <v>574</v>
      </c>
      <c r="F717" s="9" t="s">
        <v>575</v>
      </c>
      <c r="G717" s="9" t="s">
        <v>576</v>
      </c>
      <c r="H717" s="9" t="s">
        <v>946</v>
      </c>
      <c r="I717" s="9" t="s">
        <v>947</v>
      </c>
      <c r="J717" s="9" t="s">
        <v>948</v>
      </c>
      <c r="K717" s="23">
        <v>43689</v>
      </c>
      <c r="L717" s="9" t="s">
        <v>60</v>
      </c>
      <c r="M717" s="23">
        <v>45334</v>
      </c>
      <c r="N717" s="9">
        <f>IF(M717-Totals!RiskDate=0,1,M717-Totals!RiskDate)</f>
        <v>135</v>
      </c>
      <c r="O717" s="9">
        <v>5</v>
      </c>
      <c r="P717" s="23">
        <v>45516</v>
      </c>
      <c r="Q717" s="24" t="s">
        <v>76</v>
      </c>
      <c r="R717" s="25">
        <v>18000000</v>
      </c>
      <c r="S717" s="25">
        <v>18000000</v>
      </c>
      <c r="T717" s="26">
        <f>ROUND(MAX((Totals!Days_per_Year-N717)/Totals!Days_per_Year,0),4)</f>
        <v>0.63009999999999999</v>
      </c>
      <c r="U717" s="25">
        <f>S717*Totals!Int_rate_Shock*T717</f>
        <v>226836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s="9" t="s">
        <v>22</v>
      </c>
      <c r="B718" s="9">
        <v>4</v>
      </c>
      <c r="C718" s="9" t="s">
        <v>53</v>
      </c>
      <c r="D718" s="9" t="s">
        <v>54</v>
      </c>
      <c r="E718" s="9" t="s">
        <v>798</v>
      </c>
      <c r="F718" s="9" t="s">
        <v>799</v>
      </c>
      <c r="G718" s="9"/>
      <c r="H718" s="9"/>
      <c r="I718" s="9" t="s">
        <v>800</v>
      </c>
      <c r="J718" s="9"/>
      <c r="K718" s="23"/>
      <c r="L718" s="9" t="s">
        <v>70</v>
      </c>
      <c r="M718" s="23">
        <v>45322</v>
      </c>
      <c r="N718" s="9">
        <f>IF(M718-Totals!RiskDate=0,1,M718-Totals!RiskDate)</f>
        <v>123</v>
      </c>
      <c r="O718" s="9">
        <v>4</v>
      </c>
      <c r="P718" s="23">
        <v>45351</v>
      </c>
      <c r="Q718" s="24" t="s">
        <v>76</v>
      </c>
      <c r="R718" s="25">
        <v>536.71000000000004</v>
      </c>
      <c r="S718" s="25">
        <v>536.71000000000004</v>
      </c>
      <c r="T718" s="26">
        <f>ROUND(MAX((Totals!Days_per_Year-N718)/Totals!Days_per_Year,0),4)</f>
        <v>0.66300000000000003</v>
      </c>
      <c r="U718" s="25">
        <f>S718*Totals!Int_rate_Shock*T718</f>
        <v>7.1167746000000012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s="9" t="s">
        <v>22</v>
      </c>
      <c r="B719" s="9">
        <v>4</v>
      </c>
      <c r="C719" s="9" t="s">
        <v>53</v>
      </c>
      <c r="D719" s="9" t="s">
        <v>54</v>
      </c>
      <c r="E719" s="9" t="s">
        <v>798</v>
      </c>
      <c r="F719" s="9" t="s">
        <v>799</v>
      </c>
      <c r="G719" s="9"/>
      <c r="H719" s="9"/>
      <c r="I719" s="9" t="s">
        <v>843</v>
      </c>
      <c r="J719" s="9"/>
      <c r="K719" s="23"/>
      <c r="L719" s="9" t="s">
        <v>70</v>
      </c>
      <c r="M719" s="23">
        <v>45351</v>
      </c>
      <c r="N719" s="9">
        <f>IF(M719-Totals!RiskDate=0,1,M719-Totals!RiskDate)</f>
        <v>152</v>
      </c>
      <c r="O719" s="9">
        <v>5</v>
      </c>
      <c r="P719" s="23">
        <v>45565</v>
      </c>
      <c r="Q719" s="24" t="s">
        <v>76</v>
      </c>
      <c r="R719" s="25">
        <v>177.72999999999999</v>
      </c>
      <c r="S719" s="25">
        <v>177.72999999999999</v>
      </c>
      <c r="T719" s="26">
        <f>ROUND(MAX((Totals!Days_per_Year-N719)/Totals!Days_per_Year,0),4)</f>
        <v>0.58360000000000001</v>
      </c>
      <c r="U719" s="25">
        <f>S719*Totals!Int_rate_Shock*T719</f>
        <v>2.07446456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s="9" t="s">
        <v>22</v>
      </c>
      <c r="B720" s="9">
        <v>4</v>
      </c>
      <c r="C720" s="9" t="s">
        <v>53</v>
      </c>
      <c r="D720" s="9" t="s">
        <v>54</v>
      </c>
      <c r="E720" s="9" t="s">
        <v>574</v>
      </c>
      <c r="F720" s="9" t="s">
        <v>575</v>
      </c>
      <c r="G720" s="9" t="s">
        <v>576</v>
      </c>
      <c r="H720" s="9" t="s">
        <v>946</v>
      </c>
      <c r="I720" s="9" t="s">
        <v>947</v>
      </c>
      <c r="J720" s="9" t="s">
        <v>948</v>
      </c>
      <c r="K720" s="23">
        <v>43689</v>
      </c>
      <c r="L720" s="9" t="s">
        <v>70</v>
      </c>
      <c r="M720" s="23">
        <v>45334</v>
      </c>
      <c r="N720" s="9">
        <f>IF(M720-Totals!RiskDate=0,1,M720-Totals!RiskDate)</f>
        <v>135</v>
      </c>
      <c r="O720" s="9">
        <v>5</v>
      </c>
      <c r="P720" s="23">
        <v>45516</v>
      </c>
      <c r="Q720" s="24" t="s">
        <v>76</v>
      </c>
      <c r="R720" s="25">
        <v>444717</v>
      </c>
      <c r="S720" s="25">
        <v>444717</v>
      </c>
      <c r="T720" s="26">
        <f>ROUND(MAX((Totals!Days_per_Year-N720)/Totals!Days_per_Year,0),4)</f>
        <v>0.63009999999999999</v>
      </c>
      <c r="U720" s="25">
        <f>S720*Totals!Int_rate_Shock*T720</f>
        <v>5604.3236340000003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s="9" t="s">
        <v>22</v>
      </c>
      <c r="B721" s="9">
        <v>4</v>
      </c>
      <c r="C721" s="9" t="s">
        <v>62</v>
      </c>
      <c r="D721" s="9" t="s">
        <v>63</v>
      </c>
      <c r="E721" s="9" t="s">
        <v>845</v>
      </c>
      <c r="F721" s="9" t="s">
        <v>846</v>
      </c>
      <c r="G721" s="9" t="s">
        <v>847</v>
      </c>
      <c r="H721" s="9" t="s">
        <v>939</v>
      </c>
      <c r="I721" s="9" t="s">
        <v>940</v>
      </c>
      <c r="J721" s="9" t="s">
        <v>941</v>
      </c>
      <c r="K721" s="23">
        <v>45196</v>
      </c>
      <c r="L721" s="9" t="s">
        <v>60</v>
      </c>
      <c r="M721" s="23">
        <v>45352</v>
      </c>
      <c r="N721" s="9">
        <f>IF(M721-Totals!RiskDate=0,1,M721-Totals!RiskDate)</f>
        <v>153</v>
      </c>
      <c r="O721" s="9">
        <v>6</v>
      </c>
      <c r="P721" s="23">
        <v>45352</v>
      </c>
      <c r="Q721" s="24" t="s">
        <v>76</v>
      </c>
      <c r="R721" s="25">
        <v>35000000</v>
      </c>
      <c r="S721" s="25">
        <v>-35000000</v>
      </c>
      <c r="T721" s="26">
        <f>ROUND(MAX((Totals!Days_per_Year-N721)/Totals!Days_per_Year,0),4)</f>
        <v>0.58079999999999998</v>
      </c>
      <c r="U721" s="25">
        <f>S721*Totals!Int_rate_Shock*T721</f>
        <v>-406560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s="9" t="s">
        <v>22</v>
      </c>
      <c r="B722" s="9">
        <v>4</v>
      </c>
      <c r="C722" s="9" t="s">
        <v>62</v>
      </c>
      <c r="D722" s="9" t="s">
        <v>63</v>
      </c>
      <c r="E722" s="9" t="s">
        <v>553</v>
      </c>
      <c r="F722" s="9" t="s">
        <v>554</v>
      </c>
      <c r="G722" s="9" t="s">
        <v>600</v>
      </c>
      <c r="H722" s="9" t="s">
        <v>601</v>
      </c>
      <c r="I722" s="9" t="s">
        <v>911</v>
      </c>
      <c r="J722" s="9" t="s">
        <v>445</v>
      </c>
      <c r="K722" s="23">
        <v>42552</v>
      </c>
      <c r="L722" s="9" t="s">
        <v>60</v>
      </c>
      <c r="M722" s="23">
        <v>45293</v>
      </c>
      <c r="N722" s="9">
        <f>IF(M722-Totals!RiskDate=0,1,M722-Totals!RiskDate)</f>
        <v>94</v>
      </c>
      <c r="O722" s="9">
        <v>4</v>
      </c>
      <c r="P722" s="23">
        <v>46204</v>
      </c>
      <c r="Q722" s="24" t="s">
        <v>76</v>
      </c>
      <c r="R722" s="25">
        <v>100000000</v>
      </c>
      <c r="S722" s="25">
        <v>-100000000</v>
      </c>
      <c r="T722" s="26">
        <f>ROUND(MAX((Totals!Days_per_Year-N722)/Totals!Days_per_Year,0),4)</f>
        <v>0.74250000000000005</v>
      </c>
      <c r="U722" s="25">
        <f>S722*Totals!Int_rate_Shock*T722</f>
        <v>-1485000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s="9" t="s">
        <v>22</v>
      </c>
      <c r="B723" s="9">
        <v>4</v>
      </c>
      <c r="C723" s="9" t="s">
        <v>53</v>
      </c>
      <c r="D723" s="9" t="s">
        <v>54</v>
      </c>
      <c r="E723" s="9" t="s">
        <v>574</v>
      </c>
      <c r="F723" s="9" t="s">
        <v>575</v>
      </c>
      <c r="G723" s="9" t="s">
        <v>576</v>
      </c>
      <c r="H723" s="9" t="s">
        <v>904</v>
      </c>
      <c r="I723" s="9" t="s">
        <v>905</v>
      </c>
      <c r="J723" s="9" t="s">
        <v>906</v>
      </c>
      <c r="K723" s="23">
        <v>44383</v>
      </c>
      <c r="L723" s="9" t="s">
        <v>70</v>
      </c>
      <c r="M723" s="23">
        <v>45299</v>
      </c>
      <c r="N723" s="9">
        <f>IF(M723-Totals!RiskDate=0,1,M723-Totals!RiskDate)</f>
        <v>100</v>
      </c>
      <c r="O723" s="9">
        <v>4</v>
      </c>
      <c r="P723" s="23">
        <v>46209</v>
      </c>
      <c r="Q723" s="24" t="s">
        <v>76</v>
      </c>
      <c r="R723" s="25">
        <v>102052</v>
      </c>
      <c r="S723" s="25">
        <v>102052</v>
      </c>
      <c r="T723" s="26">
        <f>ROUND(MAX((Totals!Days_per_Year-N723)/Totals!Days_per_Year,0),4)</f>
        <v>0.72599999999999998</v>
      </c>
      <c r="U723" s="25">
        <f>S723*Totals!Int_rate_Shock*T723</f>
        <v>1481.79504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s="9" t="s">
        <v>22</v>
      </c>
      <c r="B724" s="9">
        <v>4</v>
      </c>
      <c r="C724" s="9" t="s">
        <v>53</v>
      </c>
      <c r="D724" s="9" t="s">
        <v>54</v>
      </c>
      <c r="E724" s="9" t="s">
        <v>574</v>
      </c>
      <c r="F724" s="9" t="s">
        <v>575</v>
      </c>
      <c r="G724" s="9" t="s">
        <v>576</v>
      </c>
      <c r="H724" s="9" t="s">
        <v>901</v>
      </c>
      <c r="I724" s="9" t="s">
        <v>902</v>
      </c>
      <c r="J724" s="9" t="s">
        <v>903</v>
      </c>
      <c r="K724" s="23">
        <v>44620</v>
      </c>
      <c r="L724" s="9" t="s">
        <v>60</v>
      </c>
      <c r="M724" s="23">
        <v>45350</v>
      </c>
      <c r="N724" s="9">
        <f>IF(M724-Totals!RiskDate=0,1,M724-Totals!RiskDate)</f>
        <v>151</v>
      </c>
      <c r="O724" s="9">
        <v>5</v>
      </c>
      <c r="P724" s="23">
        <v>47177</v>
      </c>
      <c r="Q724" s="24" t="s">
        <v>76</v>
      </c>
      <c r="R724" s="25">
        <v>50000000</v>
      </c>
      <c r="S724" s="25">
        <v>50000000</v>
      </c>
      <c r="T724" s="26">
        <f>ROUND(MAX((Totals!Days_per_Year-N724)/Totals!Days_per_Year,0),4)</f>
        <v>0.58630000000000004</v>
      </c>
      <c r="U724" s="25">
        <f>S724*Totals!Int_rate_Shock*T724</f>
        <v>586300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s="9" t="s">
        <v>22</v>
      </c>
      <c r="B725" s="9">
        <v>4</v>
      </c>
      <c r="C725" s="9" t="s">
        <v>53</v>
      </c>
      <c r="D725" s="9" t="s">
        <v>54</v>
      </c>
      <c r="E725" s="9" t="s">
        <v>574</v>
      </c>
      <c r="F725" s="9" t="s">
        <v>575</v>
      </c>
      <c r="G725" s="9" t="s">
        <v>576</v>
      </c>
      <c r="H725" s="9" t="s">
        <v>889</v>
      </c>
      <c r="I725" s="9" t="s">
        <v>910</v>
      </c>
      <c r="J725" s="9" t="s">
        <v>891</v>
      </c>
      <c r="K725" s="23">
        <v>44979</v>
      </c>
      <c r="L725" s="9" t="s">
        <v>70</v>
      </c>
      <c r="M725" s="23">
        <v>45344</v>
      </c>
      <c r="N725" s="9">
        <f>IF(M725-Totals!RiskDate=0,1,M725-Totals!RiskDate)</f>
        <v>145</v>
      </c>
      <c r="O725" s="9">
        <v>5</v>
      </c>
      <c r="P725" s="23">
        <v>46805</v>
      </c>
      <c r="Q725" s="24" t="s">
        <v>76</v>
      </c>
      <c r="R725" s="25">
        <v>56672</v>
      </c>
      <c r="S725" s="25">
        <v>56672</v>
      </c>
      <c r="T725" s="26">
        <f>ROUND(MAX((Totals!Days_per_Year-N725)/Totals!Days_per_Year,0),4)</f>
        <v>0.60270000000000001</v>
      </c>
      <c r="U725" s="25">
        <f>S725*Totals!Int_rate_Shock*T725</f>
        <v>683.12428800000009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s="9" t="s">
        <v>22</v>
      </c>
      <c r="B726" s="9">
        <v>4</v>
      </c>
      <c r="C726" s="9" t="s">
        <v>53</v>
      </c>
      <c r="D726" s="9" t="s">
        <v>54</v>
      </c>
      <c r="E726" s="9" t="s">
        <v>798</v>
      </c>
      <c r="F726" s="9" t="s">
        <v>799</v>
      </c>
      <c r="G726" s="9"/>
      <c r="H726" s="9"/>
      <c r="I726" s="9" t="s">
        <v>844</v>
      </c>
      <c r="J726" s="9"/>
      <c r="K726" s="23"/>
      <c r="L726" s="9" t="s">
        <v>70</v>
      </c>
      <c r="M726" s="23">
        <v>45322</v>
      </c>
      <c r="N726" s="9">
        <f>IF(M726-Totals!RiskDate=0,1,M726-Totals!RiskDate)</f>
        <v>123</v>
      </c>
      <c r="O726" s="9">
        <v>4</v>
      </c>
      <c r="P726" s="23">
        <v>45380</v>
      </c>
      <c r="Q726" s="24" t="s">
        <v>76</v>
      </c>
      <c r="R726" s="25">
        <v>23.210000000000001</v>
      </c>
      <c r="S726" s="25">
        <v>23.210000000000001</v>
      </c>
      <c r="T726" s="26">
        <f>ROUND(MAX((Totals!Days_per_Year-N726)/Totals!Days_per_Year,0),4)</f>
        <v>0.66300000000000003</v>
      </c>
      <c r="U726" s="25">
        <f>S726*Totals!Int_rate_Shock*T726</f>
        <v>0.3077646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s="9" t="s">
        <v>22</v>
      </c>
      <c r="B727" s="9">
        <v>4</v>
      </c>
      <c r="C727" s="9" t="s">
        <v>53</v>
      </c>
      <c r="D727" s="9" t="s">
        <v>54</v>
      </c>
      <c r="E727" s="9" t="s">
        <v>798</v>
      </c>
      <c r="F727" s="9" t="s">
        <v>799</v>
      </c>
      <c r="G727" s="9"/>
      <c r="H727" s="9"/>
      <c r="I727" s="9" t="s">
        <v>844</v>
      </c>
      <c r="J727" s="9"/>
      <c r="K727" s="23"/>
      <c r="L727" s="9" t="s">
        <v>70</v>
      </c>
      <c r="M727" s="23">
        <v>45380</v>
      </c>
      <c r="N727" s="9">
        <f>IF(M727-Totals!RiskDate=0,1,M727-Totals!RiskDate)</f>
        <v>181</v>
      </c>
      <c r="O727" s="9">
        <v>6</v>
      </c>
      <c r="P727" s="23">
        <v>45380</v>
      </c>
      <c r="Q727" s="24" t="s">
        <v>76</v>
      </c>
      <c r="R727" s="25">
        <v>5.6399999999999997</v>
      </c>
      <c r="S727" s="25">
        <v>5.6399999999999997</v>
      </c>
      <c r="T727" s="26">
        <f>ROUND(MAX((Totals!Days_per_Year-N727)/Totals!Days_per_Year,0),4)</f>
        <v>0.50409999999999999</v>
      </c>
      <c r="U727" s="25">
        <f>S727*Totals!Int_rate_Shock*T727</f>
        <v>0.05686248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s="9" t="s">
        <v>22</v>
      </c>
      <c r="B728" s="9">
        <v>4</v>
      </c>
      <c r="C728" s="9" t="s">
        <v>53</v>
      </c>
      <c r="D728" s="9" t="s">
        <v>54</v>
      </c>
      <c r="E728" s="9" t="s">
        <v>771</v>
      </c>
      <c r="F728" s="9" t="s">
        <v>772</v>
      </c>
      <c r="G728" s="9" t="s">
        <v>773</v>
      </c>
      <c r="H728" s="9" t="s">
        <v>861</v>
      </c>
      <c r="I728" s="9" t="s">
        <v>869</v>
      </c>
      <c r="J728" s="9" t="s">
        <v>863</v>
      </c>
      <c r="K728" s="23">
        <v>45000</v>
      </c>
      <c r="L728" s="9" t="s">
        <v>70</v>
      </c>
      <c r="M728" s="23">
        <v>45365</v>
      </c>
      <c r="N728" s="9">
        <f>IF(M728-Totals!RiskDate=0,1,M728-Totals!RiskDate)</f>
        <v>166</v>
      </c>
      <c r="O728" s="9">
        <v>6</v>
      </c>
      <c r="P728" s="23">
        <v>45365</v>
      </c>
      <c r="Q728" s="24" t="s">
        <v>278</v>
      </c>
      <c r="R728" s="25">
        <v>1540000</v>
      </c>
      <c r="S728" s="25">
        <v>199512.88279999999</v>
      </c>
      <c r="T728" s="26">
        <f>ROUND(MAX((Totals!Days_per_Year-N728)/Totals!Days_per_Year,0),4)</f>
        <v>0.54520000000000002</v>
      </c>
      <c r="U728" s="25">
        <f>S728*Totals!Int_rate_Shock*T728</f>
        <v>2175.4884740511998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s="9" t="s">
        <v>22</v>
      </c>
      <c r="B729" s="9">
        <v>4</v>
      </c>
      <c r="C729" s="9" t="s">
        <v>62</v>
      </c>
      <c r="D729" s="9" t="s">
        <v>63</v>
      </c>
      <c r="E729" s="9" t="s">
        <v>553</v>
      </c>
      <c r="F729" s="9" t="s">
        <v>554</v>
      </c>
      <c r="G729" s="9" t="s">
        <v>563</v>
      </c>
      <c r="H729" s="9" t="s">
        <v>673</v>
      </c>
      <c r="I729" s="9" t="s">
        <v>949</v>
      </c>
      <c r="J729" s="9" t="s">
        <v>675</v>
      </c>
      <c r="K729" s="23">
        <v>44986</v>
      </c>
      <c r="L729" s="9" t="s">
        <v>70</v>
      </c>
      <c r="M729" s="23">
        <v>45351</v>
      </c>
      <c r="N729" s="9">
        <f>IF(M729-Totals!RiskDate=0,1,M729-Totals!RiskDate)</f>
        <v>152</v>
      </c>
      <c r="O729" s="9">
        <v>5</v>
      </c>
      <c r="P729" s="23">
        <v>45351</v>
      </c>
      <c r="Q729" s="24" t="s">
        <v>278</v>
      </c>
      <c r="R729" s="25">
        <v>882083.32999999996</v>
      </c>
      <c r="S729" s="25">
        <v>-114277.265</v>
      </c>
      <c r="T729" s="26">
        <f>ROUND(MAX((Totals!Days_per_Year-N729)/Totals!Days_per_Year,0),4)</f>
        <v>0.58360000000000001</v>
      </c>
      <c r="U729" s="25">
        <f>S729*Totals!Int_rate_Shock*T729</f>
        <v>-1333.8442370800001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s="9" t="s">
        <v>22</v>
      </c>
      <c r="B730" s="9">
        <v>4</v>
      </c>
      <c r="C730" s="9" t="s">
        <v>53</v>
      </c>
      <c r="D730" s="9" t="s">
        <v>54</v>
      </c>
      <c r="E730" s="9" t="s">
        <v>831</v>
      </c>
      <c r="F730" s="9" t="s">
        <v>832</v>
      </c>
      <c r="G730" s="9" t="s">
        <v>833</v>
      </c>
      <c r="H730" s="9" t="s">
        <v>950</v>
      </c>
      <c r="I730" s="9" t="s">
        <v>951</v>
      </c>
      <c r="J730" s="9" t="s">
        <v>952</v>
      </c>
      <c r="K730" s="23">
        <v>45002</v>
      </c>
      <c r="L730" s="9" t="s">
        <v>70</v>
      </c>
      <c r="M730" s="23">
        <v>45366</v>
      </c>
      <c r="N730" s="9">
        <f>IF(M730-Totals!RiskDate=0,1,M730-Totals!RiskDate)</f>
        <v>167</v>
      </c>
      <c r="O730" s="9">
        <v>6</v>
      </c>
      <c r="P730" s="23">
        <v>45366</v>
      </c>
      <c r="Q730" s="24" t="s">
        <v>278</v>
      </c>
      <c r="R730" s="25">
        <v>1971666.6699999999</v>
      </c>
      <c r="S730" s="25">
        <v>255436.94889999999</v>
      </c>
      <c r="T730" s="26">
        <f>ROUND(MAX((Totals!Days_per_Year-N730)/Totals!Days_per_Year,0),4)</f>
        <v>0.54249999999999998</v>
      </c>
      <c r="U730" s="25">
        <f>S730*Totals!Int_rate_Shock*T730</f>
        <v>2771.4908955650003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s="9" t="s">
        <v>22</v>
      </c>
      <c r="B731" s="9">
        <v>4</v>
      </c>
      <c r="C731" s="9" t="s">
        <v>62</v>
      </c>
      <c r="D731" s="9" t="s">
        <v>63</v>
      </c>
      <c r="E731" s="9" t="s">
        <v>553</v>
      </c>
      <c r="F731" s="9" t="s">
        <v>554</v>
      </c>
      <c r="G731" s="9" t="s">
        <v>559</v>
      </c>
      <c r="H731" s="9" t="s">
        <v>913</v>
      </c>
      <c r="I731" s="9" t="s">
        <v>953</v>
      </c>
      <c r="J731" s="9" t="s">
        <v>915</v>
      </c>
      <c r="K731" s="23">
        <v>45009</v>
      </c>
      <c r="L731" s="9" t="s">
        <v>70</v>
      </c>
      <c r="M731" s="23">
        <v>45366</v>
      </c>
      <c r="N731" s="9">
        <f>IF(M731-Totals!RiskDate=0,1,M731-Totals!RiskDate)</f>
        <v>167</v>
      </c>
      <c r="O731" s="9">
        <v>6</v>
      </c>
      <c r="P731" s="23">
        <v>45366</v>
      </c>
      <c r="Q731" s="24" t="s">
        <v>278</v>
      </c>
      <c r="R731" s="25">
        <v>1586666.6699999999</v>
      </c>
      <c r="S731" s="25">
        <v>-205558.72820000001</v>
      </c>
      <c r="T731" s="26">
        <f>ROUND(MAX((Totals!Days_per_Year-N731)/Totals!Days_per_Year,0),4)</f>
        <v>0.54249999999999998</v>
      </c>
      <c r="U731" s="25">
        <f>S731*Totals!Int_rate_Shock*T731</f>
        <v>-2230.31220097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s="9" t="s">
        <v>22</v>
      </c>
      <c r="B732" s="9">
        <v>4</v>
      </c>
      <c r="C732" s="9" t="s">
        <v>62</v>
      </c>
      <c r="D732" s="9" t="s">
        <v>63</v>
      </c>
      <c r="E732" s="9" t="s">
        <v>553</v>
      </c>
      <c r="F732" s="9" t="s">
        <v>554</v>
      </c>
      <c r="G732" s="9" t="s">
        <v>559</v>
      </c>
      <c r="H732" s="9" t="s">
        <v>954</v>
      </c>
      <c r="I732" s="9" t="s">
        <v>955</v>
      </c>
      <c r="J732" s="9" t="s">
        <v>956</v>
      </c>
      <c r="K732" s="23">
        <v>45016</v>
      </c>
      <c r="L732" s="9" t="s">
        <v>60</v>
      </c>
      <c r="M732" s="23">
        <v>45379</v>
      </c>
      <c r="N732" s="9">
        <f>IF(M732-Totals!RiskDate=0,1,M732-Totals!RiskDate)</f>
        <v>180</v>
      </c>
      <c r="O732" s="9">
        <v>6</v>
      </c>
      <c r="P732" s="23">
        <v>45379</v>
      </c>
      <c r="Q732" s="24" t="s">
        <v>278</v>
      </c>
      <c r="R732" s="25">
        <v>100000000</v>
      </c>
      <c r="S732" s="25">
        <v>-12955382</v>
      </c>
      <c r="T732" s="26">
        <f>ROUND(MAX((Totals!Days_per_Year-N732)/Totals!Days_per_Year,0),4)</f>
        <v>0.50680000000000003</v>
      </c>
      <c r="U732" s="25">
        <f>S732*Totals!Int_rate_Shock*T732</f>
        <v>-131315.75195200002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s="9" t="s">
        <v>22</v>
      </c>
      <c r="B733" s="9">
        <v>4</v>
      </c>
      <c r="C733" s="9" t="s">
        <v>53</v>
      </c>
      <c r="D733" s="9" t="s">
        <v>54</v>
      </c>
      <c r="E733" s="9" t="s">
        <v>831</v>
      </c>
      <c r="F733" s="9" t="s">
        <v>832</v>
      </c>
      <c r="G733" s="9" t="s">
        <v>833</v>
      </c>
      <c r="H733" s="9" t="s">
        <v>834</v>
      </c>
      <c r="I733" s="9" t="s">
        <v>835</v>
      </c>
      <c r="J733" s="9" t="s">
        <v>836</v>
      </c>
      <c r="K733" s="23">
        <v>45016</v>
      </c>
      <c r="L733" s="9" t="s">
        <v>60</v>
      </c>
      <c r="M733" s="23">
        <v>45379</v>
      </c>
      <c r="N733" s="9">
        <f>IF(M733-Totals!RiskDate=0,1,M733-Totals!RiskDate)</f>
        <v>180</v>
      </c>
      <c r="O733" s="9">
        <v>6</v>
      </c>
      <c r="P733" s="23">
        <v>45379</v>
      </c>
      <c r="Q733" s="24" t="s">
        <v>278</v>
      </c>
      <c r="R733" s="25">
        <v>100000000</v>
      </c>
      <c r="S733" s="25">
        <v>12955382</v>
      </c>
      <c r="T733" s="26">
        <f>ROUND(MAX((Totals!Days_per_Year-N733)/Totals!Days_per_Year,0),4)</f>
        <v>0.50680000000000003</v>
      </c>
      <c r="U733" s="25">
        <f>S733*Totals!Int_rate_Shock*T733</f>
        <v>131315.75195200002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s="9" t="s">
        <v>22</v>
      </c>
      <c r="B734" s="9">
        <v>4</v>
      </c>
      <c r="C734" s="9" t="s">
        <v>62</v>
      </c>
      <c r="D734" s="9" t="s">
        <v>63</v>
      </c>
      <c r="E734" s="9" t="s">
        <v>553</v>
      </c>
      <c r="F734" s="9" t="s">
        <v>554</v>
      </c>
      <c r="G734" s="9" t="s">
        <v>559</v>
      </c>
      <c r="H734" s="9" t="s">
        <v>919</v>
      </c>
      <c r="I734" s="9" t="s">
        <v>957</v>
      </c>
      <c r="J734" s="9" t="s">
        <v>921</v>
      </c>
      <c r="K734" s="23">
        <v>45191</v>
      </c>
      <c r="L734" s="9" t="s">
        <v>70</v>
      </c>
      <c r="M734" s="23">
        <v>45370</v>
      </c>
      <c r="N734" s="9">
        <f>IF(M734-Totals!RiskDate=0,1,M734-Totals!RiskDate)</f>
        <v>171</v>
      </c>
      <c r="O734" s="9">
        <v>6</v>
      </c>
      <c r="P734" s="23">
        <v>45370</v>
      </c>
      <c r="Q734" s="24" t="s">
        <v>278</v>
      </c>
      <c r="R734" s="25">
        <v>1591111.1100000001</v>
      </c>
      <c r="S734" s="25">
        <v>-206134.52230000001</v>
      </c>
      <c r="T734" s="26">
        <f>ROUND(MAX((Totals!Days_per_Year-N734)/Totals!Days_per_Year,0),4)</f>
        <v>0.53149999999999997</v>
      </c>
      <c r="U734" s="25">
        <f>S734*Totals!Int_rate_Shock*T734</f>
        <v>-2191.209972049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s="9" t="s">
        <v>22</v>
      </c>
      <c r="B735" s="9">
        <v>4</v>
      </c>
      <c r="C735" s="9" t="s">
        <v>53</v>
      </c>
      <c r="D735" s="9" t="s">
        <v>54</v>
      </c>
      <c r="E735" s="9" t="s">
        <v>831</v>
      </c>
      <c r="F735" s="9" t="s">
        <v>832</v>
      </c>
      <c r="G735" s="9" t="s">
        <v>833</v>
      </c>
      <c r="H735" s="9" t="s">
        <v>958</v>
      </c>
      <c r="I735" s="9" t="s">
        <v>959</v>
      </c>
      <c r="J735" s="9" t="s">
        <v>960</v>
      </c>
      <c r="K735" s="23">
        <v>44986</v>
      </c>
      <c r="L735" s="9" t="s">
        <v>70</v>
      </c>
      <c r="M735" s="23">
        <v>45351</v>
      </c>
      <c r="N735" s="9">
        <f>IF(M735-Totals!RiskDate=0,1,M735-Totals!RiskDate)</f>
        <v>152</v>
      </c>
      <c r="O735" s="9">
        <v>5</v>
      </c>
      <c r="P735" s="23">
        <v>45351</v>
      </c>
      <c r="Q735" s="24" t="s">
        <v>278</v>
      </c>
      <c r="R735" s="25">
        <v>1265333.3300000001</v>
      </c>
      <c r="S735" s="25">
        <v>163928.7665</v>
      </c>
      <c r="T735" s="26">
        <f>ROUND(MAX((Totals!Days_per_Year-N735)/Totals!Days_per_Year,0),4)</f>
        <v>0.58360000000000001</v>
      </c>
      <c r="U735" s="25">
        <f>S735*Totals!Int_rate_Shock*T735</f>
        <v>1913.3765625880001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s="9" t="s">
        <v>22</v>
      </c>
      <c r="B736" s="9">
        <v>4</v>
      </c>
      <c r="C736" s="9" t="s">
        <v>62</v>
      </c>
      <c r="D736" s="9" t="s">
        <v>63</v>
      </c>
      <c r="E736" s="9" t="s">
        <v>553</v>
      </c>
      <c r="F736" s="9" t="s">
        <v>554</v>
      </c>
      <c r="G736" s="9" t="s">
        <v>563</v>
      </c>
      <c r="H736" s="9" t="s">
        <v>673</v>
      </c>
      <c r="I736" s="9" t="s">
        <v>961</v>
      </c>
      <c r="J736" s="9" t="s">
        <v>675</v>
      </c>
      <c r="K736" s="23">
        <v>45133</v>
      </c>
      <c r="L736" s="9" t="s">
        <v>60</v>
      </c>
      <c r="M736" s="23">
        <v>45317</v>
      </c>
      <c r="N736" s="9">
        <f>IF(M736-Totals!RiskDate=0,1,M736-Totals!RiskDate)</f>
        <v>118</v>
      </c>
      <c r="O736" s="9">
        <v>4</v>
      </c>
      <c r="P736" s="23">
        <v>45317</v>
      </c>
      <c r="Q736" s="24" t="s">
        <v>278</v>
      </c>
      <c r="R736" s="25">
        <v>50000000</v>
      </c>
      <c r="S736" s="25">
        <v>-6477691</v>
      </c>
      <c r="T736" s="26">
        <f>ROUND(MAX((Totals!Days_per_Year-N736)/Totals!Days_per_Year,0),4)</f>
        <v>0.67669999999999997</v>
      </c>
      <c r="U736" s="25">
        <f>S736*Totals!Int_rate_Shock*T736</f>
        <v>-87669.069994000005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s="9" t="s">
        <v>22</v>
      </c>
      <c r="B737" s="9">
        <v>4</v>
      </c>
      <c r="C737" s="9" t="s">
        <v>53</v>
      </c>
      <c r="D737" s="9" t="s">
        <v>54</v>
      </c>
      <c r="E737" s="9" t="s">
        <v>831</v>
      </c>
      <c r="F737" s="9" t="s">
        <v>832</v>
      </c>
      <c r="G737" s="9" t="s">
        <v>833</v>
      </c>
      <c r="H737" s="9" t="s">
        <v>962</v>
      </c>
      <c r="I737" s="9" t="s">
        <v>963</v>
      </c>
      <c r="J737" s="9" t="s">
        <v>964</v>
      </c>
      <c r="K737" s="23">
        <v>44967</v>
      </c>
      <c r="L737" s="9" t="s">
        <v>70</v>
      </c>
      <c r="M737" s="23">
        <v>45359</v>
      </c>
      <c r="N737" s="9">
        <f>IF(M737-Totals!RiskDate=0,1,M737-Totals!RiskDate)</f>
        <v>160</v>
      </c>
      <c r="O737" s="9">
        <v>6</v>
      </c>
      <c r="P737" s="23">
        <v>45359</v>
      </c>
      <c r="Q737" s="24" t="s">
        <v>278</v>
      </c>
      <c r="R737" s="25">
        <v>1768682.22</v>
      </c>
      <c r="S737" s="25">
        <v>229139.538</v>
      </c>
      <c r="T737" s="26">
        <f>ROUND(MAX((Totals!Days_per_Year-N737)/Totals!Days_per_Year,0),4)</f>
        <v>0.56159999999999999</v>
      </c>
      <c r="U737" s="25">
        <f>S737*Totals!Int_rate_Shock*T737</f>
        <v>2573.6952908159997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s="9" t="s">
        <v>22</v>
      </c>
      <c r="B738" s="9">
        <v>4</v>
      </c>
      <c r="C738" s="9" t="s">
        <v>62</v>
      </c>
      <c r="D738" s="9" t="s">
        <v>63</v>
      </c>
      <c r="E738" s="9" t="s">
        <v>553</v>
      </c>
      <c r="F738" s="9" t="s">
        <v>554</v>
      </c>
      <c r="G738" s="9" t="s">
        <v>555</v>
      </c>
      <c r="H738" s="9" t="s">
        <v>196</v>
      </c>
      <c r="I738" s="9" t="s">
        <v>965</v>
      </c>
      <c r="J738" s="9" t="s">
        <v>198</v>
      </c>
      <c r="K738" s="23">
        <v>45156</v>
      </c>
      <c r="L738" s="9" t="s">
        <v>60</v>
      </c>
      <c r="M738" s="23">
        <v>45342</v>
      </c>
      <c r="N738" s="9">
        <f>IF(M738-Totals!RiskDate=0,1,M738-Totals!RiskDate)</f>
        <v>143</v>
      </c>
      <c r="O738" s="9">
        <v>5</v>
      </c>
      <c r="P738" s="23">
        <v>45342</v>
      </c>
      <c r="Q738" s="24" t="s">
        <v>278</v>
      </c>
      <c r="R738" s="25">
        <v>30000000</v>
      </c>
      <c r="S738" s="25">
        <v>-3886614.6000000001</v>
      </c>
      <c r="T738" s="26">
        <f>ROUND(MAX((Totals!Days_per_Year-N738)/Totals!Days_per_Year,0),4)</f>
        <v>0.60819999999999996</v>
      </c>
      <c r="U738" s="25">
        <f>S738*Totals!Int_rate_Shock*T738</f>
        <v>-47276.7799944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s="9" t="s">
        <v>22</v>
      </c>
      <c r="B739" s="9">
        <v>4</v>
      </c>
      <c r="C739" s="9" t="s">
        <v>62</v>
      </c>
      <c r="D739" s="9" t="s">
        <v>63</v>
      </c>
      <c r="E739" s="9" t="s">
        <v>553</v>
      </c>
      <c r="F739" s="9" t="s">
        <v>554</v>
      </c>
      <c r="G739" s="9" t="s">
        <v>559</v>
      </c>
      <c r="H739" s="9" t="s">
        <v>919</v>
      </c>
      <c r="I739" s="9" t="s">
        <v>957</v>
      </c>
      <c r="J739" s="9" t="s">
        <v>921</v>
      </c>
      <c r="K739" s="23">
        <v>45191</v>
      </c>
      <c r="L739" s="9" t="s">
        <v>60</v>
      </c>
      <c r="M739" s="23">
        <v>45370</v>
      </c>
      <c r="N739" s="9">
        <f>IF(M739-Totals!RiskDate=0,1,M739-Totals!RiskDate)</f>
        <v>171</v>
      </c>
      <c r="O739" s="9">
        <v>6</v>
      </c>
      <c r="P739" s="23">
        <v>45370</v>
      </c>
      <c r="Q739" s="24" t="s">
        <v>278</v>
      </c>
      <c r="R739" s="25">
        <v>80000000</v>
      </c>
      <c r="S739" s="25">
        <v>-10364305.6</v>
      </c>
      <c r="T739" s="26">
        <f>ROUND(MAX((Totals!Days_per_Year-N739)/Totals!Days_per_Year,0),4)</f>
        <v>0.53149999999999997</v>
      </c>
      <c r="U739" s="25">
        <f>S739*Totals!Int_rate_Shock*T739</f>
        <v>-110172.56852799999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s="9" t="s">
        <v>22</v>
      </c>
      <c r="B740" s="9">
        <v>4</v>
      </c>
      <c r="C740" s="9" t="s">
        <v>53</v>
      </c>
      <c r="D740" s="9" t="s">
        <v>54</v>
      </c>
      <c r="E740" s="9" t="s">
        <v>831</v>
      </c>
      <c r="F740" s="9" t="s">
        <v>832</v>
      </c>
      <c r="G740" s="9" t="s">
        <v>833</v>
      </c>
      <c r="H740" s="9" t="s">
        <v>834</v>
      </c>
      <c r="I740" s="9" t="s">
        <v>870</v>
      </c>
      <c r="J740" s="9" t="s">
        <v>836</v>
      </c>
      <c r="K740" s="23">
        <v>45016</v>
      </c>
      <c r="L740" s="9" t="s">
        <v>70</v>
      </c>
      <c r="M740" s="23">
        <v>45379</v>
      </c>
      <c r="N740" s="9">
        <f>IF(M740-Totals!RiskDate=0,1,M740-Totals!RiskDate)</f>
        <v>180</v>
      </c>
      <c r="O740" s="9">
        <v>6</v>
      </c>
      <c r="P740" s="23">
        <v>45379</v>
      </c>
      <c r="Q740" s="24" t="s">
        <v>278</v>
      </c>
      <c r="R740" s="25">
        <v>63194.440000000002</v>
      </c>
      <c r="S740" s="25">
        <v>8187.0811000000003</v>
      </c>
      <c r="T740" s="26">
        <f>ROUND(MAX((Totals!Days_per_Year-N740)/Totals!Days_per_Year,0),4)</f>
        <v>0.50680000000000003</v>
      </c>
      <c r="U740" s="25">
        <f>S740*Totals!Int_rate_Shock*T740</f>
        <v>82.98425402960001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s="9" t="s">
        <v>22</v>
      </c>
      <c r="B741" s="9">
        <v>4</v>
      </c>
      <c r="C741" s="9" t="s">
        <v>62</v>
      </c>
      <c r="D741" s="9" t="s">
        <v>63</v>
      </c>
      <c r="E741" s="9" t="s">
        <v>553</v>
      </c>
      <c r="F741" s="9" t="s">
        <v>554</v>
      </c>
      <c r="G741" s="9" t="s">
        <v>559</v>
      </c>
      <c r="H741" s="9" t="s">
        <v>954</v>
      </c>
      <c r="I741" s="9" t="s">
        <v>955</v>
      </c>
      <c r="J741" s="9" t="s">
        <v>956</v>
      </c>
      <c r="K741" s="23">
        <v>45016</v>
      </c>
      <c r="L741" s="9" t="s">
        <v>70</v>
      </c>
      <c r="M741" s="23">
        <v>45379</v>
      </c>
      <c r="N741" s="9">
        <f>IF(M741-Totals!RiskDate=0,1,M741-Totals!RiskDate)</f>
        <v>180</v>
      </c>
      <c r="O741" s="9">
        <v>6</v>
      </c>
      <c r="P741" s="23">
        <v>45379</v>
      </c>
      <c r="Q741" s="24" t="s">
        <v>278</v>
      </c>
      <c r="R741" s="25">
        <v>3125833.3300000001</v>
      </c>
      <c r="S741" s="25">
        <v>-404963.64860000002</v>
      </c>
      <c r="T741" s="26">
        <f>ROUND(MAX((Totals!Days_per_Year-N741)/Totals!Days_per_Year,0),4)</f>
        <v>0.50680000000000003</v>
      </c>
      <c r="U741" s="25">
        <f>S741*Totals!Int_rate_Shock*T741</f>
        <v>-4104.7115422096003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s="9" t="s">
        <v>22</v>
      </c>
      <c r="B742" s="9">
        <v>4</v>
      </c>
      <c r="C742" s="9" t="s">
        <v>53</v>
      </c>
      <c r="D742" s="9" t="s">
        <v>54</v>
      </c>
      <c r="E742" s="9" t="s">
        <v>771</v>
      </c>
      <c r="F742" s="9" t="s">
        <v>772</v>
      </c>
      <c r="G742" s="9" t="s">
        <v>773</v>
      </c>
      <c r="H742" s="9" t="s">
        <v>777</v>
      </c>
      <c r="I742" s="9" t="s">
        <v>778</v>
      </c>
      <c r="J742" s="9" t="s">
        <v>779</v>
      </c>
      <c r="K742" s="23">
        <v>45037</v>
      </c>
      <c r="L742" s="9" t="s">
        <v>70</v>
      </c>
      <c r="M742" s="23">
        <v>45372</v>
      </c>
      <c r="N742" s="9">
        <f>IF(M742-Totals!RiskDate=0,1,M742-Totals!RiskDate)</f>
        <v>173</v>
      </c>
      <c r="O742" s="9">
        <v>6</v>
      </c>
      <c r="P742" s="23">
        <v>45397</v>
      </c>
      <c r="Q742" s="24" t="s">
        <v>278</v>
      </c>
      <c r="R742" s="25">
        <v>486597.21999999997</v>
      </c>
      <c r="S742" s="25">
        <v>63040.528700000003</v>
      </c>
      <c r="T742" s="26">
        <f>ROUND(MAX((Totals!Days_per_Year-N742)/Totals!Days_per_Year,0),4)</f>
        <v>0.52600000000000002</v>
      </c>
      <c r="U742" s="25">
        <f>S742*Totals!Int_rate_Shock*T742</f>
        <v>663.18636192400004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s="9" t="s">
        <v>22</v>
      </c>
      <c r="B743" s="9">
        <v>4</v>
      </c>
      <c r="C743" s="9" t="s">
        <v>53</v>
      </c>
      <c r="D743" s="9" t="s">
        <v>54</v>
      </c>
      <c r="E743" s="9" t="s">
        <v>831</v>
      </c>
      <c r="F743" s="9" t="s">
        <v>832</v>
      </c>
      <c r="G743" s="9" t="s">
        <v>833</v>
      </c>
      <c r="H743" s="9" t="s">
        <v>834</v>
      </c>
      <c r="I743" s="9" t="s">
        <v>864</v>
      </c>
      <c r="J743" s="9" t="s">
        <v>836</v>
      </c>
      <c r="K743" s="23">
        <v>45001</v>
      </c>
      <c r="L743" s="9" t="s">
        <v>70</v>
      </c>
      <c r="M743" s="23">
        <v>45366</v>
      </c>
      <c r="N743" s="9">
        <f>IF(M743-Totals!RiskDate=0,1,M743-Totals!RiskDate)</f>
        <v>167</v>
      </c>
      <c r="O743" s="9">
        <v>6</v>
      </c>
      <c r="P743" s="23">
        <v>45366</v>
      </c>
      <c r="Q743" s="24" t="s">
        <v>278</v>
      </c>
      <c r="R743" s="25">
        <v>102000</v>
      </c>
      <c r="S743" s="25">
        <v>13214.489600000001</v>
      </c>
      <c r="T743" s="26">
        <f>ROUND(MAX((Totals!Days_per_Year-N743)/Totals!Days_per_Year,0),4)</f>
        <v>0.54249999999999998</v>
      </c>
      <c r="U743" s="25">
        <f>S743*Totals!Int_rate_Shock*T743</f>
        <v>143.37721216000003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s="9" t="s">
        <v>22</v>
      </c>
      <c r="B744" s="9">
        <v>4</v>
      </c>
      <c r="C744" s="9" t="s">
        <v>62</v>
      </c>
      <c r="D744" s="9" t="s">
        <v>63</v>
      </c>
      <c r="E744" s="9" t="s">
        <v>553</v>
      </c>
      <c r="F744" s="9" t="s">
        <v>554</v>
      </c>
      <c r="G744" s="9" t="s">
        <v>559</v>
      </c>
      <c r="H744" s="9" t="s">
        <v>919</v>
      </c>
      <c r="I744" s="9" t="s">
        <v>920</v>
      </c>
      <c r="J744" s="9" t="s">
        <v>921</v>
      </c>
      <c r="K744" s="23">
        <v>45016</v>
      </c>
      <c r="L744" s="9" t="s">
        <v>70</v>
      </c>
      <c r="M744" s="23">
        <v>45379</v>
      </c>
      <c r="N744" s="9">
        <f>IF(M744-Totals!RiskDate=0,1,M744-Totals!RiskDate)</f>
        <v>180</v>
      </c>
      <c r="O744" s="9">
        <v>6</v>
      </c>
      <c r="P744" s="23">
        <v>45379</v>
      </c>
      <c r="Q744" s="24" t="s">
        <v>278</v>
      </c>
      <c r="R744" s="25">
        <v>3125833.3300000001</v>
      </c>
      <c r="S744" s="25">
        <v>-404963.64860000002</v>
      </c>
      <c r="T744" s="26">
        <f>ROUND(MAX((Totals!Days_per_Year-N744)/Totals!Days_per_Year,0),4)</f>
        <v>0.50680000000000003</v>
      </c>
      <c r="U744" s="25">
        <f>S744*Totals!Int_rate_Shock*T744</f>
        <v>-4104.7115422096003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s="9" t="s">
        <v>22</v>
      </c>
      <c r="B745" s="9">
        <v>4</v>
      </c>
      <c r="C745" s="9" t="s">
        <v>62</v>
      </c>
      <c r="D745" s="9" t="s">
        <v>63</v>
      </c>
      <c r="E745" s="9" t="s">
        <v>553</v>
      </c>
      <c r="F745" s="9" t="s">
        <v>554</v>
      </c>
      <c r="G745" s="9" t="s">
        <v>563</v>
      </c>
      <c r="H745" s="9" t="s">
        <v>673</v>
      </c>
      <c r="I745" s="9" t="s">
        <v>966</v>
      </c>
      <c r="J745" s="9" t="s">
        <v>675</v>
      </c>
      <c r="K745" s="23">
        <v>45138</v>
      </c>
      <c r="L745" s="9" t="s">
        <v>60</v>
      </c>
      <c r="M745" s="23">
        <v>45322</v>
      </c>
      <c r="N745" s="9">
        <f>IF(M745-Totals!RiskDate=0,1,M745-Totals!RiskDate)</f>
        <v>123</v>
      </c>
      <c r="O745" s="9">
        <v>4</v>
      </c>
      <c r="P745" s="23">
        <v>45322</v>
      </c>
      <c r="Q745" s="24" t="s">
        <v>278</v>
      </c>
      <c r="R745" s="25">
        <v>65000000</v>
      </c>
      <c r="S745" s="25">
        <v>-8420998.3000000007</v>
      </c>
      <c r="T745" s="26">
        <f>ROUND(MAX((Totals!Days_per_Year-N745)/Totals!Days_per_Year,0),4)</f>
        <v>0.66300000000000003</v>
      </c>
      <c r="U745" s="25">
        <f>S745*Totals!Int_rate_Shock*T745</f>
        <v>-111662.43745800002</v>
      </c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s="9" t="s">
        <v>22</v>
      </c>
      <c r="B746" s="9">
        <v>4</v>
      </c>
      <c r="C746" s="9" t="s">
        <v>53</v>
      </c>
      <c r="D746" s="9" t="s">
        <v>54</v>
      </c>
      <c r="E746" s="9" t="s">
        <v>831</v>
      </c>
      <c r="F746" s="9" t="s">
        <v>832</v>
      </c>
      <c r="G746" s="9" t="s">
        <v>833</v>
      </c>
      <c r="H746" s="9" t="s">
        <v>958</v>
      </c>
      <c r="I746" s="9" t="s">
        <v>959</v>
      </c>
      <c r="J746" s="9" t="s">
        <v>960</v>
      </c>
      <c r="K746" s="23">
        <v>44986</v>
      </c>
      <c r="L746" s="9" t="s">
        <v>60</v>
      </c>
      <c r="M746" s="23">
        <v>45351</v>
      </c>
      <c r="N746" s="9">
        <f>IF(M746-Totals!RiskDate=0,1,M746-Totals!RiskDate)</f>
        <v>152</v>
      </c>
      <c r="O746" s="9">
        <v>5</v>
      </c>
      <c r="P746" s="23">
        <v>45351</v>
      </c>
      <c r="Q746" s="24" t="s">
        <v>278</v>
      </c>
      <c r="R746" s="25">
        <v>30000000</v>
      </c>
      <c r="S746" s="25">
        <v>3886614.6000000001</v>
      </c>
      <c r="T746" s="26">
        <f>ROUND(MAX((Totals!Days_per_Year-N746)/Totals!Days_per_Year,0),4)</f>
        <v>0.58360000000000001</v>
      </c>
      <c r="U746" s="25">
        <f>S746*Totals!Int_rate_Shock*T746</f>
        <v>45364.5656112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s="9" t="s">
        <v>22</v>
      </c>
      <c r="B747" s="9">
        <v>4</v>
      </c>
      <c r="C747" s="9" t="s">
        <v>53</v>
      </c>
      <c r="D747" s="9" t="s">
        <v>54</v>
      </c>
      <c r="E747" s="9" t="s">
        <v>831</v>
      </c>
      <c r="F747" s="9" t="s">
        <v>832</v>
      </c>
      <c r="G747" s="9" t="s">
        <v>833</v>
      </c>
      <c r="H747" s="9" t="s">
        <v>834</v>
      </c>
      <c r="I747" s="9" t="s">
        <v>835</v>
      </c>
      <c r="J747" s="9" t="s">
        <v>836</v>
      </c>
      <c r="K747" s="23">
        <v>45016</v>
      </c>
      <c r="L747" s="9" t="s">
        <v>70</v>
      </c>
      <c r="M747" s="23">
        <v>45379</v>
      </c>
      <c r="N747" s="9">
        <f>IF(M747-Totals!RiskDate=0,1,M747-Totals!RiskDate)</f>
        <v>180</v>
      </c>
      <c r="O747" s="9">
        <v>6</v>
      </c>
      <c r="P747" s="23">
        <v>45379</v>
      </c>
      <c r="Q747" s="24" t="s">
        <v>278</v>
      </c>
      <c r="R747" s="25">
        <v>61250</v>
      </c>
      <c r="S747" s="25">
        <v>7935.1715000000004</v>
      </c>
      <c r="T747" s="26">
        <f>ROUND(MAX((Totals!Days_per_Year-N747)/Totals!Days_per_Year,0),4)</f>
        <v>0.50680000000000003</v>
      </c>
      <c r="U747" s="25">
        <f>S747*Totals!Int_rate_Shock*T747</f>
        <v>80.430898323999998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s="9" t="s">
        <v>22</v>
      </c>
      <c r="B748" s="9">
        <v>4</v>
      </c>
      <c r="C748" s="9" t="s">
        <v>53</v>
      </c>
      <c r="D748" s="9" t="s">
        <v>54</v>
      </c>
      <c r="E748" s="9" t="s">
        <v>798</v>
      </c>
      <c r="F748" s="9" t="s">
        <v>799</v>
      </c>
      <c r="G748" s="9"/>
      <c r="H748" s="9"/>
      <c r="I748" s="9" t="s">
        <v>800</v>
      </c>
      <c r="J748" s="9"/>
      <c r="K748" s="23"/>
      <c r="L748" s="9" t="s">
        <v>70</v>
      </c>
      <c r="M748" s="23">
        <v>45351</v>
      </c>
      <c r="N748" s="9">
        <f>IF(M748-Totals!RiskDate=0,1,M748-Totals!RiskDate)</f>
        <v>152</v>
      </c>
      <c r="O748" s="9">
        <v>5</v>
      </c>
      <c r="P748" s="23">
        <v>45351</v>
      </c>
      <c r="Q748" s="24" t="s">
        <v>76</v>
      </c>
      <c r="R748" s="25">
        <v>501.63</v>
      </c>
      <c r="S748" s="25">
        <v>501.63</v>
      </c>
      <c r="T748" s="26">
        <f>ROUND(MAX((Totals!Days_per_Year-N748)/Totals!Days_per_Year,0),4)</f>
        <v>0.58360000000000001</v>
      </c>
      <c r="U748" s="25">
        <f>S748*Totals!Int_rate_Shock*T748</f>
        <v>5.85502536</v>
      </c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s="9" t="s">
        <v>22</v>
      </c>
      <c r="B749" s="9">
        <v>4</v>
      </c>
      <c r="C749" s="9" t="s">
        <v>62</v>
      </c>
      <c r="D749" s="9" t="s">
        <v>63</v>
      </c>
      <c r="E749" s="9" t="s">
        <v>553</v>
      </c>
      <c r="F749" s="9" t="s">
        <v>554</v>
      </c>
      <c r="G749" s="9" t="s">
        <v>559</v>
      </c>
      <c r="H749" s="9" t="s">
        <v>907</v>
      </c>
      <c r="I749" s="9" t="s">
        <v>908</v>
      </c>
      <c r="J749" s="9" t="s">
        <v>909</v>
      </c>
      <c r="K749" s="23">
        <v>44937</v>
      </c>
      <c r="L749" s="9" t="s">
        <v>60</v>
      </c>
      <c r="M749" s="23">
        <v>45302</v>
      </c>
      <c r="N749" s="9">
        <f>IF(M749-Totals!RiskDate=0,1,M749-Totals!RiskDate)</f>
        <v>103</v>
      </c>
      <c r="O749" s="9">
        <v>4</v>
      </c>
      <c r="P749" s="23">
        <v>45302</v>
      </c>
      <c r="Q749" s="24" t="s">
        <v>76</v>
      </c>
      <c r="R749" s="25">
        <v>20000000</v>
      </c>
      <c r="S749" s="25">
        <v>-20000000</v>
      </c>
      <c r="T749" s="26">
        <f>ROUND(MAX((Totals!Days_per_Year-N749)/Totals!Days_per_Year,0),4)</f>
        <v>0.71779999999999999</v>
      </c>
      <c r="U749" s="25">
        <f>S749*Totals!Int_rate_Shock*T749</f>
        <v>-287120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s="9" t="s">
        <v>22</v>
      </c>
      <c r="B750" s="9">
        <v>4</v>
      </c>
      <c r="C750" s="9" t="s">
        <v>53</v>
      </c>
      <c r="D750" s="9" t="s">
        <v>54</v>
      </c>
      <c r="E750" s="9" t="s">
        <v>574</v>
      </c>
      <c r="F750" s="9" t="s">
        <v>575</v>
      </c>
      <c r="G750" s="9" t="s">
        <v>576</v>
      </c>
      <c r="H750" s="9" t="s">
        <v>943</v>
      </c>
      <c r="I750" s="9" t="s">
        <v>944</v>
      </c>
      <c r="J750" s="9" t="s">
        <v>945</v>
      </c>
      <c r="K750" s="23">
        <v>43661</v>
      </c>
      <c r="L750" s="9" t="s">
        <v>60</v>
      </c>
      <c r="M750" s="23">
        <v>45306</v>
      </c>
      <c r="N750" s="9">
        <f>IF(M750-Totals!RiskDate=0,1,M750-Totals!RiskDate)</f>
        <v>107</v>
      </c>
      <c r="O750" s="9">
        <v>4</v>
      </c>
      <c r="P750" s="23">
        <v>45488</v>
      </c>
      <c r="Q750" s="24" t="s">
        <v>76</v>
      </c>
      <c r="R750" s="25">
        <v>7500000</v>
      </c>
      <c r="S750" s="25">
        <v>7500000</v>
      </c>
      <c r="T750" s="26">
        <f>ROUND(MAX((Totals!Days_per_Year-N750)/Totals!Days_per_Year,0),4)</f>
        <v>0.70679999999999998</v>
      </c>
      <c r="U750" s="25">
        <f>S750*Totals!Int_rate_Shock*T750</f>
        <v>106020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s="9" t="s">
        <v>22</v>
      </c>
      <c r="B751" s="9">
        <v>4</v>
      </c>
      <c r="C751" s="9" t="s">
        <v>53</v>
      </c>
      <c r="D751" s="9" t="s">
        <v>54</v>
      </c>
      <c r="E751" s="9" t="s">
        <v>798</v>
      </c>
      <c r="F751" s="9" t="s">
        <v>799</v>
      </c>
      <c r="G751" s="9"/>
      <c r="H751" s="9"/>
      <c r="I751" s="9" t="s">
        <v>849</v>
      </c>
      <c r="J751" s="9"/>
      <c r="K751" s="23"/>
      <c r="L751" s="9" t="s">
        <v>70</v>
      </c>
      <c r="M751" s="23">
        <v>45351</v>
      </c>
      <c r="N751" s="9">
        <f>IF(M751-Totals!RiskDate=0,1,M751-Totals!RiskDate)</f>
        <v>152</v>
      </c>
      <c r="O751" s="9">
        <v>5</v>
      </c>
      <c r="P751" s="23">
        <v>45351</v>
      </c>
      <c r="Q751" s="24" t="s">
        <v>76</v>
      </c>
      <c r="R751" s="25">
        <v>567.69000000000005</v>
      </c>
      <c r="S751" s="25">
        <v>567.69000000000005</v>
      </c>
      <c r="T751" s="26">
        <f>ROUND(MAX((Totals!Days_per_Year-N751)/Totals!Days_per_Year,0),4)</f>
        <v>0.58360000000000001</v>
      </c>
      <c r="U751" s="25">
        <f>S751*Totals!Int_rate_Shock*T751</f>
        <v>6.6260776800000007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s="9" t="s">
        <v>22</v>
      </c>
      <c r="B752" s="9">
        <v>4</v>
      </c>
      <c r="C752" s="9" t="s">
        <v>53</v>
      </c>
      <c r="D752" s="9" t="s">
        <v>54</v>
      </c>
      <c r="E752" s="9" t="s">
        <v>574</v>
      </c>
      <c r="F752" s="9" t="s">
        <v>575</v>
      </c>
      <c r="G752" s="9" t="s">
        <v>699</v>
      </c>
      <c r="H752" s="9" t="s">
        <v>892</v>
      </c>
      <c r="I752" s="9" t="s">
        <v>893</v>
      </c>
      <c r="J752" s="9" t="s">
        <v>894</v>
      </c>
      <c r="K752" s="23">
        <v>44606</v>
      </c>
      <c r="L752" s="9" t="s">
        <v>70</v>
      </c>
      <c r="M752" s="23">
        <v>45336</v>
      </c>
      <c r="N752" s="9">
        <f>IF(M752-Totals!RiskDate=0,1,M752-Totals!RiskDate)</f>
        <v>137</v>
      </c>
      <c r="O752" s="9">
        <v>5</v>
      </c>
      <c r="P752" s="23">
        <v>47163</v>
      </c>
      <c r="Q752" s="24" t="s">
        <v>76</v>
      </c>
      <c r="R752" s="25">
        <v>1205455.5600000001</v>
      </c>
      <c r="S752" s="25">
        <v>1205455.5600000001</v>
      </c>
      <c r="T752" s="26">
        <f>ROUND(MAX((Totals!Days_per_Year-N752)/Totals!Days_per_Year,0),4)</f>
        <v>0.62470000000000003</v>
      </c>
      <c r="U752" s="25">
        <f>S752*Totals!Int_rate_Shock*T752</f>
        <v>15060.961766640003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s="9" t="s">
        <v>22</v>
      </c>
      <c r="B753" s="9">
        <v>4</v>
      </c>
      <c r="C753" s="9" t="s">
        <v>53</v>
      </c>
      <c r="D753" s="9" t="s">
        <v>54</v>
      </c>
      <c r="E753" s="9" t="s">
        <v>574</v>
      </c>
      <c r="F753" s="9" t="s">
        <v>575</v>
      </c>
      <c r="G753" s="9" t="s">
        <v>643</v>
      </c>
      <c r="H753" s="9" t="s">
        <v>898</v>
      </c>
      <c r="I753" s="9" t="s">
        <v>899</v>
      </c>
      <c r="J753" s="9" t="s">
        <v>900</v>
      </c>
      <c r="K753" s="23">
        <v>44399</v>
      </c>
      <c r="L753" s="9" t="s">
        <v>60</v>
      </c>
      <c r="M753" s="23">
        <v>45313</v>
      </c>
      <c r="N753" s="9">
        <f>IF(M753-Totals!RiskDate=0,1,M753-Totals!RiskDate)</f>
        <v>114</v>
      </c>
      <c r="O753" s="9">
        <v>4</v>
      </c>
      <c r="P753" s="23">
        <v>46225</v>
      </c>
      <c r="Q753" s="24" t="s">
        <v>76</v>
      </c>
      <c r="R753" s="25">
        <v>2500000</v>
      </c>
      <c r="S753" s="25">
        <v>2500000</v>
      </c>
      <c r="T753" s="26">
        <f>ROUND(MAX((Totals!Days_per_Year-N753)/Totals!Days_per_Year,0),4)</f>
        <v>0.68769999999999998</v>
      </c>
      <c r="U753" s="25">
        <f>S753*Totals!Int_rate_Shock*T753</f>
        <v>34385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s="9" t="s">
        <v>22</v>
      </c>
      <c r="B754" s="9">
        <v>4</v>
      </c>
      <c r="C754" s="9" t="s">
        <v>62</v>
      </c>
      <c r="D754" s="9" t="s">
        <v>63</v>
      </c>
      <c r="E754" s="9" t="s">
        <v>845</v>
      </c>
      <c r="F754" s="9" t="s">
        <v>886</v>
      </c>
      <c r="G754" s="9" t="s">
        <v>887</v>
      </c>
      <c r="H754" s="9" t="s">
        <v>472</v>
      </c>
      <c r="I754" s="9" t="s">
        <v>888</v>
      </c>
      <c r="J754" s="9" t="s">
        <v>474</v>
      </c>
      <c r="K754" s="23">
        <v>44965</v>
      </c>
      <c r="L754" s="9" t="s">
        <v>70</v>
      </c>
      <c r="M754" s="23">
        <v>45378</v>
      </c>
      <c r="N754" s="9">
        <f>IF(M754-Totals!RiskDate=0,1,M754-Totals!RiskDate)</f>
        <v>179</v>
      </c>
      <c r="O754" s="9">
        <v>6</v>
      </c>
      <c r="P754" s="23">
        <v>45378</v>
      </c>
      <c r="Q754" s="24" t="s">
        <v>76</v>
      </c>
      <c r="R754" s="25">
        <v>2868055.5600000001</v>
      </c>
      <c r="S754" s="25">
        <v>-2868055.5600000001</v>
      </c>
      <c r="T754" s="26">
        <f>ROUND(MAX((Totals!Days_per_Year-N754)/Totals!Days_per_Year,0),4)</f>
        <v>0.50960000000000005</v>
      </c>
      <c r="U754" s="25">
        <f>S754*Totals!Int_rate_Shock*T754</f>
        <v>-29231.222267520003</v>
      </c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s="9" t="s">
        <v>22</v>
      </c>
      <c r="B755" s="9">
        <v>4</v>
      </c>
      <c r="C755" s="9" t="s">
        <v>53</v>
      </c>
      <c r="D755" s="9" t="s">
        <v>54</v>
      </c>
      <c r="E755" s="9" t="s">
        <v>798</v>
      </c>
      <c r="F755" s="9" t="s">
        <v>799</v>
      </c>
      <c r="G755" s="9"/>
      <c r="H755" s="9"/>
      <c r="I755" s="9" t="s">
        <v>830</v>
      </c>
      <c r="J755" s="9"/>
      <c r="K755" s="23"/>
      <c r="L755" s="9" t="s">
        <v>70</v>
      </c>
      <c r="M755" s="23">
        <v>45351</v>
      </c>
      <c r="N755" s="9">
        <f>IF(M755-Totals!RiskDate=0,1,M755-Totals!RiskDate)</f>
        <v>152</v>
      </c>
      <c r="O755" s="9">
        <v>5</v>
      </c>
      <c r="P755" s="23">
        <v>45351</v>
      </c>
      <c r="Q755" s="24" t="s">
        <v>76</v>
      </c>
      <c r="R755" s="25">
        <v>516.46000000000004</v>
      </c>
      <c r="S755" s="25">
        <v>516.46000000000004</v>
      </c>
      <c r="T755" s="26">
        <f>ROUND(MAX((Totals!Days_per_Year-N755)/Totals!Days_per_Year,0),4)</f>
        <v>0.58360000000000001</v>
      </c>
      <c r="U755" s="25">
        <f>S755*Totals!Int_rate_Shock*T755</f>
        <v>6.0281211199999998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s="9" t="s">
        <v>22</v>
      </c>
      <c r="B756" s="9">
        <v>4</v>
      </c>
      <c r="C756" s="9" t="s">
        <v>53</v>
      </c>
      <c r="D756" s="9" t="s">
        <v>54</v>
      </c>
      <c r="E756" s="9" t="s">
        <v>574</v>
      </c>
      <c r="F756" s="9" t="s">
        <v>575</v>
      </c>
      <c r="G756" s="9" t="s">
        <v>576</v>
      </c>
      <c r="H756" s="9" t="s">
        <v>889</v>
      </c>
      <c r="I756" s="9" t="s">
        <v>890</v>
      </c>
      <c r="J756" s="9" t="s">
        <v>891</v>
      </c>
      <c r="K756" s="23">
        <v>43550</v>
      </c>
      <c r="L756" s="9" t="s">
        <v>70</v>
      </c>
      <c r="M756" s="23">
        <v>45377</v>
      </c>
      <c r="N756" s="9">
        <f>IF(M756-Totals!RiskDate=0,1,M756-Totals!RiskDate)</f>
        <v>178</v>
      </c>
      <c r="O756" s="9">
        <v>6</v>
      </c>
      <c r="P756" s="23">
        <v>45561</v>
      </c>
      <c r="Q756" s="24" t="s">
        <v>76</v>
      </c>
      <c r="R756" s="25">
        <v>49362.440000000002</v>
      </c>
      <c r="S756" s="25">
        <v>49362.440000000002</v>
      </c>
      <c r="T756" s="26">
        <f>ROUND(MAX((Totals!Days_per_Year-N756)/Totals!Days_per_Year,0),4)</f>
        <v>0.51229999999999998</v>
      </c>
      <c r="U756" s="25">
        <f>S756*Totals!Int_rate_Shock*T756</f>
        <v>505.76756024000002</v>
      </c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s="9" t="s">
        <v>22</v>
      </c>
      <c r="B757" s="9">
        <v>4</v>
      </c>
      <c r="C757" s="9" t="s">
        <v>53</v>
      </c>
      <c r="D757" s="9" t="s">
        <v>54</v>
      </c>
      <c r="E757" s="9" t="s">
        <v>574</v>
      </c>
      <c r="F757" s="9" t="s">
        <v>575</v>
      </c>
      <c r="G757" s="9" t="s">
        <v>576</v>
      </c>
      <c r="H757" s="9" t="s">
        <v>930</v>
      </c>
      <c r="I757" s="9" t="s">
        <v>931</v>
      </c>
      <c r="J757" s="9" t="s">
        <v>932</v>
      </c>
      <c r="K757" s="23">
        <v>44748</v>
      </c>
      <c r="L757" s="9" t="s">
        <v>70</v>
      </c>
      <c r="M757" s="23">
        <v>45299</v>
      </c>
      <c r="N757" s="9">
        <f>IF(M757-Totals!RiskDate=0,1,M757-Totals!RiskDate)</f>
        <v>100</v>
      </c>
      <c r="O757" s="9">
        <v>4</v>
      </c>
      <c r="P757" s="23">
        <v>46574</v>
      </c>
      <c r="Q757" s="24" t="s">
        <v>76</v>
      </c>
      <c r="R757" s="25">
        <v>355570</v>
      </c>
      <c r="S757" s="25">
        <v>355570</v>
      </c>
      <c r="T757" s="26">
        <f>ROUND(MAX((Totals!Days_per_Year-N757)/Totals!Days_per_Year,0),4)</f>
        <v>0.72599999999999998</v>
      </c>
      <c r="U757" s="25">
        <f>S757*Totals!Int_rate_Shock*T757</f>
        <v>5162.8764000000001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s="9" t="s">
        <v>22</v>
      </c>
      <c r="B758" s="9">
        <v>4</v>
      </c>
      <c r="C758" s="9" t="s">
        <v>53</v>
      </c>
      <c r="D758" s="9" t="s">
        <v>54</v>
      </c>
      <c r="E758" s="9" t="s">
        <v>798</v>
      </c>
      <c r="F758" s="9" t="s">
        <v>799</v>
      </c>
      <c r="G758" s="9"/>
      <c r="H758" s="9"/>
      <c r="I758" s="9" t="s">
        <v>815</v>
      </c>
      <c r="J758" s="9"/>
      <c r="K758" s="23"/>
      <c r="L758" s="9" t="s">
        <v>60</v>
      </c>
      <c r="M758" s="23">
        <v>45380</v>
      </c>
      <c r="N758" s="9">
        <f>IF(M758-Totals!RiskDate=0,1,M758-Totals!RiskDate)</f>
        <v>181</v>
      </c>
      <c r="O758" s="9">
        <v>6</v>
      </c>
      <c r="P758" s="23">
        <v>45380</v>
      </c>
      <c r="Q758" s="24" t="s">
        <v>76</v>
      </c>
      <c r="R758" s="25">
        <v>16463.240000000002</v>
      </c>
      <c r="S758" s="25">
        <v>16463.240000000002</v>
      </c>
      <c r="T758" s="26">
        <f>ROUND(MAX((Totals!Days_per_Year-N758)/Totals!Days_per_Year,0),4)</f>
        <v>0.50409999999999999</v>
      </c>
      <c r="U758" s="25">
        <f>S758*Totals!Int_rate_Shock*T758</f>
        <v>165.98238568000002</v>
      </c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s="9" t="s">
        <v>22</v>
      </c>
      <c r="B759" s="9">
        <v>4</v>
      </c>
      <c r="C759" s="9" t="s">
        <v>53</v>
      </c>
      <c r="D759" s="9" t="s">
        <v>54</v>
      </c>
      <c r="E759" s="9" t="s">
        <v>574</v>
      </c>
      <c r="F759" s="9" t="s">
        <v>575</v>
      </c>
      <c r="G759" s="9" t="s">
        <v>576</v>
      </c>
      <c r="H759" s="9" t="s">
        <v>895</v>
      </c>
      <c r="I759" s="9" t="s">
        <v>896</v>
      </c>
      <c r="J759" s="9" t="s">
        <v>897</v>
      </c>
      <c r="K759" s="23">
        <v>43650</v>
      </c>
      <c r="L759" s="9" t="s">
        <v>60</v>
      </c>
      <c r="M759" s="23">
        <v>45295</v>
      </c>
      <c r="N759" s="9">
        <f>IF(M759-Totals!RiskDate=0,1,M759-Totals!RiskDate)</f>
        <v>96</v>
      </c>
      <c r="O759" s="9">
        <v>4</v>
      </c>
      <c r="P759" s="23">
        <v>45477</v>
      </c>
      <c r="Q759" s="24" t="s">
        <v>76</v>
      </c>
      <c r="R759" s="25">
        <v>15000000</v>
      </c>
      <c r="S759" s="25">
        <v>15000000</v>
      </c>
      <c r="T759" s="26">
        <f>ROUND(MAX((Totals!Days_per_Year-N759)/Totals!Days_per_Year,0),4)</f>
        <v>0.73699999999999999</v>
      </c>
      <c r="U759" s="25">
        <f>S759*Totals!Int_rate_Shock*T759</f>
        <v>221100</v>
      </c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s="9" t="s">
        <v>22</v>
      </c>
      <c r="B760" s="9">
        <v>4</v>
      </c>
      <c r="C760" s="9" t="s">
        <v>53</v>
      </c>
      <c r="D760" s="9" t="s">
        <v>54</v>
      </c>
      <c r="E760" s="9" t="s">
        <v>831</v>
      </c>
      <c r="F760" s="9" t="s">
        <v>832</v>
      </c>
      <c r="G760" s="9" t="s">
        <v>833</v>
      </c>
      <c r="H760" s="9" t="s">
        <v>962</v>
      </c>
      <c r="I760" s="9" t="s">
        <v>963</v>
      </c>
      <c r="J760" s="9" t="s">
        <v>964</v>
      </c>
      <c r="K760" s="23">
        <v>44967</v>
      </c>
      <c r="L760" s="9" t="s">
        <v>60</v>
      </c>
      <c r="M760" s="23">
        <v>45359</v>
      </c>
      <c r="N760" s="9">
        <f>IF(M760-Totals!RiskDate=0,1,M760-Totals!RiskDate)</f>
        <v>160</v>
      </c>
      <c r="O760" s="9">
        <v>6</v>
      </c>
      <c r="P760" s="23">
        <v>45359</v>
      </c>
      <c r="Q760" s="24" t="s">
        <v>278</v>
      </c>
      <c r="R760" s="25">
        <v>43900000</v>
      </c>
      <c r="S760" s="25">
        <v>5687412.6979999999</v>
      </c>
      <c r="T760" s="26">
        <f>ROUND(MAX((Totals!Days_per_Year-N760)/Totals!Days_per_Year,0),4)</f>
        <v>0.56159999999999999</v>
      </c>
      <c r="U760" s="25">
        <f>S760*Totals!Int_rate_Shock*T760</f>
        <v>63881.019423935999</v>
      </c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s="9" t="s">
        <v>22</v>
      </c>
      <c r="B761" s="9">
        <v>4</v>
      </c>
      <c r="C761" s="9" t="s">
        <v>53</v>
      </c>
      <c r="D761" s="9" t="s">
        <v>54</v>
      </c>
      <c r="E761" s="9" t="s">
        <v>771</v>
      </c>
      <c r="F761" s="9" t="s">
        <v>772</v>
      </c>
      <c r="G761" s="9" t="s">
        <v>773</v>
      </c>
      <c r="H761" s="9" t="s">
        <v>861</v>
      </c>
      <c r="I761" s="9" t="s">
        <v>869</v>
      </c>
      <c r="J761" s="9" t="s">
        <v>863</v>
      </c>
      <c r="K761" s="23">
        <v>45000</v>
      </c>
      <c r="L761" s="9" t="s">
        <v>60</v>
      </c>
      <c r="M761" s="23">
        <v>45365</v>
      </c>
      <c r="N761" s="9">
        <f>IF(M761-Totals!RiskDate=0,1,M761-Totals!RiskDate)</f>
        <v>166</v>
      </c>
      <c r="O761" s="9">
        <v>6</v>
      </c>
      <c r="P761" s="23">
        <v>45365</v>
      </c>
      <c r="Q761" s="24" t="s">
        <v>278</v>
      </c>
      <c r="R761" s="25">
        <v>200000000</v>
      </c>
      <c r="S761" s="25">
        <v>25910764</v>
      </c>
      <c r="T761" s="26">
        <f>ROUND(MAX((Totals!Days_per_Year-N761)/Totals!Days_per_Year,0),4)</f>
        <v>0.54520000000000002</v>
      </c>
      <c r="U761" s="25">
        <f>S761*Totals!Int_rate_Shock*T761</f>
        <v>282530.97065600002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s="9" t="s">
        <v>22</v>
      </c>
      <c r="B762" s="9">
        <v>4</v>
      </c>
      <c r="C762" s="9" t="s">
        <v>53</v>
      </c>
      <c r="D762" s="9" t="s">
        <v>54</v>
      </c>
      <c r="E762" s="9" t="s">
        <v>831</v>
      </c>
      <c r="F762" s="9" t="s">
        <v>832</v>
      </c>
      <c r="G762" s="9" t="s">
        <v>833</v>
      </c>
      <c r="H762" s="9" t="s">
        <v>950</v>
      </c>
      <c r="I762" s="9" t="s">
        <v>951</v>
      </c>
      <c r="J762" s="9" t="s">
        <v>952</v>
      </c>
      <c r="K762" s="23">
        <v>45002</v>
      </c>
      <c r="L762" s="9" t="s">
        <v>60</v>
      </c>
      <c r="M762" s="23">
        <v>45366</v>
      </c>
      <c r="N762" s="9">
        <f>IF(M762-Totals!RiskDate=0,1,M762-Totals!RiskDate)</f>
        <v>167</v>
      </c>
      <c r="O762" s="9">
        <v>6</v>
      </c>
      <c r="P762" s="23">
        <v>45366</v>
      </c>
      <c r="Q762" s="24" t="s">
        <v>278</v>
      </c>
      <c r="R762" s="25">
        <v>50000000</v>
      </c>
      <c r="S762" s="25">
        <v>6477691</v>
      </c>
      <c r="T762" s="26">
        <f>ROUND(MAX((Totals!Days_per_Year-N762)/Totals!Days_per_Year,0),4)</f>
        <v>0.54249999999999998</v>
      </c>
      <c r="U762" s="25">
        <f>S762*Totals!Int_rate_Shock*T762</f>
        <v>70282.947350000002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s="9" t="s">
        <v>22</v>
      </c>
      <c r="B763" s="9">
        <v>4</v>
      </c>
      <c r="C763" s="9" t="s">
        <v>53</v>
      </c>
      <c r="D763" s="9" t="s">
        <v>54</v>
      </c>
      <c r="E763" s="9" t="s">
        <v>831</v>
      </c>
      <c r="F763" s="9" t="s">
        <v>832</v>
      </c>
      <c r="G763" s="9" t="s">
        <v>833</v>
      </c>
      <c r="H763" s="9" t="s">
        <v>834</v>
      </c>
      <c r="I763" s="9" t="s">
        <v>870</v>
      </c>
      <c r="J763" s="9" t="s">
        <v>836</v>
      </c>
      <c r="K763" s="23">
        <v>45016</v>
      </c>
      <c r="L763" s="9" t="s">
        <v>60</v>
      </c>
      <c r="M763" s="23">
        <v>45379</v>
      </c>
      <c r="N763" s="9">
        <f>IF(M763-Totals!RiskDate=0,1,M763-Totals!RiskDate)</f>
        <v>180</v>
      </c>
      <c r="O763" s="9">
        <v>6</v>
      </c>
      <c r="P763" s="23">
        <v>45379</v>
      </c>
      <c r="Q763" s="24" t="s">
        <v>278</v>
      </c>
      <c r="R763" s="25">
        <v>100000000</v>
      </c>
      <c r="S763" s="25">
        <v>12955382</v>
      </c>
      <c r="T763" s="26">
        <f>ROUND(MAX((Totals!Days_per_Year-N763)/Totals!Days_per_Year,0),4)</f>
        <v>0.50680000000000003</v>
      </c>
      <c r="U763" s="25">
        <f>S763*Totals!Int_rate_Shock*T763</f>
        <v>131315.75195200002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s="9" t="s">
        <v>22</v>
      </c>
      <c r="B764" s="9">
        <v>4</v>
      </c>
      <c r="C764" s="9" t="s">
        <v>62</v>
      </c>
      <c r="D764" s="9" t="s">
        <v>63</v>
      </c>
      <c r="E764" s="9" t="s">
        <v>553</v>
      </c>
      <c r="F764" s="9" t="s">
        <v>554</v>
      </c>
      <c r="G764" s="9" t="s">
        <v>586</v>
      </c>
      <c r="H764" s="9" t="s">
        <v>916</v>
      </c>
      <c r="I764" s="9" t="s">
        <v>917</v>
      </c>
      <c r="J764" s="9" t="s">
        <v>918</v>
      </c>
      <c r="K764" s="23">
        <v>45155</v>
      </c>
      <c r="L764" s="9" t="s">
        <v>60</v>
      </c>
      <c r="M764" s="23">
        <v>45342</v>
      </c>
      <c r="N764" s="9">
        <f>IF(M764-Totals!RiskDate=0,1,M764-Totals!RiskDate)</f>
        <v>143</v>
      </c>
      <c r="O764" s="9">
        <v>5</v>
      </c>
      <c r="P764" s="23">
        <v>45342</v>
      </c>
      <c r="Q764" s="24" t="s">
        <v>278</v>
      </c>
      <c r="R764" s="25">
        <v>160000000</v>
      </c>
      <c r="S764" s="25">
        <v>-20728611.199999999</v>
      </c>
      <c r="T764" s="26">
        <f>ROUND(MAX((Totals!Days_per_Year-N764)/Totals!Days_per_Year,0),4)</f>
        <v>0.60819999999999996</v>
      </c>
      <c r="U764" s="25">
        <f>S764*Totals!Int_rate_Shock*T764</f>
        <v>-252142.82663679999</v>
      </c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s="9" t="s">
        <v>22</v>
      </c>
      <c r="B765" s="9">
        <v>4</v>
      </c>
      <c r="C765" s="9" t="s">
        <v>53</v>
      </c>
      <c r="D765" s="9" t="s">
        <v>54</v>
      </c>
      <c r="E765" s="9" t="s">
        <v>831</v>
      </c>
      <c r="F765" s="9" t="s">
        <v>832</v>
      </c>
      <c r="G765" s="9" t="s">
        <v>833</v>
      </c>
      <c r="H765" s="9" t="s">
        <v>834</v>
      </c>
      <c r="I765" s="9" t="s">
        <v>870</v>
      </c>
      <c r="J765" s="9" t="s">
        <v>836</v>
      </c>
      <c r="K765" s="23">
        <v>45016</v>
      </c>
      <c r="L765" s="9" t="s">
        <v>70</v>
      </c>
      <c r="M765" s="23">
        <v>45372</v>
      </c>
      <c r="N765" s="9">
        <f>IF(M765-Totals!RiskDate=0,1,M765-Totals!RiskDate)</f>
        <v>173</v>
      </c>
      <c r="O765" s="9">
        <v>6</v>
      </c>
      <c r="P765" s="23">
        <v>45379</v>
      </c>
      <c r="Q765" s="24" t="s">
        <v>278</v>
      </c>
      <c r="R765" s="25">
        <v>821527.78000000003</v>
      </c>
      <c r="S765" s="25">
        <v>106432.0621</v>
      </c>
      <c r="T765" s="26">
        <f>ROUND(MAX((Totals!Days_per_Year-N765)/Totals!Days_per_Year,0),4)</f>
        <v>0.52600000000000002</v>
      </c>
      <c r="U765" s="25">
        <f>S765*Totals!Int_rate_Shock*T765</f>
        <v>1119.6652932920001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s="9" t="s">
        <v>22</v>
      </c>
      <c r="B766" s="9">
        <v>4</v>
      </c>
      <c r="C766" s="9" t="s">
        <v>62</v>
      </c>
      <c r="D766" s="9" t="s">
        <v>63</v>
      </c>
      <c r="E766" s="9" t="s">
        <v>553</v>
      </c>
      <c r="F766" s="9" t="s">
        <v>554</v>
      </c>
      <c r="G766" s="9" t="s">
        <v>559</v>
      </c>
      <c r="H766" s="9" t="s">
        <v>913</v>
      </c>
      <c r="I766" s="9" t="s">
        <v>914</v>
      </c>
      <c r="J766" s="9" t="s">
        <v>915</v>
      </c>
      <c r="K766" s="23">
        <v>45001</v>
      </c>
      <c r="L766" s="9" t="s">
        <v>70</v>
      </c>
      <c r="M766" s="23">
        <v>45366</v>
      </c>
      <c r="N766" s="9">
        <f>IF(M766-Totals!RiskDate=0,1,M766-Totals!RiskDate)</f>
        <v>167</v>
      </c>
      <c r="O766" s="9">
        <v>6</v>
      </c>
      <c r="P766" s="23">
        <v>45366</v>
      </c>
      <c r="Q766" s="24" t="s">
        <v>278</v>
      </c>
      <c r="R766" s="25">
        <v>371083.33000000002</v>
      </c>
      <c r="S766" s="25">
        <v>-48075.262900000002</v>
      </c>
      <c r="T766" s="26">
        <f>ROUND(MAX((Totals!Days_per_Year-N766)/Totals!Days_per_Year,0),4)</f>
        <v>0.54249999999999998</v>
      </c>
      <c r="U766" s="25">
        <f>S766*Totals!Int_rate_Shock*T766</f>
        <v>-521.61660246500003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s="9" t="s">
        <v>22</v>
      </c>
      <c r="B767" s="9">
        <v>4</v>
      </c>
      <c r="C767" s="9" t="s">
        <v>62</v>
      </c>
      <c r="D767" s="9" t="s">
        <v>63</v>
      </c>
      <c r="E767" s="9" t="s">
        <v>553</v>
      </c>
      <c r="F767" s="9" t="s">
        <v>554</v>
      </c>
      <c r="G767" s="9" t="s">
        <v>555</v>
      </c>
      <c r="H767" s="9" t="s">
        <v>196</v>
      </c>
      <c r="I767" s="9" t="s">
        <v>912</v>
      </c>
      <c r="J767" s="9" t="s">
        <v>198</v>
      </c>
      <c r="K767" s="23">
        <v>45148</v>
      </c>
      <c r="L767" s="9" t="s">
        <v>60</v>
      </c>
      <c r="M767" s="23">
        <v>45338</v>
      </c>
      <c r="N767" s="9">
        <f>IF(M767-Totals!RiskDate=0,1,M767-Totals!RiskDate)</f>
        <v>139</v>
      </c>
      <c r="O767" s="9">
        <v>5</v>
      </c>
      <c r="P767" s="23">
        <v>45338</v>
      </c>
      <c r="Q767" s="24" t="s">
        <v>278</v>
      </c>
      <c r="R767" s="25">
        <v>200000000</v>
      </c>
      <c r="S767" s="25">
        <v>-25910764</v>
      </c>
      <c r="T767" s="26">
        <f>ROUND(MAX((Totals!Days_per_Year-N767)/Totals!Days_per_Year,0),4)</f>
        <v>0.61919999999999997</v>
      </c>
      <c r="U767" s="25">
        <f>S767*Totals!Int_rate_Shock*T767</f>
        <v>-320878.90137600002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s="9" t="s">
        <v>22</v>
      </c>
      <c r="B768" s="9">
        <v>4</v>
      </c>
      <c r="C768" s="9" t="s">
        <v>53</v>
      </c>
      <c r="D768" s="9" t="s">
        <v>54</v>
      </c>
      <c r="E768" s="9" t="s">
        <v>831</v>
      </c>
      <c r="F768" s="9" t="s">
        <v>832</v>
      </c>
      <c r="G768" s="9" t="s">
        <v>833</v>
      </c>
      <c r="H768" s="9" t="s">
        <v>861</v>
      </c>
      <c r="I768" s="9" t="s">
        <v>923</v>
      </c>
      <c r="J768" s="9" t="s">
        <v>863</v>
      </c>
      <c r="K768" s="23">
        <v>44974</v>
      </c>
      <c r="L768" s="9" t="s">
        <v>70</v>
      </c>
      <c r="M768" s="23">
        <v>45338</v>
      </c>
      <c r="N768" s="9">
        <f>IF(M768-Totals!RiskDate=0,1,M768-Totals!RiskDate)</f>
        <v>139</v>
      </c>
      <c r="O768" s="9">
        <v>5</v>
      </c>
      <c r="P768" s="23">
        <v>45338</v>
      </c>
      <c r="Q768" s="24" t="s">
        <v>278</v>
      </c>
      <c r="R768" s="25">
        <v>4064666.6699999999</v>
      </c>
      <c r="S768" s="25">
        <v>526593.09409999999</v>
      </c>
      <c r="T768" s="26">
        <f>ROUND(MAX((Totals!Days_per_Year-N768)/Totals!Days_per_Year,0),4)</f>
        <v>0.61919999999999997</v>
      </c>
      <c r="U768" s="25">
        <f>S768*Totals!Int_rate_Shock*T768</f>
        <v>6521.3288773343993</v>
      </c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s="9" t="s">
        <v>22</v>
      </c>
      <c r="B769" s="9">
        <v>4</v>
      </c>
      <c r="C769" s="9" t="s">
        <v>62</v>
      </c>
      <c r="D769" s="9" t="s">
        <v>63</v>
      </c>
      <c r="E769" s="9" t="s">
        <v>553</v>
      </c>
      <c r="F769" s="9" t="s">
        <v>554</v>
      </c>
      <c r="G769" s="9" t="s">
        <v>563</v>
      </c>
      <c r="H769" s="9" t="s">
        <v>673</v>
      </c>
      <c r="I769" s="9" t="s">
        <v>966</v>
      </c>
      <c r="J769" s="9" t="s">
        <v>675</v>
      </c>
      <c r="K769" s="23">
        <v>45138</v>
      </c>
      <c r="L769" s="9" t="s">
        <v>70</v>
      </c>
      <c r="M769" s="23">
        <v>45322</v>
      </c>
      <c r="N769" s="9">
        <f>IF(M769-Totals!RiskDate=0,1,M769-Totals!RiskDate)</f>
        <v>123</v>
      </c>
      <c r="O769" s="9">
        <v>4</v>
      </c>
      <c r="P769" s="23">
        <v>45322</v>
      </c>
      <c r="Q769" s="24" t="s">
        <v>278</v>
      </c>
      <c r="R769" s="25">
        <v>863777.78000000003</v>
      </c>
      <c r="S769" s="25">
        <v>-111905.711</v>
      </c>
      <c r="T769" s="26">
        <f>ROUND(MAX((Totals!Days_per_Year-N769)/Totals!Days_per_Year,0),4)</f>
        <v>0.66300000000000003</v>
      </c>
      <c r="U769" s="25">
        <f>S769*Totals!Int_rate_Shock*T769</f>
        <v>-1483.86972786</v>
      </c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s="9" t="s">
        <v>22</v>
      </c>
      <c r="B770" s="9">
        <v>4</v>
      </c>
      <c r="C770" s="9" t="s">
        <v>62</v>
      </c>
      <c r="D770" s="9" t="s">
        <v>63</v>
      </c>
      <c r="E770" s="9" t="s">
        <v>553</v>
      </c>
      <c r="F770" s="9" t="s">
        <v>554</v>
      </c>
      <c r="G770" s="9" t="s">
        <v>555</v>
      </c>
      <c r="H770" s="9" t="s">
        <v>196</v>
      </c>
      <c r="I770" s="9" t="s">
        <v>965</v>
      </c>
      <c r="J770" s="9" t="s">
        <v>198</v>
      </c>
      <c r="K770" s="23">
        <v>45156</v>
      </c>
      <c r="L770" s="9" t="s">
        <v>70</v>
      </c>
      <c r="M770" s="23">
        <v>45342</v>
      </c>
      <c r="N770" s="9">
        <f>IF(M770-Totals!RiskDate=0,1,M770-Totals!RiskDate)</f>
        <v>143</v>
      </c>
      <c r="O770" s="9">
        <v>5</v>
      </c>
      <c r="P770" s="23">
        <v>45342</v>
      </c>
      <c r="Q770" s="24" t="s">
        <v>278</v>
      </c>
      <c r="R770" s="25">
        <v>418500</v>
      </c>
      <c r="S770" s="25">
        <v>-54218.273699999998</v>
      </c>
      <c r="T770" s="26">
        <f>ROUND(MAX((Totals!Days_per_Year-N770)/Totals!Days_per_Year,0),4)</f>
        <v>0.60819999999999996</v>
      </c>
      <c r="U770" s="25">
        <f>S770*Totals!Int_rate_Shock*T770</f>
        <v>-659.51108128679994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s="9" t="s">
        <v>22</v>
      </c>
      <c r="B771" s="9">
        <v>4</v>
      </c>
      <c r="C771" s="9" t="s">
        <v>62</v>
      </c>
      <c r="D771" s="9" t="s">
        <v>63</v>
      </c>
      <c r="E771" s="9" t="s">
        <v>553</v>
      </c>
      <c r="F771" s="9" t="s">
        <v>554</v>
      </c>
      <c r="G771" s="9" t="s">
        <v>559</v>
      </c>
      <c r="H771" s="9" t="s">
        <v>913</v>
      </c>
      <c r="I771" s="9" t="s">
        <v>953</v>
      </c>
      <c r="J771" s="9" t="s">
        <v>915</v>
      </c>
      <c r="K771" s="23">
        <v>45009</v>
      </c>
      <c r="L771" s="9" t="s">
        <v>60</v>
      </c>
      <c r="M771" s="23">
        <v>45366</v>
      </c>
      <c r="N771" s="9">
        <f>IF(M771-Totals!RiskDate=0,1,M771-Totals!RiskDate)</f>
        <v>167</v>
      </c>
      <c r="O771" s="9">
        <v>6</v>
      </c>
      <c r="P771" s="23">
        <v>45366</v>
      </c>
      <c r="Q771" s="24" t="s">
        <v>278</v>
      </c>
      <c r="R771" s="25">
        <v>50000000</v>
      </c>
      <c r="S771" s="25">
        <v>-6477691</v>
      </c>
      <c r="T771" s="26">
        <f>ROUND(MAX((Totals!Days_per_Year-N771)/Totals!Days_per_Year,0),4)</f>
        <v>0.54249999999999998</v>
      </c>
      <c r="U771" s="25">
        <f>S771*Totals!Int_rate_Shock*T771</f>
        <v>-70282.947350000002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s="9" t="s">
        <v>22</v>
      </c>
      <c r="B772" s="9">
        <v>4</v>
      </c>
      <c r="C772" s="9" t="s">
        <v>62</v>
      </c>
      <c r="D772" s="9" t="s">
        <v>63</v>
      </c>
      <c r="E772" s="9" t="s">
        <v>553</v>
      </c>
      <c r="F772" s="9" t="s">
        <v>554</v>
      </c>
      <c r="G772" s="9" t="s">
        <v>563</v>
      </c>
      <c r="H772" s="9" t="s">
        <v>673</v>
      </c>
      <c r="I772" s="9" t="s">
        <v>949</v>
      </c>
      <c r="J772" s="9" t="s">
        <v>675</v>
      </c>
      <c r="K772" s="23">
        <v>44986</v>
      </c>
      <c r="L772" s="9" t="s">
        <v>60</v>
      </c>
      <c r="M772" s="23">
        <v>45351</v>
      </c>
      <c r="N772" s="9">
        <f>IF(M772-Totals!RiskDate=0,1,M772-Totals!RiskDate)</f>
        <v>152</v>
      </c>
      <c r="O772" s="9">
        <v>5</v>
      </c>
      <c r="P772" s="23">
        <v>45351</v>
      </c>
      <c r="Q772" s="24" t="s">
        <v>278</v>
      </c>
      <c r="R772" s="25">
        <v>30000000</v>
      </c>
      <c r="S772" s="25">
        <v>-3886614.6000000001</v>
      </c>
      <c r="T772" s="26">
        <f>ROUND(MAX((Totals!Days_per_Year-N772)/Totals!Days_per_Year,0),4)</f>
        <v>0.58360000000000001</v>
      </c>
      <c r="U772" s="25">
        <f>S772*Totals!Int_rate_Shock*T772</f>
        <v>-45364.5656112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s="9" t="s">
        <v>22</v>
      </c>
      <c r="B773" s="9">
        <v>4</v>
      </c>
      <c r="C773" s="9" t="s">
        <v>53</v>
      </c>
      <c r="D773" s="9" t="s">
        <v>54</v>
      </c>
      <c r="E773" s="9" t="s">
        <v>771</v>
      </c>
      <c r="F773" s="9" t="s">
        <v>772</v>
      </c>
      <c r="G773" s="9" t="s">
        <v>773</v>
      </c>
      <c r="H773" s="9" t="s">
        <v>857</v>
      </c>
      <c r="I773" s="9" t="s">
        <v>858</v>
      </c>
      <c r="J773" s="9" t="s">
        <v>859</v>
      </c>
      <c r="K773" s="23">
        <v>45097</v>
      </c>
      <c r="L773" s="9" t="s">
        <v>70</v>
      </c>
      <c r="M773" s="23">
        <v>45371</v>
      </c>
      <c r="N773" s="9">
        <f>IF(M773-Totals!RiskDate=0,1,M773-Totals!RiskDate)</f>
        <v>172</v>
      </c>
      <c r="O773" s="9">
        <v>6</v>
      </c>
      <c r="P773" s="23">
        <v>45462</v>
      </c>
      <c r="Q773" s="24" t="s">
        <v>278</v>
      </c>
      <c r="R773" s="25">
        <v>353888.89000000001</v>
      </c>
      <c r="S773" s="25">
        <v>45847.657599999999</v>
      </c>
      <c r="T773" s="26">
        <f>ROUND(MAX((Totals!Days_per_Year-N773)/Totals!Days_per_Year,0),4)</f>
        <v>0.52880000000000005</v>
      </c>
      <c r="U773" s="25">
        <f>S773*Totals!Int_rate_Shock*T773</f>
        <v>484.88482677760004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s="9" t="s">
        <v>22</v>
      </c>
      <c r="B774" s="9">
        <v>4</v>
      </c>
      <c r="C774" s="9" t="s">
        <v>62</v>
      </c>
      <c r="D774" s="9" t="s">
        <v>63</v>
      </c>
      <c r="E774" s="9" t="s">
        <v>553</v>
      </c>
      <c r="F774" s="9" t="s">
        <v>554</v>
      </c>
      <c r="G774" s="9" t="s">
        <v>563</v>
      </c>
      <c r="H774" s="9" t="s">
        <v>673</v>
      </c>
      <c r="I774" s="9" t="s">
        <v>961</v>
      </c>
      <c r="J774" s="9" t="s">
        <v>675</v>
      </c>
      <c r="K774" s="23">
        <v>45133</v>
      </c>
      <c r="L774" s="9" t="s">
        <v>70</v>
      </c>
      <c r="M774" s="23">
        <v>45317</v>
      </c>
      <c r="N774" s="9">
        <f>IF(M774-Totals!RiskDate=0,1,M774-Totals!RiskDate)</f>
        <v>118</v>
      </c>
      <c r="O774" s="9">
        <v>4</v>
      </c>
      <c r="P774" s="23">
        <v>45317</v>
      </c>
      <c r="Q774" s="24" t="s">
        <v>278</v>
      </c>
      <c r="R774" s="25">
        <v>664444.43999999994</v>
      </c>
      <c r="S774" s="25">
        <v>-86081.315400000007</v>
      </c>
      <c r="T774" s="26">
        <f>ROUND(MAX((Totals!Days_per_Year-N774)/Totals!Days_per_Year,0),4)</f>
        <v>0.67669999999999997</v>
      </c>
      <c r="U774" s="25">
        <f>S774*Totals!Int_rate_Shock*T774</f>
        <v>-1165.0245226236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s="9" t="s">
        <v>22</v>
      </c>
      <c r="B775" s="9">
        <v>4</v>
      </c>
      <c r="C775" s="9" t="s">
        <v>53</v>
      </c>
      <c r="D775" s="9" t="s">
        <v>54</v>
      </c>
      <c r="E775" s="9" t="s">
        <v>831</v>
      </c>
      <c r="F775" s="9" t="s">
        <v>832</v>
      </c>
      <c r="G775" s="9" t="s">
        <v>833</v>
      </c>
      <c r="H775" s="9" t="s">
        <v>834</v>
      </c>
      <c r="I775" s="9" t="s">
        <v>835</v>
      </c>
      <c r="J775" s="9" t="s">
        <v>836</v>
      </c>
      <c r="K775" s="23">
        <v>45016</v>
      </c>
      <c r="L775" s="9" t="s">
        <v>70</v>
      </c>
      <c r="M775" s="23">
        <v>45372</v>
      </c>
      <c r="N775" s="9">
        <f>IF(M775-Totals!RiskDate=0,1,M775-Totals!RiskDate)</f>
        <v>173</v>
      </c>
      <c r="O775" s="9">
        <v>6</v>
      </c>
      <c r="P775" s="23">
        <v>45379</v>
      </c>
      <c r="Q775" s="24" t="s">
        <v>278</v>
      </c>
      <c r="R775" s="25">
        <v>796250</v>
      </c>
      <c r="S775" s="25">
        <v>103157.2292</v>
      </c>
      <c r="T775" s="26">
        <f>ROUND(MAX((Totals!Days_per_Year-N775)/Totals!Days_per_Year,0),4)</f>
        <v>0.52600000000000002</v>
      </c>
      <c r="U775" s="25">
        <f>S775*Totals!Int_rate_Shock*T775</f>
        <v>1085.214051184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s="9" t="s">
        <v>22</v>
      </c>
      <c r="B776" s="9">
        <v>4</v>
      </c>
      <c r="C776" s="9" t="s">
        <v>53</v>
      </c>
      <c r="D776" s="9" t="s">
        <v>54</v>
      </c>
      <c r="E776" s="9" t="s">
        <v>771</v>
      </c>
      <c r="F776" s="9" t="s">
        <v>772</v>
      </c>
      <c r="G776" s="9" t="s">
        <v>773</v>
      </c>
      <c r="H776" s="9" t="s">
        <v>861</v>
      </c>
      <c r="I776" s="9" t="s">
        <v>862</v>
      </c>
      <c r="J776" s="9" t="s">
        <v>863</v>
      </c>
      <c r="K776" s="23">
        <v>45163</v>
      </c>
      <c r="L776" s="9" t="s">
        <v>70</v>
      </c>
      <c r="M776" s="23">
        <v>45372</v>
      </c>
      <c r="N776" s="9">
        <f>IF(M776-Totals!RiskDate=0,1,M776-Totals!RiskDate)</f>
        <v>173</v>
      </c>
      <c r="O776" s="9">
        <v>6</v>
      </c>
      <c r="P776" s="23">
        <v>45527</v>
      </c>
      <c r="Q776" s="24" t="s">
        <v>278</v>
      </c>
      <c r="R776" s="25">
        <v>695138.89000000001</v>
      </c>
      <c r="S776" s="25">
        <v>90057.8986</v>
      </c>
      <c r="T776" s="26">
        <f>ROUND(MAX((Totals!Days_per_Year-N776)/Totals!Days_per_Year,0),4)</f>
        <v>0.52600000000000002</v>
      </c>
      <c r="U776" s="25">
        <f>S776*Totals!Int_rate_Shock*T776</f>
        <v>947.40909327200006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s="9" t="s">
        <v>22</v>
      </c>
      <c r="B777" s="9">
        <v>4</v>
      </c>
      <c r="C777" s="9" t="s">
        <v>62</v>
      </c>
      <c r="D777" s="9" t="s">
        <v>63</v>
      </c>
      <c r="E777" s="9" t="s">
        <v>553</v>
      </c>
      <c r="F777" s="9" t="s">
        <v>554</v>
      </c>
      <c r="G777" s="9" t="s">
        <v>563</v>
      </c>
      <c r="H777" s="9" t="s">
        <v>673</v>
      </c>
      <c r="I777" s="9" t="s">
        <v>922</v>
      </c>
      <c r="J777" s="9" t="s">
        <v>675</v>
      </c>
      <c r="K777" s="23">
        <v>45191</v>
      </c>
      <c r="L777" s="9" t="s">
        <v>60</v>
      </c>
      <c r="M777" s="23">
        <v>45373</v>
      </c>
      <c r="N777" s="9">
        <f>IF(M777-Totals!RiskDate=0,1,M777-Totals!RiskDate)</f>
        <v>174</v>
      </c>
      <c r="O777" s="9">
        <v>6</v>
      </c>
      <c r="P777" s="23">
        <v>45373</v>
      </c>
      <c r="Q777" s="24" t="s">
        <v>278</v>
      </c>
      <c r="R777" s="25">
        <v>23000000</v>
      </c>
      <c r="S777" s="25">
        <v>-2979737.8599999999</v>
      </c>
      <c r="T777" s="26">
        <f>ROUND(MAX((Totals!Days_per_Year-N777)/Totals!Days_per_Year,0),4)</f>
        <v>0.52329999999999999</v>
      </c>
      <c r="U777" s="25">
        <f>S777*Totals!Int_rate_Shock*T777</f>
        <v>-31185.936442759998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s="9" t="s">
        <v>23</v>
      </c>
      <c r="B778" s="9">
        <v>5</v>
      </c>
      <c r="C778" s="9" t="s">
        <v>53</v>
      </c>
      <c r="D778" s="9" t="s">
        <v>54</v>
      </c>
      <c r="E778" s="9" t="s">
        <v>831</v>
      </c>
      <c r="F778" s="9" t="s">
        <v>832</v>
      </c>
      <c r="G778" s="9" t="s">
        <v>833</v>
      </c>
      <c r="H778" s="9" t="s">
        <v>866</v>
      </c>
      <c r="I778" s="9" t="s">
        <v>967</v>
      </c>
      <c r="J778" s="9" t="s">
        <v>868</v>
      </c>
      <c r="K778" s="23">
        <v>45093</v>
      </c>
      <c r="L778" s="9" t="s">
        <v>70</v>
      </c>
      <c r="M778" s="23">
        <v>45457</v>
      </c>
      <c r="N778" s="9">
        <f>IF(M778-Totals!RiskDate=0,1,M778-Totals!RiskDate)</f>
        <v>258</v>
      </c>
      <c r="O778" s="9">
        <v>9</v>
      </c>
      <c r="P778" s="23">
        <v>45457</v>
      </c>
      <c r="Q778" s="24" t="s">
        <v>278</v>
      </c>
      <c r="R778" s="25">
        <v>748222.21999999997</v>
      </c>
      <c r="S778" s="25">
        <v>96935.046799999996</v>
      </c>
      <c r="T778" s="26">
        <f>ROUND(MAX((Totals!Days_per_Year-N778)/Totals!Days_per_Year,0),4)</f>
        <v>0.29320000000000002</v>
      </c>
      <c r="U778" s="25">
        <f>S778*Totals!Int_rate_Shock*T778</f>
        <v>568.4271144352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s="9" t="s">
        <v>23</v>
      </c>
      <c r="B779" s="9">
        <v>5</v>
      </c>
      <c r="C779" s="9" t="s">
        <v>53</v>
      </c>
      <c r="D779" s="9" t="s">
        <v>54</v>
      </c>
      <c r="E779" s="9" t="s">
        <v>771</v>
      </c>
      <c r="F779" s="9" t="s">
        <v>772</v>
      </c>
      <c r="G779" s="9" t="s">
        <v>773</v>
      </c>
      <c r="H779" s="9" t="s">
        <v>853</v>
      </c>
      <c r="I779" s="9" t="s">
        <v>854</v>
      </c>
      <c r="J779" s="9" t="s">
        <v>855</v>
      </c>
      <c r="K779" s="23">
        <v>45195</v>
      </c>
      <c r="L779" s="9" t="s">
        <v>70</v>
      </c>
      <c r="M779" s="23">
        <v>45463</v>
      </c>
      <c r="N779" s="9">
        <f>IF(M779-Totals!RiskDate=0,1,M779-Totals!RiskDate)</f>
        <v>264</v>
      </c>
      <c r="O779" s="9">
        <v>9</v>
      </c>
      <c r="P779" s="23">
        <v>45561</v>
      </c>
      <c r="Q779" s="24" t="s">
        <v>278</v>
      </c>
      <c r="R779" s="25">
        <v>299000</v>
      </c>
      <c r="S779" s="25">
        <v>38736.592199999999</v>
      </c>
      <c r="T779" s="26">
        <f>ROUND(MAX((Totals!Days_per_Year-N779)/Totals!Days_per_Year,0),4)</f>
        <v>0.2767</v>
      </c>
      <c r="U779" s="25">
        <f>S779*Totals!Int_rate_Shock*T779</f>
        <v>214.36830123480002</v>
      </c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s="9" t="s">
        <v>23</v>
      </c>
      <c r="B780" s="9">
        <v>5</v>
      </c>
      <c r="C780" s="9" t="s">
        <v>53</v>
      </c>
      <c r="D780" s="9" t="s">
        <v>54</v>
      </c>
      <c r="E780" s="9" t="s">
        <v>831</v>
      </c>
      <c r="F780" s="9" t="s">
        <v>832</v>
      </c>
      <c r="G780" s="9" t="s">
        <v>833</v>
      </c>
      <c r="H780" s="9" t="s">
        <v>958</v>
      </c>
      <c r="I780" s="9" t="s">
        <v>968</v>
      </c>
      <c r="J780" s="9" t="s">
        <v>960</v>
      </c>
      <c r="K780" s="23">
        <v>45050</v>
      </c>
      <c r="L780" s="9" t="s">
        <v>70</v>
      </c>
      <c r="M780" s="23">
        <v>45412</v>
      </c>
      <c r="N780" s="9">
        <f>IF(M780-Totals!RiskDate=0,1,M780-Totals!RiskDate)</f>
        <v>213</v>
      </c>
      <c r="O780" s="9">
        <v>7</v>
      </c>
      <c r="P780" s="23">
        <v>45412</v>
      </c>
      <c r="Q780" s="24" t="s">
        <v>278</v>
      </c>
      <c r="R780" s="25">
        <v>1568666.6699999999</v>
      </c>
      <c r="S780" s="25">
        <v>203226.75940000001</v>
      </c>
      <c r="T780" s="26">
        <f>ROUND(MAX((Totals!Days_per_Year-N780)/Totals!Days_per_Year,0),4)</f>
        <v>0.41639999999999999</v>
      </c>
      <c r="U780" s="25">
        <f>S780*Totals!Int_rate_Shock*T780</f>
        <v>1692.4724522832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s="9" t="s">
        <v>23</v>
      </c>
      <c r="B781" s="9">
        <v>5</v>
      </c>
      <c r="C781" s="9" t="s">
        <v>53</v>
      </c>
      <c r="D781" s="9" t="s">
        <v>54</v>
      </c>
      <c r="E781" s="9" t="s">
        <v>771</v>
      </c>
      <c r="F781" s="9" t="s">
        <v>772</v>
      </c>
      <c r="G781" s="9" t="s">
        <v>773</v>
      </c>
      <c r="H781" s="9" t="s">
        <v>777</v>
      </c>
      <c r="I781" s="9" t="s">
        <v>778</v>
      </c>
      <c r="J781" s="9" t="s">
        <v>779</v>
      </c>
      <c r="K781" s="23">
        <v>45037</v>
      </c>
      <c r="L781" s="9" t="s">
        <v>60</v>
      </c>
      <c r="M781" s="23">
        <v>45397</v>
      </c>
      <c r="N781" s="9">
        <f>IF(M781-Totals!RiskDate=0,1,M781-Totals!RiskDate)</f>
        <v>198</v>
      </c>
      <c r="O781" s="9">
        <v>7</v>
      </c>
      <c r="P781" s="23">
        <v>45397</v>
      </c>
      <c r="Q781" s="24" t="s">
        <v>278</v>
      </c>
      <c r="R781" s="25">
        <v>50000000</v>
      </c>
      <c r="S781" s="25">
        <v>6477691</v>
      </c>
      <c r="T781" s="26">
        <f>ROUND(MAX((Totals!Days_per_Year-N781)/Totals!Days_per_Year,0),4)</f>
        <v>0.45750000000000002</v>
      </c>
      <c r="U781" s="25">
        <f>S781*Totals!Int_rate_Shock*T781</f>
        <v>59270.872650000005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s="9" t="s">
        <v>23</v>
      </c>
      <c r="B782" s="9">
        <v>5</v>
      </c>
      <c r="C782" s="9" t="s">
        <v>62</v>
      </c>
      <c r="D782" s="9" t="s">
        <v>63</v>
      </c>
      <c r="E782" s="9" t="s">
        <v>553</v>
      </c>
      <c r="F782" s="9" t="s">
        <v>554</v>
      </c>
      <c r="G782" s="9" t="s">
        <v>559</v>
      </c>
      <c r="H782" s="9" t="s">
        <v>919</v>
      </c>
      <c r="I782" s="9" t="s">
        <v>969</v>
      </c>
      <c r="J782" s="9" t="s">
        <v>921</v>
      </c>
      <c r="K782" s="23">
        <v>45037</v>
      </c>
      <c r="L782" s="9" t="s">
        <v>60</v>
      </c>
      <c r="M782" s="23">
        <v>45397</v>
      </c>
      <c r="N782" s="9">
        <f>IF(M782-Totals!RiskDate=0,1,M782-Totals!RiskDate)</f>
        <v>198</v>
      </c>
      <c r="O782" s="9">
        <v>7</v>
      </c>
      <c r="P782" s="23">
        <v>45397</v>
      </c>
      <c r="Q782" s="24" t="s">
        <v>278</v>
      </c>
      <c r="R782" s="25">
        <v>50000000</v>
      </c>
      <c r="S782" s="25">
        <v>-6477691</v>
      </c>
      <c r="T782" s="26">
        <f>ROUND(MAX((Totals!Days_per_Year-N782)/Totals!Days_per_Year,0),4)</f>
        <v>0.45750000000000002</v>
      </c>
      <c r="U782" s="25">
        <f>S782*Totals!Int_rate_Shock*T782</f>
        <v>-59270.872650000005</v>
      </c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s="9" t="s">
        <v>23</v>
      </c>
      <c r="B783" s="9">
        <v>5</v>
      </c>
      <c r="C783" s="9" t="s">
        <v>53</v>
      </c>
      <c r="D783" s="9" t="s">
        <v>54</v>
      </c>
      <c r="E783" s="9" t="s">
        <v>831</v>
      </c>
      <c r="F783" s="9" t="s">
        <v>832</v>
      </c>
      <c r="G783" s="9" t="s">
        <v>833</v>
      </c>
      <c r="H783" s="9" t="s">
        <v>834</v>
      </c>
      <c r="I783" s="9" t="s">
        <v>860</v>
      </c>
      <c r="J783" s="9" t="s">
        <v>836</v>
      </c>
      <c r="K783" s="23">
        <v>45156</v>
      </c>
      <c r="L783" s="9" t="s">
        <v>70</v>
      </c>
      <c r="M783" s="23">
        <v>45464</v>
      </c>
      <c r="N783" s="9">
        <f>IF(M783-Totals!RiskDate=0,1,M783-Totals!RiskDate)</f>
        <v>265</v>
      </c>
      <c r="O783" s="9">
        <v>9</v>
      </c>
      <c r="P783" s="23">
        <v>45520</v>
      </c>
      <c r="Q783" s="24" t="s">
        <v>278</v>
      </c>
      <c r="R783" s="25">
        <v>207000</v>
      </c>
      <c r="S783" s="25">
        <v>26817.6407</v>
      </c>
      <c r="T783" s="26">
        <f>ROUND(MAX((Totals!Days_per_Year-N783)/Totals!Days_per_Year,0),4)</f>
        <v>0.27400000000000002</v>
      </c>
      <c r="U783" s="25">
        <f>S783*Totals!Int_rate_Shock*T783</f>
        <v>146.96067103600001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s="9" t="s">
        <v>23</v>
      </c>
      <c r="B784" s="9">
        <v>5</v>
      </c>
      <c r="C784" s="9" t="s">
        <v>53</v>
      </c>
      <c r="D784" s="9" t="s">
        <v>54</v>
      </c>
      <c r="E784" s="9" t="s">
        <v>831</v>
      </c>
      <c r="F784" s="9" t="s">
        <v>832</v>
      </c>
      <c r="G784" s="9" t="s">
        <v>833</v>
      </c>
      <c r="H784" s="9" t="s">
        <v>866</v>
      </c>
      <c r="I784" s="9" t="s">
        <v>970</v>
      </c>
      <c r="J784" s="9" t="s">
        <v>868</v>
      </c>
      <c r="K784" s="23">
        <v>45107</v>
      </c>
      <c r="L784" s="9" t="s">
        <v>70</v>
      </c>
      <c r="M784" s="23">
        <v>45471</v>
      </c>
      <c r="N784" s="9">
        <f>IF(M784-Totals!RiskDate=0,1,M784-Totals!RiskDate)</f>
        <v>272</v>
      </c>
      <c r="O784" s="9">
        <v>9</v>
      </c>
      <c r="P784" s="23">
        <v>45471</v>
      </c>
      <c r="Q784" s="24" t="s">
        <v>278</v>
      </c>
      <c r="R784" s="25">
        <v>758333.32999999996</v>
      </c>
      <c r="S784" s="25">
        <v>98244.979699999996</v>
      </c>
      <c r="T784" s="26">
        <f>ROUND(MAX((Totals!Days_per_Year-N784)/Totals!Days_per_Year,0),4)</f>
        <v>0.25480000000000003</v>
      </c>
      <c r="U784" s="25">
        <f>S784*Totals!Int_rate_Shock*T784</f>
        <v>500.65641655120004</v>
      </c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s="9" t="s">
        <v>23</v>
      </c>
      <c r="B785" s="9">
        <v>5</v>
      </c>
      <c r="C785" s="9" t="s">
        <v>62</v>
      </c>
      <c r="D785" s="9" t="s">
        <v>63</v>
      </c>
      <c r="E785" s="9" t="s">
        <v>553</v>
      </c>
      <c r="F785" s="9" t="s">
        <v>554</v>
      </c>
      <c r="G785" s="9" t="s">
        <v>563</v>
      </c>
      <c r="H785" s="9" t="s">
        <v>971</v>
      </c>
      <c r="I785" s="9" t="s">
        <v>972</v>
      </c>
      <c r="J785" s="9" t="s">
        <v>973</v>
      </c>
      <c r="K785" s="23">
        <v>45110</v>
      </c>
      <c r="L785" s="9" t="s">
        <v>60</v>
      </c>
      <c r="M785" s="23">
        <v>45471</v>
      </c>
      <c r="N785" s="9">
        <f>IF(M785-Totals!RiskDate=0,1,M785-Totals!RiskDate)</f>
        <v>272</v>
      </c>
      <c r="O785" s="9">
        <v>9</v>
      </c>
      <c r="P785" s="23">
        <v>45471</v>
      </c>
      <c r="Q785" s="24" t="s">
        <v>278</v>
      </c>
      <c r="R785" s="25">
        <v>20000000</v>
      </c>
      <c r="S785" s="25">
        <v>-2591076.3999999999</v>
      </c>
      <c r="T785" s="26">
        <f>ROUND(MAX((Totals!Days_per_Year-N785)/Totals!Days_per_Year,0),4)</f>
        <v>0.25480000000000003</v>
      </c>
      <c r="U785" s="25">
        <f>S785*Totals!Int_rate_Shock*T785</f>
        <v>-13204.125334400002</v>
      </c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s="9" t="s">
        <v>23</v>
      </c>
      <c r="B786" s="9">
        <v>5</v>
      </c>
      <c r="C786" s="9" t="s">
        <v>53</v>
      </c>
      <c r="D786" s="9" t="s">
        <v>54</v>
      </c>
      <c r="E786" s="9" t="s">
        <v>831</v>
      </c>
      <c r="F786" s="9" t="s">
        <v>832</v>
      </c>
      <c r="G786" s="9" t="s">
        <v>833</v>
      </c>
      <c r="H786" s="9" t="s">
        <v>866</v>
      </c>
      <c r="I786" s="9" t="s">
        <v>967</v>
      </c>
      <c r="J786" s="9" t="s">
        <v>868</v>
      </c>
      <c r="K786" s="23">
        <v>45093</v>
      </c>
      <c r="L786" s="9" t="s">
        <v>60</v>
      </c>
      <c r="M786" s="23">
        <v>45457</v>
      </c>
      <c r="N786" s="9">
        <f>IF(M786-Totals!RiskDate=0,1,M786-Totals!RiskDate)</f>
        <v>258</v>
      </c>
      <c r="O786" s="9">
        <v>9</v>
      </c>
      <c r="P786" s="23">
        <v>45457</v>
      </c>
      <c r="Q786" s="24" t="s">
        <v>278</v>
      </c>
      <c r="R786" s="25">
        <v>20000000</v>
      </c>
      <c r="S786" s="25">
        <v>2591076.3999999999</v>
      </c>
      <c r="T786" s="26">
        <f>ROUND(MAX((Totals!Days_per_Year-N786)/Totals!Days_per_Year,0),4)</f>
        <v>0.29320000000000002</v>
      </c>
      <c r="U786" s="25">
        <f>S786*Totals!Int_rate_Shock*T786</f>
        <v>15194.072009600001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s="9" t="s">
        <v>23</v>
      </c>
      <c r="B787" s="9">
        <v>5</v>
      </c>
      <c r="C787" s="9" t="s">
        <v>62</v>
      </c>
      <c r="D787" s="9" t="s">
        <v>63</v>
      </c>
      <c r="E787" s="9" t="s">
        <v>553</v>
      </c>
      <c r="F787" s="9" t="s">
        <v>554</v>
      </c>
      <c r="G787" s="9" t="s">
        <v>563</v>
      </c>
      <c r="H787" s="9" t="s">
        <v>971</v>
      </c>
      <c r="I787" s="9" t="s">
        <v>972</v>
      </c>
      <c r="J787" s="9" t="s">
        <v>973</v>
      </c>
      <c r="K787" s="23">
        <v>45110</v>
      </c>
      <c r="L787" s="9" t="s">
        <v>70</v>
      </c>
      <c r="M787" s="23">
        <v>45471</v>
      </c>
      <c r="N787" s="9">
        <f>IF(M787-Totals!RiskDate=0,1,M787-Totals!RiskDate)</f>
        <v>272</v>
      </c>
      <c r="O787" s="9">
        <v>9</v>
      </c>
      <c r="P787" s="23">
        <v>45471</v>
      </c>
      <c r="Q787" s="24" t="s">
        <v>278</v>
      </c>
      <c r="R787" s="25">
        <v>565566.67000000004</v>
      </c>
      <c r="S787" s="25">
        <v>-73271.3226</v>
      </c>
      <c r="T787" s="26">
        <f>ROUND(MAX((Totals!Days_per_Year-N787)/Totals!Days_per_Year,0),4)</f>
        <v>0.25480000000000003</v>
      </c>
      <c r="U787" s="25">
        <f>S787*Totals!Int_rate_Shock*T787</f>
        <v>-373.39065996959999</v>
      </c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s="9" t="s">
        <v>23</v>
      </c>
      <c r="B788" s="9">
        <v>5</v>
      </c>
      <c r="C788" s="9" t="s">
        <v>53</v>
      </c>
      <c r="D788" s="9" t="s">
        <v>54</v>
      </c>
      <c r="E788" s="9" t="s">
        <v>771</v>
      </c>
      <c r="F788" s="9" t="s">
        <v>772</v>
      </c>
      <c r="G788" s="9" t="s">
        <v>773</v>
      </c>
      <c r="H788" s="9" t="s">
        <v>861</v>
      </c>
      <c r="I788" s="9" t="s">
        <v>862</v>
      </c>
      <c r="J788" s="9" t="s">
        <v>863</v>
      </c>
      <c r="K788" s="23">
        <v>45163</v>
      </c>
      <c r="L788" s="9" t="s">
        <v>70</v>
      </c>
      <c r="M788" s="23">
        <v>45464</v>
      </c>
      <c r="N788" s="9">
        <f>IF(M788-Totals!RiskDate=0,1,M788-Totals!RiskDate)</f>
        <v>265</v>
      </c>
      <c r="O788" s="9">
        <v>9</v>
      </c>
      <c r="P788" s="23">
        <v>45527</v>
      </c>
      <c r="Q788" s="24" t="s">
        <v>278</v>
      </c>
      <c r="R788" s="25">
        <v>702777.78000000003</v>
      </c>
      <c r="S788" s="25">
        <v>91047.546000000002</v>
      </c>
      <c r="T788" s="26">
        <f>ROUND(MAX((Totals!Days_per_Year-N788)/Totals!Days_per_Year,0),4)</f>
        <v>0.27400000000000002</v>
      </c>
      <c r="U788" s="25">
        <f>S788*Totals!Int_rate_Shock*T788</f>
        <v>498.94055208000003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s="9" t="s">
        <v>23</v>
      </c>
      <c r="B789" s="9">
        <v>5</v>
      </c>
      <c r="C789" s="9" t="s">
        <v>53</v>
      </c>
      <c r="D789" s="9" t="s">
        <v>54</v>
      </c>
      <c r="E789" s="9" t="s">
        <v>771</v>
      </c>
      <c r="F789" s="9" t="s">
        <v>772</v>
      </c>
      <c r="G789" s="9" t="s">
        <v>773</v>
      </c>
      <c r="H789" s="9" t="s">
        <v>857</v>
      </c>
      <c r="I789" s="9" t="s">
        <v>858</v>
      </c>
      <c r="J789" s="9" t="s">
        <v>859</v>
      </c>
      <c r="K789" s="23">
        <v>45097</v>
      </c>
      <c r="L789" s="9" t="s">
        <v>60</v>
      </c>
      <c r="M789" s="23">
        <v>45462</v>
      </c>
      <c r="N789" s="9">
        <f>IF(M789-Totals!RiskDate=0,1,M789-Totals!RiskDate)</f>
        <v>263</v>
      </c>
      <c r="O789" s="9">
        <v>9</v>
      </c>
      <c r="P789" s="23">
        <v>45462</v>
      </c>
      <c r="Q789" s="24" t="s">
        <v>278</v>
      </c>
      <c r="R789" s="25">
        <v>50000000</v>
      </c>
      <c r="S789" s="25">
        <v>6477691</v>
      </c>
      <c r="T789" s="26">
        <f>ROUND(MAX((Totals!Days_per_Year-N789)/Totals!Days_per_Year,0),4)</f>
        <v>0.27950000000000003</v>
      </c>
      <c r="U789" s="25">
        <f>S789*Totals!Int_rate_Shock*T789</f>
        <v>36210.292690000002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s="9" t="s">
        <v>23</v>
      </c>
      <c r="B790" s="9">
        <v>5</v>
      </c>
      <c r="C790" s="9" t="s">
        <v>62</v>
      </c>
      <c r="D790" s="9" t="s">
        <v>63</v>
      </c>
      <c r="E790" s="9" t="s">
        <v>553</v>
      </c>
      <c r="F790" s="9" t="s">
        <v>554</v>
      </c>
      <c r="G790" s="9" t="s">
        <v>559</v>
      </c>
      <c r="H790" s="9" t="s">
        <v>919</v>
      </c>
      <c r="I790" s="9" t="s">
        <v>969</v>
      </c>
      <c r="J790" s="9" t="s">
        <v>921</v>
      </c>
      <c r="K790" s="23">
        <v>45037</v>
      </c>
      <c r="L790" s="9" t="s">
        <v>70</v>
      </c>
      <c r="M790" s="23">
        <v>45397</v>
      </c>
      <c r="N790" s="9">
        <f>IF(M790-Totals!RiskDate=0,1,M790-Totals!RiskDate)</f>
        <v>198</v>
      </c>
      <c r="O790" s="9">
        <v>7</v>
      </c>
      <c r="P790" s="23">
        <v>45397</v>
      </c>
      <c r="Q790" s="24" t="s">
        <v>278</v>
      </c>
      <c r="R790" s="25">
        <v>1500000</v>
      </c>
      <c r="S790" s="25">
        <v>-194330.73000000001</v>
      </c>
      <c r="T790" s="26">
        <f>ROUND(MAX((Totals!Days_per_Year-N790)/Totals!Days_per_Year,0),4)</f>
        <v>0.45750000000000002</v>
      </c>
      <c r="U790" s="25">
        <f>S790*Totals!Int_rate_Shock*T790</f>
        <v>-1778.1261795000003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s="9" t="s">
        <v>23</v>
      </c>
      <c r="B791" s="9">
        <v>5</v>
      </c>
      <c r="C791" s="9" t="s">
        <v>53</v>
      </c>
      <c r="D791" s="9" t="s">
        <v>54</v>
      </c>
      <c r="E791" s="9" t="s">
        <v>771</v>
      </c>
      <c r="F791" s="9" t="s">
        <v>772</v>
      </c>
      <c r="G791" s="9" t="s">
        <v>773</v>
      </c>
      <c r="H791" s="9" t="s">
        <v>777</v>
      </c>
      <c r="I791" s="9" t="s">
        <v>778</v>
      </c>
      <c r="J791" s="9" t="s">
        <v>779</v>
      </c>
      <c r="K791" s="23">
        <v>45037</v>
      </c>
      <c r="L791" s="9" t="s">
        <v>70</v>
      </c>
      <c r="M791" s="23">
        <v>45397</v>
      </c>
      <c r="N791" s="9">
        <f>IF(M791-Totals!RiskDate=0,1,M791-Totals!RiskDate)</f>
        <v>198</v>
      </c>
      <c r="O791" s="9">
        <v>7</v>
      </c>
      <c r="P791" s="23">
        <v>45397</v>
      </c>
      <c r="Q791" s="24" t="s">
        <v>278</v>
      </c>
      <c r="R791" s="25">
        <v>133680.56</v>
      </c>
      <c r="S791" s="25">
        <v>17318.8272</v>
      </c>
      <c r="T791" s="26">
        <f>ROUND(MAX((Totals!Days_per_Year-N791)/Totals!Days_per_Year,0),4)</f>
        <v>0.45750000000000002</v>
      </c>
      <c r="U791" s="25">
        <f>S791*Totals!Int_rate_Shock*T791</f>
        <v>158.46726888000001</v>
      </c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s="9" t="s">
        <v>23</v>
      </c>
      <c r="B792" s="9">
        <v>5</v>
      </c>
      <c r="C792" s="9" t="s">
        <v>53</v>
      </c>
      <c r="D792" s="9" t="s">
        <v>54</v>
      </c>
      <c r="E792" s="9" t="s">
        <v>831</v>
      </c>
      <c r="F792" s="9" t="s">
        <v>832</v>
      </c>
      <c r="G792" s="9" t="s">
        <v>833</v>
      </c>
      <c r="H792" s="9" t="s">
        <v>958</v>
      </c>
      <c r="I792" s="9" t="s">
        <v>968</v>
      </c>
      <c r="J792" s="9" t="s">
        <v>960</v>
      </c>
      <c r="K792" s="23">
        <v>45050</v>
      </c>
      <c r="L792" s="9" t="s">
        <v>60</v>
      </c>
      <c r="M792" s="23">
        <v>45412</v>
      </c>
      <c r="N792" s="9">
        <f>IF(M792-Totals!RiskDate=0,1,M792-Totals!RiskDate)</f>
        <v>213</v>
      </c>
      <c r="O792" s="9">
        <v>7</v>
      </c>
      <c r="P792" s="23">
        <v>45412</v>
      </c>
      <c r="Q792" s="24" t="s">
        <v>278</v>
      </c>
      <c r="R792" s="25">
        <v>40000000</v>
      </c>
      <c r="S792" s="25">
        <v>5182152.7999999998</v>
      </c>
      <c r="T792" s="26">
        <f>ROUND(MAX((Totals!Days_per_Year-N792)/Totals!Days_per_Year,0),4)</f>
        <v>0.41639999999999999</v>
      </c>
      <c r="U792" s="25">
        <f>S792*Totals!Int_rate_Shock*T792</f>
        <v>43156.968518399997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s="9" t="s">
        <v>23</v>
      </c>
      <c r="B793" s="9">
        <v>5</v>
      </c>
      <c r="C793" s="9" t="s">
        <v>53</v>
      </c>
      <c r="D793" s="9" t="s">
        <v>54</v>
      </c>
      <c r="E793" s="9" t="s">
        <v>831</v>
      </c>
      <c r="F793" s="9" t="s">
        <v>832</v>
      </c>
      <c r="G793" s="9" t="s">
        <v>865</v>
      </c>
      <c r="H793" s="9" t="s">
        <v>866</v>
      </c>
      <c r="I793" s="9" t="s">
        <v>867</v>
      </c>
      <c r="J793" s="9" t="s">
        <v>868</v>
      </c>
      <c r="K793" s="23">
        <v>45167</v>
      </c>
      <c r="L793" s="9" t="s">
        <v>70</v>
      </c>
      <c r="M793" s="23">
        <v>45464</v>
      </c>
      <c r="N793" s="9">
        <f>IF(M793-Totals!RiskDate=0,1,M793-Totals!RiskDate)</f>
        <v>265</v>
      </c>
      <c r="O793" s="9">
        <v>9</v>
      </c>
      <c r="P793" s="23">
        <v>45532</v>
      </c>
      <c r="Q793" s="24" t="s">
        <v>278</v>
      </c>
      <c r="R793" s="25">
        <v>233194.44</v>
      </c>
      <c r="S793" s="25">
        <v>30211.230500000001</v>
      </c>
      <c r="T793" s="26">
        <f>ROUND(MAX((Totals!Days_per_Year-N793)/Totals!Days_per_Year,0),4)</f>
        <v>0.27400000000000002</v>
      </c>
      <c r="U793" s="25">
        <f>S793*Totals!Int_rate_Shock*T793</f>
        <v>165.55754314000004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s="9" t="s">
        <v>23</v>
      </c>
      <c r="B794" s="9">
        <v>5</v>
      </c>
      <c r="C794" s="9" t="s">
        <v>53</v>
      </c>
      <c r="D794" s="9" t="s">
        <v>54</v>
      </c>
      <c r="E794" s="9" t="s">
        <v>771</v>
      </c>
      <c r="F794" s="9" t="s">
        <v>772</v>
      </c>
      <c r="G794" s="9" t="s">
        <v>773</v>
      </c>
      <c r="H794" s="9" t="s">
        <v>857</v>
      </c>
      <c r="I794" s="9" t="s">
        <v>858</v>
      </c>
      <c r="J794" s="9" t="s">
        <v>859</v>
      </c>
      <c r="K794" s="23">
        <v>45097</v>
      </c>
      <c r="L794" s="9" t="s">
        <v>70</v>
      </c>
      <c r="M794" s="23">
        <v>45462</v>
      </c>
      <c r="N794" s="9">
        <f>IF(M794-Totals!RiskDate=0,1,M794-Totals!RiskDate)</f>
        <v>263</v>
      </c>
      <c r="O794" s="9">
        <v>9</v>
      </c>
      <c r="P794" s="23">
        <v>45462</v>
      </c>
      <c r="Q794" s="24" t="s">
        <v>278</v>
      </c>
      <c r="R794" s="25">
        <v>353888.89000000001</v>
      </c>
      <c r="S794" s="25">
        <v>45847.657599999999</v>
      </c>
      <c r="T794" s="26">
        <f>ROUND(MAX((Totals!Days_per_Year-N794)/Totals!Days_per_Year,0),4)</f>
        <v>0.27950000000000003</v>
      </c>
      <c r="U794" s="25">
        <f>S794*Totals!Int_rate_Shock*T794</f>
        <v>256.28840598400006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s="9" t="s">
        <v>23</v>
      </c>
      <c r="B795" s="9">
        <v>5</v>
      </c>
      <c r="C795" s="9" t="s">
        <v>53</v>
      </c>
      <c r="D795" s="9" t="s">
        <v>54</v>
      </c>
      <c r="E795" s="9" t="s">
        <v>831</v>
      </c>
      <c r="F795" s="9" t="s">
        <v>832</v>
      </c>
      <c r="G795" s="9" t="s">
        <v>833</v>
      </c>
      <c r="H795" s="9" t="s">
        <v>866</v>
      </c>
      <c r="I795" s="9" t="s">
        <v>970</v>
      </c>
      <c r="J795" s="9" t="s">
        <v>868</v>
      </c>
      <c r="K795" s="23">
        <v>45107</v>
      </c>
      <c r="L795" s="9" t="s">
        <v>60</v>
      </c>
      <c r="M795" s="23">
        <v>45471</v>
      </c>
      <c r="N795" s="9">
        <f>IF(M795-Totals!RiskDate=0,1,M795-Totals!RiskDate)</f>
        <v>272</v>
      </c>
      <c r="O795" s="9">
        <v>9</v>
      </c>
      <c r="P795" s="23">
        <v>45471</v>
      </c>
      <c r="Q795" s="24" t="s">
        <v>278</v>
      </c>
      <c r="R795" s="25">
        <v>20000000</v>
      </c>
      <c r="S795" s="25">
        <v>2591076.3999999999</v>
      </c>
      <c r="T795" s="26">
        <f>ROUND(MAX((Totals!Days_per_Year-N795)/Totals!Days_per_Year,0),4)</f>
        <v>0.25480000000000003</v>
      </c>
      <c r="U795" s="25">
        <f>S795*Totals!Int_rate_Shock*T795</f>
        <v>13204.125334400002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s="9" t="s">
        <v>23</v>
      </c>
      <c r="B796" s="9">
        <v>5</v>
      </c>
      <c r="C796" s="9" t="s">
        <v>53</v>
      </c>
      <c r="D796" s="9" t="s">
        <v>54</v>
      </c>
      <c r="E796" s="9" t="s">
        <v>501</v>
      </c>
      <c r="F796" s="9" t="s">
        <v>502</v>
      </c>
      <c r="G796" s="9" t="s">
        <v>503</v>
      </c>
      <c r="H796" s="9" t="s">
        <v>504</v>
      </c>
      <c r="I796" s="9" t="s">
        <v>505</v>
      </c>
      <c r="J796" s="9" t="s">
        <v>506</v>
      </c>
      <c r="K796" s="23">
        <v>44441</v>
      </c>
      <c r="L796" s="9" t="s">
        <v>70</v>
      </c>
      <c r="M796" s="23">
        <v>45383</v>
      </c>
      <c r="N796" s="9">
        <f>IF(M796-Totals!RiskDate=0,1,M796-Totals!RiskDate)</f>
        <v>184</v>
      </c>
      <c r="O796" s="9">
        <v>7</v>
      </c>
      <c r="P796" s="23">
        <v>46113</v>
      </c>
      <c r="Q796" s="24" t="s">
        <v>76</v>
      </c>
      <c r="R796" s="25">
        <v>0</v>
      </c>
      <c r="S796" s="25">
        <v>0</v>
      </c>
      <c r="T796" s="26">
        <f>ROUND(MAX((Totals!Days_per_Year-N796)/Totals!Days_per_Year,0),4)</f>
        <v>0.49590000000000001</v>
      </c>
      <c r="U796" s="25">
        <f>S796*Totals!Int_rate_Shock*T796</f>
        <v>0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s="9" t="s">
        <v>23</v>
      </c>
      <c r="B797" s="9">
        <v>5</v>
      </c>
      <c r="C797" s="9" t="s">
        <v>53</v>
      </c>
      <c r="D797" s="9" t="s">
        <v>54</v>
      </c>
      <c r="E797" s="9" t="s">
        <v>798</v>
      </c>
      <c r="F797" s="9" t="s">
        <v>799</v>
      </c>
      <c r="G797" s="9"/>
      <c r="H797" s="9"/>
      <c r="I797" s="9" t="s">
        <v>843</v>
      </c>
      <c r="J797" s="9"/>
      <c r="K797" s="23"/>
      <c r="L797" s="9" t="s">
        <v>70</v>
      </c>
      <c r="M797" s="23">
        <v>45473</v>
      </c>
      <c r="N797" s="9">
        <f>IF(M797-Totals!RiskDate=0,1,M797-Totals!RiskDate)</f>
        <v>274</v>
      </c>
      <c r="O797" s="9">
        <v>9</v>
      </c>
      <c r="P797" s="23">
        <v>45565</v>
      </c>
      <c r="Q797" s="24" t="s">
        <v>76</v>
      </c>
      <c r="R797" s="25">
        <v>127.59</v>
      </c>
      <c r="S797" s="25">
        <v>127.59</v>
      </c>
      <c r="T797" s="26">
        <f>ROUND(MAX((Totals!Days_per_Year-N797)/Totals!Days_per_Year,0),4)</f>
        <v>0.24929999999999999</v>
      </c>
      <c r="U797" s="25">
        <f>S797*Totals!Int_rate_Shock*T797</f>
        <v>0.63616373999999998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s="9" t="s">
        <v>23</v>
      </c>
      <c r="B798" s="9">
        <v>5</v>
      </c>
      <c r="C798" s="9" t="s">
        <v>53</v>
      </c>
      <c r="D798" s="9" t="s">
        <v>54</v>
      </c>
      <c r="E798" s="9" t="s">
        <v>798</v>
      </c>
      <c r="F798" s="9" t="s">
        <v>799</v>
      </c>
      <c r="G798" s="9"/>
      <c r="H798" s="9"/>
      <c r="I798" s="9" t="s">
        <v>843</v>
      </c>
      <c r="J798" s="9"/>
      <c r="K798" s="23"/>
      <c r="L798" s="9" t="s">
        <v>70</v>
      </c>
      <c r="M798" s="23">
        <v>45443</v>
      </c>
      <c r="N798" s="9">
        <f>IF(M798-Totals!RiskDate=0,1,M798-Totals!RiskDate)</f>
        <v>244</v>
      </c>
      <c r="O798" s="9">
        <v>8</v>
      </c>
      <c r="P798" s="23">
        <v>45565</v>
      </c>
      <c r="Q798" s="24" t="s">
        <v>76</v>
      </c>
      <c r="R798" s="25">
        <v>146.44999999999999</v>
      </c>
      <c r="S798" s="25">
        <v>146.44999999999999</v>
      </c>
      <c r="T798" s="26">
        <f>ROUND(MAX((Totals!Days_per_Year-N798)/Totals!Days_per_Year,0),4)</f>
        <v>0.33150000000000002</v>
      </c>
      <c r="U798" s="25">
        <f>S798*Totals!Int_rate_Shock*T798</f>
        <v>0.97096349999999998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s="9" t="s">
        <v>23</v>
      </c>
      <c r="B799" s="9">
        <v>5</v>
      </c>
      <c r="C799" s="9" t="s">
        <v>62</v>
      </c>
      <c r="D799" s="9" t="s">
        <v>63</v>
      </c>
      <c r="E799" s="9" t="s">
        <v>553</v>
      </c>
      <c r="F799" s="9" t="s">
        <v>554</v>
      </c>
      <c r="G799" s="9" t="s">
        <v>555</v>
      </c>
      <c r="H799" s="9" t="s">
        <v>190</v>
      </c>
      <c r="I799" s="9" t="s">
        <v>974</v>
      </c>
      <c r="J799" s="9" t="s">
        <v>192</v>
      </c>
      <c r="K799" s="23">
        <v>44308</v>
      </c>
      <c r="L799" s="9" t="s">
        <v>60</v>
      </c>
      <c r="M799" s="23">
        <v>45404</v>
      </c>
      <c r="N799" s="9">
        <f>IF(M799-Totals!RiskDate=0,1,M799-Totals!RiskDate)</f>
        <v>205</v>
      </c>
      <c r="O799" s="9">
        <v>7</v>
      </c>
      <c r="P799" s="23">
        <v>45404</v>
      </c>
      <c r="Q799" s="24" t="s">
        <v>76</v>
      </c>
      <c r="R799" s="25">
        <v>50000000</v>
      </c>
      <c r="S799" s="25">
        <v>-50000000</v>
      </c>
      <c r="T799" s="26">
        <f>ROUND(MAX((Totals!Days_per_Year-N799)/Totals!Days_per_Year,0),4)</f>
        <v>0.43840000000000001</v>
      </c>
      <c r="U799" s="25">
        <f>S799*Totals!Int_rate_Shock*T799</f>
        <v>-438400</v>
      </c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s="9" t="s">
        <v>23</v>
      </c>
      <c r="B800" s="9">
        <v>5</v>
      </c>
      <c r="C800" s="9" t="s">
        <v>53</v>
      </c>
      <c r="D800" s="9" t="s">
        <v>54</v>
      </c>
      <c r="E800" s="9" t="s">
        <v>798</v>
      </c>
      <c r="F800" s="9" t="s">
        <v>799</v>
      </c>
      <c r="G800" s="9"/>
      <c r="H800" s="9"/>
      <c r="I800" s="9" t="s">
        <v>843</v>
      </c>
      <c r="J800" s="9"/>
      <c r="K800" s="23"/>
      <c r="L800" s="9" t="s">
        <v>70</v>
      </c>
      <c r="M800" s="23">
        <v>45412</v>
      </c>
      <c r="N800" s="9">
        <f>IF(M800-Totals!RiskDate=0,1,M800-Totals!RiskDate)</f>
        <v>213</v>
      </c>
      <c r="O800" s="9">
        <v>7</v>
      </c>
      <c r="P800" s="23">
        <v>45565</v>
      </c>
      <c r="Q800" s="24" t="s">
        <v>76</v>
      </c>
      <c r="R800" s="25">
        <v>155.81999999999999</v>
      </c>
      <c r="S800" s="25">
        <v>155.81999999999999</v>
      </c>
      <c r="T800" s="26">
        <f>ROUND(MAX((Totals!Days_per_Year-N800)/Totals!Days_per_Year,0),4)</f>
        <v>0.41639999999999999</v>
      </c>
      <c r="U800" s="25">
        <f>S800*Totals!Int_rate_Shock*T800</f>
        <v>1.29766896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s="9" t="s">
        <v>23</v>
      </c>
      <c r="B801" s="9">
        <v>5</v>
      </c>
      <c r="C801" s="9" t="s">
        <v>62</v>
      </c>
      <c r="D801" s="9" t="s">
        <v>63</v>
      </c>
      <c r="E801" s="9" t="s">
        <v>553</v>
      </c>
      <c r="F801" s="9" t="s">
        <v>554</v>
      </c>
      <c r="G801" s="9" t="s">
        <v>555</v>
      </c>
      <c r="H801" s="9" t="s">
        <v>190</v>
      </c>
      <c r="I801" s="9" t="s">
        <v>974</v>
      </c>
      <c r="J801" s="9" t="s">
        <v>192</v>
      </c>
      <c r="K801" s="23">
        <v>44308</v>
      </c>
      <c r="L801" s="9" t="s">
        <v>70</v>
      </c>
      <c r="M801" s="23">
        <v>45404</v>
      </c>
      <c r="N801" s="9">
        <f>IF(M801-Totals!RiskDate=0,1,M801-Totals!RiskDate)</f>
        <v>205</v>
      </c>
      <c r="O801" s="9">
        <v>7</v>
      </c>
      <c r="P801" s="23">
        <v>45404</v>
      </c>
      <c r="Q801" s="24" t="s">
        <v>76</v>
      </c>
      <c r="R801" s="25">
        <v>149177.78</v>
      </c>
      <c r="S801" s="25">
        <v>-149177.78</v>
      </c>
      <c r="T801" s="26">
        <f>ROUND(MAX((Totals!Days_per_Year-N801)/Totals!Days_per_Year,0),4)</f>
        <v>0.43840000000000001</v>
      </c>
      <c r="U801" s="25">
        <f>S801*Totals!Int_rate_Shock*T801</f>
        <v>-1307.99077504</v>
      </c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s="9" t="s">
        <v>23</v>
      </c>
      <c r="B802" s="9">
        <v>5</v>
      </c>
      <c r="C802" s="9" t="s">
        <v>53</v>
      </c>
      <c r="D802" s="9" t="s">
        <v>54</v>
      </c>
      <c r="E802" s="9" t="s">
        <v>574</v>
      </c>
      <c r="F802" s="9" t="s">
        <v>575</v>
      </c>
      <c r="G802" s="9" t="s">
        <v>576</v>
      </c>
      <c r="H802" s="9" t="s">
        <v>975</v>
      </c>
      <c r="I802" s="9" t="s">
        <v>976</v>
      </c>
      <c r="J802" s="9" t="s">
        <v>977</v>
      </c>
      <c r="K802" s="23">
        <v>44732</v>
      </c>
      <c r="L802" s="9" t="s">
        <v>70</v>
      </c>
      <c r="M802" s="23">
        <v>45463</v>
      </c>
      <c r="N802" s="9">
        <f>IF(M802-Totals!RiskDate=0,1,M802-Totals!RiskDate)</f>
        <v>264</v>
      </c>
      <c r="O802" s="9">
        <v>9</v>
      </c>
      <c r="P802" s="23">
        <v>46193</v>
      </c>
      <c r="Q802" s="24" t="s">
        <v>76</v>
      </c>
      <c r="R802" s="25">
        <v>325474.40000000002</v>
      </c>
      <c r="S802" s="25">
        <v>325474.40000000002</v>
      </c>
      <c r="T802" s="26">
        <f>ROUND(MAX((Totals!Days_per_Year-N802)/Totals!Days_per_Year,0),4)</f>
        <v>0.2767</v>
      </c>
      <c r="U802" s="25">
        <f>S802*Totals!Int_rate_Shock*T802</f>
        <v>1801.1753296000002</v>
      </c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s="9" t="s">
        <v>23</v>
      </c>
      <c r="B803" s="9">
        <v>5</v>
      </c>
      <c r="C803" s="9" t="s">
        <v>62</v>
      </c>
      <c r="D803" s="9" t="s">
        <v>63</v>
      </c>
      <c r="E803" s="9" t="s">
        <v>553</v>
      </c>
      <c r="F803" s="9" t="s">
        <v>554</v>
      </c>
      <c r="G803" s="9" t="s">
        <v>555</v>
      </c>
      <c r="H803" s="9" t="s">
        <v>251</v>
      </c>
      <c r="I803" s="9" t="s">
        <v>871</v>
      </c>
      <c r="J803" s="9" t="s">
        <v>253</v>
      </c>
      <c r="K803" s="23">
        <v>45077</v>
      </c>
      <c r="L803" s="9" t="s">
        <v>70</v>
      </c>
      <c r="M803" s="23">
        <v>45443</v>
      </c>
      <c r="N803" s="9">
        <f>IF(M803-Totals!RiskDate=0,1,M803-Totals!RiskDate)</f>
        <v>244</v>
      </c>
      <c r="O803" s="9">
        <v>8</v>
      </c>
      <c r="P803" s="23">
        <v>46173</v>
      </c>
      <c r="Q803" s="24" t="s">
        <v>523</v>
      </c>
      <c r="R803" s="25">
        <v>947736.67000000004</v>
      </c>
      <c r="S803" s="25">
        <v>-894259.92709999997</v>
      </c>
      <c r="T803" s="26">
        <f>ROUND(MAX((Totals!Days_per_Year-N803)/Totals!Days_per_Year,0),4)</f>
        <v>0.33150000000000002</v>
      </c>
      <c r="U803" s="25">
        <f>S803*Totals!Int_rate_Shock*T803</f>
        <v>-5928.9433166729996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s="9" t="s">
        <v>24</v>
      </c>
      <c r="B804" s="9">
        <v>6</v>
      </c>
      <c r="C804" s="9" t="s">
        <v>53</v>
      </c>
      <c r="D804" s="9" t="s">
        <v>54</v>
      </c>
      <c r="E804" s="9" t="s">
        <v>501</v>
      </c>
      <c r="F804" s="9" t="s">
        <v>502</v>
      </c>
      <c r="G804" s="9" t="s">
        <v>882</v>
      </c>
      <c r="H804" s="9" t="s">
        <v>883</v>
      </c>
      <c r="I804" s="9" t="s">
        <v>885</v>
      </c>
      <c r="J804" s="9" t="s">
        <v>797</v>
      </c>
      <c r="K804" s="23">
        <v>44482</v>
      </c>
      <c r="L804" s="9" t="s">
        <v>60</v>
      </c>
      <c r="M804" s="23">
        <v>45549</v>
      </c>
      <c r="N804" s="9">
        <f>IF(M804-Totals!RiskDate=0,1,M804-Totals!RiskDate)</f>
        <v>350</v>
      </c>
      <c r="O804" s="9">
        <v>12</v>
      </c>
      <c r="P804" s="23">
        <v>45549</v>
      </c>
      <c r="Q804" s="24" t="s">
        <v>523</v>
      </c>
      <c r="R804" s="25">
        <v>2000000</v>
      </c>
      <c r="S804" s="25">
        <v>1887148.52</v>
      </c>
      <c r="T804" s="26">
        <f>ROUND(MAX((Totals!Days_per_Year-N804)/Totals!Days_per_Year,0),4)</f>
        <v>0.041099999999999998</v>
      </c>
      <c r="U804" s="25">
        <f>S804*Totals!Int_rate_Shock*T804</f>
        <v>1551.2360834399999</v>
      </c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s="9" t="s">
        <v>24</v>
      </c>
      <c r="B805" s="9">
        <v>6</v>
      </c>
      <c r="C805" s="9" t="s">
        <v>53</v>
      </c>
      <c r="D805" s="9" t="s">
        <v>54</v>
      </c>
      <c r="E805" s="9" t="s">
        <v>501</v>
      </c>
      <c r="F805" s="9" t="s">
        <v>502</v>
      </c>
      <c r="G805" s="9" t="s">
        <v>882</v>
      </c>
      <c r="H805" s="9" t="s">
        <v>883</v>
      </c>
      <c r="I805" s="9" t="s">
        <v>884</v>
      </c>
      <c r="J805" s="9" t="s">
        <v>808</v>
      </c>
      <c r="K805" s="23">
        <v>44482</v>
      </c>
      <c r="L805" s="9" t="s">
        <v>70</v>
      </c>
      <c r="M805" s="23">
        <v>45549</v>
      </c>
      <c r="N805" s="9">
        <f>IF(M805-Totals!RiskDate=0,1,M805-Totals!RiskDate)</f>
        <v>350</v>
      </c>
      <c r="O805" s="9">
        <v>12</v>
      </c>
      <c r="P805" s="23">
        <v>45549</v>
      </c>
      <c r="Q805" s="24" t="s">
        <v>523</v>
      </c>
      <c r="R805" s="25">
        <v>49560</v>
      </c>
      <c r="S805" s="25">
        <v>46763.540300000001</v>
      </c>
      <c r="T805" s="26">
        <f>ROUND(MAX((Totals!Days_per_Year-N805)/Totals!Days_per_Year,0),4)</f>
        <v>0.041099999999999998</v>
      </c>
      <c r="U805" s="25">
        <f>S805*Totals!Int_rate_Shock*T805</f>
        <v>38.439630126600001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s="9" t="s">
        <v>24</v>
      </c>
      <c r="B806" s="9">
        <v>6</v>
      </c>
      <c r="C806" s="9" t="s">
        <v>53</v>
      </c>
      <c r="D806" s="9" t="s">
        <v>54</v>
      </c>
      <c r="E806" s="9" t="s">
        <v>501</v>
      </c>
      <c r="F806" s="9" t="s">
        <v>502</v>
      </c>
      <c r="G806" s="9" t="s">
        <v>882</v>
      </c>
      <c r="H806" s="9" t="s">
        <v>883</v>
      </c>
      <c r="I806" s="9" t="s">
        <v>884</v>
      </c>
      <c r="J806" s="9" t="s">
        <v>808</v>
      </c>
      <c r="K806" s="23">
        <v>44482</v>
      </c>
      <c r="L806" s="9" t="s">
        <v>60</v>
      </c>
      <c r="M806" s="23">
        <v>45549</v>
      </c>
      <c r="N806" s="9">
        <f>IF(M806-Totals!RiskDate=0,1,M806-Totals!RiskDate)</f>
        <v>350</v>
      </c>
      <c r="O806" s="9">
        <v>12</v>
      </c>
      <c r="P806" s="23">
        <v>45549</v>
      </c>
      <c r="Q806" s="24" t="s">
        <v>523</v>
      </c>
      <c r="R806" s="25">
        <v>12000000</v>
      </c>
      <c r="S806" s="25">
        <v>11322891.119999999</v>
      </c>
      <c r="T806" s="26">
        <f>ROUND(MAX((Totals!Days_per_Year-N806)/Totals!Days_per_Year,0),4)</f>
        <v>0.041099999999999998</v>
      </c>
      <c r="U806" s="25">
        <f>S806*Totals!Int_rate_Shock*T806</f>
        <v>9307.416500639998</v>
      </c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s="9" t="s">
        <v>24</v>
      </c>
      <c r="B807" s="9">
        <v>6</v>
      </c>
      <c r="C807" s="9" t="s">
        <v>53</v>
      </c>
      <c r="D807" s="9" t="s">
        <v>54</v>
      </c>
      <c r="E807" s="9" t="s">
        <v>501</v>
      </c>
      <c r="F807" s="9" t="s">
        <v>502</v>
      </c>
      <c r="G807" s="9" t="s">
        <v>882</v>
      </c>
      <c r="H807" s="9" t="s">
        <v>883</v>
      </c>
      <c r="I807" s="9" t="s">
        <v>885</v>
      </c>
      <c r="J807" s="9" t="s">
        <v>797</v>
      </c>
      <c r="K807" s="23">
        <v>44482</v>
      </c>
      <c r="L807" s="9" t="s">
        <v>70</v>
      </c>
      <c r="M807" s="23">
        <v>45549</v>
      </c>
      <c r="N807" s="9">
        <f>IF(M807-Totals!RiskDate=0,1,M807-Totals!RiskDate)</f>
        <v>350</v>
      </c>
      <c r="O807" s="9">
        <v>12</v>
      </c>
      <c r="P807" s="23">
        <v>45549</v>
      </c>
      <c r="Q807" s="24" t="s">
        <v>523</v>
      </c>
      <c r="R807" s="25">
        <v>8260</v>
      </c>
      <c r="S807" s="25">
        <v>7793.9233999999997</v>
      </c>
      <c r="T807" s="26">
        <f>ROUND(MAX((Totals!Days_per_Year-N807)/Totals!Days_per_Year,0),4)</f>
        <v>0.041099999999999998</v>
      </c>
      <c r="U807" s="25">
        <f>S807*Totals!Int_rate_Shock*T807</f>
        <v>6.4066050347999992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s="9" t="s">
        <v>24</v>
      </c>
      <c r="B808" s="9">
        <v>6</v>
      </c>
      <c r="C808" s="9" t="s">
        <v>53</v>
      </c>
      <c r="D808" s="9" t="s">
        <v>54</v>
      </c>
      <c r="E808" s="9" t="s">
        <v>501</v>
      </c>
      <c r="F808" s="9" t="s">
        <v>502</v>
      </c>
      <c r="G808" s="9" t="s">
        <v>503</v>
      </c>
      <c r="H808" s="9" t="s">
        <v>504</v>
      </c>
      <c r="I808" s="9" t="s">
        <v>942</v>
      </c>
      <c r="J808" s="9" t="s">
        <v>506</v>
      </c>
      <c r="K808" s="23">
        <v>44442</v>
      </c>
      <c r="L808" s="9" t="s">
        <v>60</v>
      </c>
      <c r="M808" s="23">
        <v>45519</v>
      </c>
      <c r="N808" s="9">
        <f>IF(M808-Totals!RiskDate=0,1,M808-Totals!RiskDate)</f>
        <v>320</v>
      </c>
      <c r="O808" s="9">
        <v>11</v>
      </c>
      <c r="P808" s="23">
        <v>45519</v>
      </c>
      <c r="Q808" s="24" t="s">
        <v>76</v>
      </c>
      <c r="R808" s="25">
        <v>38000000</v>
      </c>
      <c r="S808" s="25">
        <v>38000000</v>
      </c>
      <c r="T808" s="26">
        <f>ROUND(MAX((Totals!Days_per_Year-N808)/Totals!Days_per_Year,0),4)</f>
        <v>0.12330000000000001</v>
      </c>
      <c r="U808" s="25">
        <f>S808*Totals!Int_rate_Shock*T808</f>
        <v>93708</v>
      </c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s="9" t="s">
        <v>24</v>
      </c>
      <c r="B809" s="9">
        <v>6</v>
      </c>
      <c r="C809" s="9" t="s">
        <v>53</v>
      </c>
      <c r="D809" s="9" t="s">
        <v>54</v>
      </c>
      <c r="E809" s="9" t="s">
        <v>798</v>
      </c>
      <c r="F809" s="9" t="s">
        <v>799</v>
      </c>
      <c r="G809" s="9"/>
      <c r="H809" s="9"/>
      <c r="I809" s="9" t="s">
        <v>843</v>
      </c>
      <c r="J809" s="9"/>
      <c r="K809" s="23"/>
      <c r="L809" s="9" t="s">
        <v>60</v>
      </c>
      <c r="M809" s="23">
        <v>45565</v>
      </c>
      <c r="N809" s="9">
        <f>IF(M809-Totals!RiskDate=0,1,M809-Totals!RiskDate)</f>
        <v>366</v>
      </c>
      <c r="O809" s="9">
        <v>12</v>
      </c>
      <c r="P809" s="23">
        <v>45565</v>
      </c>
      <c r="Q809" s="24" t="s">
        <v>76</v>
      </c>
      <c r="R809" s="25">
        <v>65253.120000000003</v>
      </c>
      <c r="S809" s="25">
        <v>65253.120000000003</v>
      </c>
      <c r="T809" s="26">
        <f>ROUND(MAX((Totals!Days_per_Year-N809)/Totals!Days_per_Year,0),4)</f>
        <v>0</v>
      </c>
      <c r="U809" s="25">
        <f>S809*Totals!Int_rate_Shock*T809</f>
        <v>0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s="9" t="s">
        <v>24</v>
      </c>
      <c r="B810" s="9">
        <v>6</v>
      </c>
      <c r="C810" s="9" t="s">
        <v>62</v>
      </c>
      <c r="D810" s="9" t="s">
        <v>63</v>
      </c>
      <c r="E810" s="9" t="s">
        <v>553</v>
      </c>
      <c r="F810" s="9" t="s">
        <v>554</v>
      </c>
      <c r="G810" s="9" t="s">
        <v>586</v>
      </c>
      <c r="H810" s="9" t="s">
        <v>978</v>
      </c>
      <c r="I810" s="9" t="s">
        <v>979</v>
      </c>
      <c r="J810" s="9" t="s">
        <v>980</v>
      </c>
      <c r="K810" s="23">
        <v>45191</v>
      </c>
      <c r="L810" s="9" t="s">
        <v>70</v>
      </c>
      <c r="M810" s="23">
        <v>45555</v>
      </c>
      <c r="N810" s="9">
        <f>IF(M810-Totals!RiskDate=0,1,M810-Totals!RiskDate)</f>
        <v>356</v>
      </c>
      <c r="O810" s="9">
        <v>12</v>
      </c>
      <c r="P810" s="23">
        <v>45555</v>
      </c>
      <c r="Q810" s="24" t="s">
        <v>76</v>
      </c>
      <c r="R810" s="25">
        <v>1365000</v>
      </c>
      <c r="S810" s="25">
        <v>-1365000</v>
      </c>
      <c r="T810" s="26">
        <f>ROUND(MAX((Totals!Days_per_Year-N810)/Totals!Days_per_Year,0),4)</f>
        <v>0.0247</v>
      </c>
      <c r="U810" s="25">
        <f>S810*Totals!Int_rate_Shock*T810</f>
        <v>-674.30999999999995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s="9" t="s">
        <v>24</v>
      </c>
      <c r="B811" s="9">
        <v>6</v>
      </c>
      <c r="C811" s="9" t="s">
        <v>62</v>
      </c>
      <c r="D811" s="9" t="s">
        <v>63</v>
      </c>
      <c r="E811" s="9" t="s">
        <v>553</v>
      </c>
      <c r="F811" s="9" t="s">
        <v>554</v>
      </c>
      <c r="G811" s="9" t="s">
        <v>559</v>
      </c>
      <c r="H811" s="9" t="s">
        <v>755</v>
      </c>
      <c r="I811" s="9" t="s">
        <v>981</v>
      </c>
      <c r="J811" s="9" t="s">
        <v>757</v>
      </c>
      <c r="K811" s="23">
        <v>45190</v>
      </c>
      <c r="L811" s="9" t="s">
        <v>70</v>
      </c>
      <c r="M811" s="23">
        <v>45555</v>
      </c>
      <c r="N811" s="9">
        <f>IF(M811-Totals!RiskDate=0,1,M811-Totals!RiskDate)</f>
        <v>356</v>
      </c>
      <c r="O811" s="9">
        <v>12</v>
      </c>
      <c r="P811" s="23">
        <v>45555</v>
      </c>
      <c r="Q811" s="24" t="s">
        <v>76</v>
      </c>
      <c r="R811" s="25">
        <v>1368750</v>
      </c>
      <c r="S811" s="25">
        <v>-1368750</v>
      </c>
      <c r="T811" s="26">
        <f>ROUND(MAX((Totals!Days_per_Year-N811)/Totals!Days_per_Year,0),4)</f>
        <v>0.0247</v>
      </c>
      <c r="U811" s="25">
        <f>S811*Totals!Int_rate_Shock*T811</f>
        <v>-676.16250000000002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s="9" t="s">
        <v>24</v>
      </c>
      <c r="B812" s="9">
        <v>6</v>
      </c>
      <c r="C812" s="9" t="s">
        <v>62</v>
      </c>
      <c r="D812" s="9" t="s">
        <v>63</v>
      </c>
      <c r="E812" s="9" t="s">
        <v>553</v>
      </c>
      <c r="F812" s="9" t="s">
        <v>554</v>
      </c>
      <c r="G812" s="9" t="s">
        <v>586</v>
      </c>
      <c r="H812" s="9" t="s">
        <v>916</v>
      </c>
      <c r="I812" s="9" t="s">
        <v>982</v>
      </c>
      <c r="J812" s="9" t="s">
        <v>918</v>
      </c>
      <c r="K812" s="23">
        <v>45191</v>
      </c>
      <c r="L812" s="9" t="s">
        <v>60</v>
      </c>
      <c r="M812" s="23">
        <v>45555</v>
      </c>
      <c r="N812" s="9">
        <f>IF(M812-Totals!RiskDate=0,1,M812-Totals!RiskDate)</f>
        <v>356</v>
      </c>
      <c r="O812" s="9">
        <v>12</v>
      </c>
      <c r="P812" s="23">
        <v>45555</v>
      </c>
      <c r="Q812" s="24" t="s">
        <v>76</v>
      </c>
      <c r="R812" s="25">
        <v>40000000</v>
      </c>
      <c r="S812" s="25">
        <v>-40000000</v>
      </c>
      <c r="T812" s="26">
        <f>ROUND(MAX((Totals!Days_per_Year-N812)/Totals!Days_per_Year,0),4)</f>
        <v>0.0247</v>
      </c>
      <c r="U812" s="25">
        <f>S812*Totals!Int_rate_Shock*T812</f>
        <v>-19760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s="9" t="s">
        <v>24</v>
      </c>
      <c r="B813" s="9">
        <v>6</v>
      </c>
      <c r="C813" s="9" t="s">
        <v>53</v>
      </c>
      <c r="D813" s="9" t="s">
        <v>54</v>
      </c>
      <c r="E813" s="9" t="s">
        <v>798</v>
      </c>
      <c r="F813" s="9" t="s">
        <v>799</v>
      </c>
      <c r="G813" s="9"/>
      <c r="H813" s="9"/>
      <c r="I813" s="9" t="s">
        <v>843</v>
      </c>
      <c r="J813" s="9"/>
      <c r="K813" s="23"/>
      <c r="L813" s="9" t="s">
        <v>70</v>
      </c>
      <c r="M813" s="23">
        <v>45535</v>
      </c>
      <c r="N813" s="9">
        <f>IF(M813-Totals!RiskDate=0,1,M813-Totals!RiskDate)</f>
        <v>336</v>
      </c>
      <c r="O813" s="9">
        <v>11</v>
      </c>
      <c r="P813" s="23">
        <v>45565</v>
      </c>
      <c r="Q813" s="24" t="s">
        <v>76</v>
      </c>
      <c r="R813" s="25">
        <v>102.47</v>
      </c>
      <c r="S813" s="25">
        <v>102.47</v>
      </c>
      <c r="T813" s="26">
        <f>ROUND(MAX((Totals!Days_per_Year-N813)/Totals!Days_per_Year,0),4)</f>
        <v>0.079500000000000001</v>
      </c>
      <c r="U813" s="25">
        <f>S813*Totals!Int_rate_Shock*T813</f>
        <v>0.1629273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s="9" t="s">
        <v>24</v>
      </c>
      <c r="B814" s="9">
        <v>6</v>
      </c>
      <c r="C814" s="9" t="s">
        <v>53</v>
      </c>
      <c r="D814" s="9" t="s">
        <v>54</v>
      </c>
      <c r="E814" s="9" t="s">
        <v>574</v>
      </c>
      <c r="F814" s="9" t="s">
        <v>575</v>
      </c>
      <c r="G814" s="9" t="s">
        <v>576</v>
      </c>
      <c r="H814" s="9" t="s">
        <v>628</v>
      </c>
      <c r="I814" s="9" t="s">
        <v>983</v>
      </c>
      <c r="J814" s="9" t="s">
        <v>630</v>
      </c>
      <c r="K814" s="23">
        <v>43717</v>
      </c>
      <c r="L814" s="9" t="s">
        <v>70</v>
      </c>
      <c r="M814" s="23">
        <v>45544</v>
      </c>
      <c r="N814" s="9">
        <f>IF(M814-Totals!RiskDate=0,1,M814-Totals!RiskDate)</f>
        <v>345</v>
      </c>
      <c r="O814" s="9">
        <v>12</v>
      </c>
      <c r="P814" s="23">
        <v>45909</v>
      </c>
      <c r="Q814" s="24" t="s">
        <v>76</v>
      </c>
      <c r="R814" s="25">
        <v>87574.669999999998</v>
      </c>
      <c r="S814" s="25">
        <v>87574.669999999998</v>
      </c>
      <c r="T814" s="26">
        <f>ROUND(MAX((Totals!Days_per_Year-N814)/Totals!Days_per_Year,0),4)</f>
        <v>0.054800000000000001</v>
      </c>
      <c r="U814" s="25">
        <f>S814*Totals!Int_rate_Shock*T814</f>
        <v>95.981838320000008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s="9" t="s">
        <v>24</v>
      </c>
      <c r="B815" s="9">
        <v>6</v>
      </c>
      <c r="C815" s="9" t="s">
        <v>62</v>
      </c>
      <c r="D815" s="9" t="s">
        <v>63</v>
      </c>
      <c r="E815" s="9" t="s">
        <v>553</v>
      </c>
      <c r="F815" s="9" t="s">
        <v>554</v>
      </c>
      <c r="G815" s="9" t="s">
        <v>559</v>
      </c>
      <c r="H815" s="9" t="s">
        <v>755</v>
      </c>
      <c r="I815" s="9" t="s">
        <v>984</v>
      </c>
      <c r="J815" s="9" t="s">
        <v>757</v>
      </c>
      <c r="K815" s="23">
        <v>45191</v>
      </c>
      <c r="L815" s="9" t="s">
        <v>60</v>
      </c>
      <c r="M815" s="23">
        <v>45555</v>
      </c>
      <c r="N815" s="9">
        <f>IF(M815-Totals!RiskDate=0,1,M815-Totals!RiskDate)</f>
        <v>356</v>
      </c>
      <c r="O815" s="9">
        <v>12</v>
      </c>
      <c r="P815" s="23">
        <v>45555</v>
      </c>
      <c r="Q815" s="24" t="s">
        <v>76</v>
      </c>
      <c r="R815" s="25">
        <v>30000000</v>
      </c>
      <c r="S815" s="25">
        <v>-30000000</v>
      </c>
      <c r="T815" s="26">
        <f>ROUND(MAX((Totals!Days_per_Year-N815)/Totals!Days_per_Year,0),4)</f>
        <v>0.0247</v>
      </c>
      <c r="U815" s="25">
        <f>S815*Totals!Int_rate_Shock*T815</f>
        <v>-14820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s="9" t="s">
        <v>24</v>
      </c>
      <c r="B816" s="9">
        <v>6</v>
      </c>
      <c r="C816" s="9" t="s">
        <v>62</v>
      </c>
      <c r="D816" s="9" t="s">
        <v>63</v>
      </c>
      <c r="E816" s="9" t="s">
        <v>553</v>
      </c>
      <c r="F816" s="9" t="s">
        <v>554</v>
      </c>
      <c r="G816" s="9" t="s">
        <v>586</v>
      </c>
      <c r="H816" s="9" t="s">
        <v>978</v>
      </c>
      <c r="I816" s="9" t="s">
        <v>979</v>
      </c>
      <c r="J816" s="9" t="s">
        <v>980</v>
      </c>
      <c r="K816" s="23">
        <v>45191</v>
      </c>
      <c r="L816" s="9" t="s">
        <v>60</v>
      </c>
      <c r="M816" s="23">
        <v>45555</v>
      </c>
      <c r="N816" s="9">
        <f>IF(M816-Totals!RiskDate=0,1,M816-Totals!RiskDate)</f>
        <v>356</v>
      </c>
      <c r="O816" s="9">
        <v>12</v>
      </c>
      <c r="P816" s="23">
        <v>45555</v>
      </c>
      <c r="Q816" s="24" t="s">
        <v>76</v>
      </c>
      <c r="R816" s="25">
        <v>30000000</v>
      </c>
      <c r="S816" s="25">
        <v>-30000000</v>
      </c>
      <c r="T816" s="26">
        <f>ROUND(MAX((Totals!Days_per_Year-N816)/Totals!Days_per_Year,0),4)</f>
        <v>0.0247</v>
      </c>
      <c r="U816" s="25">
        <f>S816*Totals!Int_rate_Shock*T816</f>
        <v>-14820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s="9" t="s">
        <v>24</v>
      </c>
      <c r="B817" s="9">
        <v>6</v>
      </c>
      <c r="C817" s="9" t="s">
        <v>62</v>
      </c>
      <c r="D817" s="9" t="s">
        <v>63</v>
      </c>
      <c r="E817" s="9" t="s">
        <v>553</v>
      </c>
      <c r="F817" s="9" t="s">
        <v>554</v>
      </c>
      <c r="G817" s="9" t="s">
        <v>559</v>
      </c>
      <c r="H817" s="9" t="s">
        <v>755</v>
      </c>
      <c r="I817" s="9" t="s">
        <v>981</v>
      </c>
      <c r="J817" s="9" t="s">
        <v>757</v>
      </c>
      <c r="K817" s="23">
        <v>45190</v>
      </c>
      <c r="L817" s="9" t="s">
        <v>60</v>
      </c>
      <c r="M817" s="23">
        <v>45555</v>
      </c>
      <c r="N817" s="9">
        <f>IF(M817-Totals!RiskDate=0,1,M817-Totals!RiskDate)</f>
        <v>356</v>
      </c>
      <c r="O817" s="9">
        <v>12</v>
      </c>
      <c r="P817" s="23">
        <v>45555</v>
      </c>
      <c r="Q817" s="24" t="s">
        <v>76</v>
      </c>
      <c r="R817" s="25">
        <v>30000000</v>
      </c>
      <c r="S817" s="25">
        <v>-30000000</v>
      </c>
      <c r="T817" s="26">
        <f>ROUND(MAX((Totals!Days_per_Year-N817)/Totals!Days_per_Year,0),4)</f>
        <v>0.0247</v>
      </c>
      <c r="U817" s="25">
        <f>S817*Totals!Int_rate_Shock*T817</f>
        <v>-14820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s="9" t="s">
        <v>24</v>
      </c>
      <c r="B818" s="9">
        <v>6</v>
      </c>
      <c r="C818" s="9" t="s">
        <v>53</v>
      </c>
      <c r="D818" s="9" t="s">
        <v>54</v>
      </c>
      <c r="E818" s="9" t="s">
        <v>798</v>
      </c>
      <c r="F818" s="9" t="s">
        <v>799</v>
      </c>
      <c r="G818" s="9"/>
      <c r="H818" s="9"/>
      <c r="I818" s="9" t="s">
        <v>843</v>
      </c>
      <c r="J818" s="9"/>
      <c r="K818" s="23"/>
      <c r="L818" s="9" t="s">
        <v>70</v>
      </c>
      <c r="M818" s="23">
        <v>45565</v>
      </c>
      <c r="N818" s="9">
        <f>IF(M818-Totals!RiskDate=0,1,M818-Totals!RiskDate)</f>
        <v>366</v>
      </c>
      <c r="O818" s="9">
        <v>12</v>
      </c>
      <c r="P818" s="23">
        <v>45565</v>
      </c>
      <c r="Q818" s="24" t="s">
        <v>76</v>
      </c>
      <c r="R818" s="25">
        <v>84.859999999999999</v>
      </c>
      <c r="S818" s="25">
        <v>84.859999999999999</v>
      </c>
      <c r="T818" s="26">
        <f>ROUND(MAX((Totals!Days_per_Year-N818)/Totals!Days_per_Year,0),4)</f>
        <v>0</v>
      </c>
      <c r="U818" s="25">
        <f>S818*Totals!Int_rate_Shock*T818</f>
        <v>0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s="9" t="s">
        <v>24</v>
      </c>
      <c r="B819" s="9">
        <v>6</v>
      </c>
      <c r="C819" s="9" t="s">
        <v>62</v>
      </c>
      <c r="D819" s="9" t="s">
        <v>63</v>
      </c>
      <c r="E819" s="9" t="s">
        <v>553</v>
      </c>
      <c r="F819" s="9" t="s">
        <v>554</v>
      </c>
      <c r="G819" s="9" t="s">
        <v>559</v>
      </c>
      <c r="H819" s="9" t="s">
        <v>755</v>
      </c>
      <c r="I819" s="9" t="s">
        <v>984</v>
      </c>
      <c r="J819" s="9" t="s">
        <v>757</v>
      </c>
      <c r="K819" s="23">
        <v>45191</v>
      </c>
      <c r="L819" s="9" t="s">
        <v>70</v>
      </c>
      <c r="M819" s="23">
        <v>45555</v>
      </c>
      <c r="N819" s="9">
        <f>IF(M819-Totals!RiskDate=0,1,M819-Totals!RiskDate)</f>
        <v>356</v>
      </c>
      <c r="O819" s="9">
        <v>12</v>
      </c>
      <c r="P819" s="23">
        <v>45555</v>
      </c>
      <c r="Q819" s="24" t="s">
        <v>76</v>
      </c>
      <c r="R819" s="25">
        <v>1365000</v>
      </c>
      <c r="S819" s="25">
        <v>-1365000</v>
      </c>
      <c r="T819" s="26">
        <f>ROUND(MAX((Totals!Days_per_Year-N819)/Totals!Days_per_Year,0),4)</f>
        <v>0.0247</v>
      </c>
      <c r="U819" s="25">
        <f>S819*Totals!Int_rate_Shock*T819</f>
        <v>-674.30999999999995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s="9" t="s">
        <v>24</v>
      </c>
      <c r="B820" s="9">
        <v>6</v>
      </c>
      <c r="C820" s="9" t="s">
        <v>62</v>
      </c>
      <c r="D820" s="9" t="s">
        <v>63</v>
      </c>
      <c r="E820" s="9" t="s">
        <v>553</v>
      </c>
      <c r="F820" s="9" t="s">
        <v>554</v>
      </c>
      <c r="G820" s="9" t="s">
        <v>586</v>
      </c>
      <c r="H820" s="9" t="s">
        <v>916</v>
      </c>
      <c r="I820" s="9" t="s">
        <v>982</v>
      </c>
      <c r="J820" s="9" t="s">
        <v>918</v>
      </c>
      <c r="K820" s="23">
        <v>45191</v>
      </c>
      <c r="L820" s="9" t="s">
        <v>70</v>
      </c>
      <c r="M820" s="23">
        <v>45555</v>
      </c>
      <c r="N820" s="9">
        <f>IF(M820-Totals!RiskDate=0,1,M820-Totals!RiskDate)</f>
        <v>356</v>
      </c>
      <c r="O820" s="9">
        <v>12</v>
      </c>
      <c r="P820" s="23">
        <v>45555</v>
      </c>
      <c r="Q820" s="24" t="s">
        <v>76</v>
      </c>
      <c r="R820" s="25">
        <v>1820000</v>
      </c>
      <c r="S820" s="25">
        <v>-1820000</v>
      </c>
      <c r="T820" s="26">
        <f>ROUND(MAX((Totals!Days_per_Year-N820)/Totals!Days_per_Year,0),4)</f>
        <v>0.0247</v>
      </c>
      <c r="U820" s="25">
        <f>S820*Totals!Int_rate_Shock*T820</f>
        <v>-899.08000000000004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s="9" t="s">
        <v>24</v>
      </c>
      <c r="B821" s="9">
        <v>6</v>
      </c>
      <c r="C821" s="9" t="s">
        <v>62</v>
      </c>
      <c r="D821" s="9" t="s">
        <v>63</v>
      </c>
      <c r="E821" s="9" t="s">
        <v>553</v>
      </c>
      <c r="F821" s="9" t="s">
        <v>554</v>
      </c>
      <c r="G821" s="9" t="s">
        <v>559</v>
      </c>
      <c r="H821" s="9" t="s">
        <v>755</v>
      </c>
      <c r="I821" s="9" t="s">
        <v>985</v>
      </c>
      <c r="J821" s="9" t="s">
        <v>757</v>
      </c>
      <c r="K821" s="23">
        <v>45190</v>
      </c>
      <c r="L821" s="9" t="s">
        <v>60</v>
      </c>
      <c r="M821" s="23">
        <v>45554</v>
      </c>
      <c r="N821" s="9">
        <f>IF(M821-Totals!RiskDate=0,1,M821-Totals!RiskDate)</f>
        <v>355</v>
      </c>
      <c r="O821" s="9">
        <v>12</v>
      </c>
      <c r="P821" s="23">
        <v>45554</v>
      </c>
      <c r="Q821" s="24" t="s">
        <v>76</v>
      </c>
      <c r="R821" s="25">
        <v>20000000</v>
      </c>
      <c r="S821" s="25">
        <v>-20000000</v>
      </c>
      <c r="T821" s="26">
        <f>ROUND(MAX((Totals!Days_per_Year-N821)/Totals!Days_per_Year,0),4)</f>
        <v>0.027400000000000001</v>
      </c>
      <c r="U821" s="25">
        <f>S821*Totals!Int_rate_Shock*T821</f>
        <v>-10960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s="9" t="s">
        <v>24</v>
      </c>
      <c r="B822" s="9">
        <v>6</v>
      </c>
      <c r="C822" s="9" t="s">
        <v>53</v>
      </c>
      <c r="D822" s="9" t="s">
        <v>54</v>
      </c>
      <c r="E822" s="9" t="s">
        <v>574</v>
      </c>
      <c r="F822" s="9" t="s">
        <v>575</v>
      </c>
      <c r="G822" s="9" t="s">
        <v>699</v>
      </c>
      <c r="H822" s="9" t="s">
        <v>986</v>
      </c>
      <c r="I822" s="9" t="s">
        <v>987</v>
      </c>
      <c r="J822" s="9" t="s">
        <v>988</v>
      </c>
      <c r="K822" s="23">
        <v>44385</v>
      </c>
      <c r="L822" s="9" t="s">
        <v>70</v>
      </c>
      <c r="M822" s="23">
        <v>45481</v>
      </c>
      <c r="N822" s="9">
        <f>IF(M822-Totals!RiskDate=0,1,M822-Totals!RiskDate)</f>
        <v>282</v>
      </c>
      <c r="O822" s="9">
        <v>10</v>
      </c>
      <c r="P822" s="23">
        <v>45846</v>
      </c>
      <c r="Q822" s="24" t="s">
        <v>76</v>
      </c>
      <c r="R822" s="25">
        <v>52643.839999999997</v>
      </c>
      <c r="S822" s="25">
        <v>52643.839999999997</v>
      </c>
      <c r="T822" s="26">
        <f>ROUND(MAX((Totals!Days_per_Year-N822)/Totals!Days_per_Year,0),4)</f>
        <v>0.22739999999999999</v>
      </c>
      <c r="U822" s="25">
        <f>S822*Totals!Int_rate_Shock*T822</f>
        <v>239.42418432</v>
      </c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s="9" t="s">
        <v>24</v>
      </c>
      <c r="B823" s="9">
        <v>6</v>
      </c>
      <c r="C823" s="9" t="s">
        <v>53</v>
      </c>
      <c r="D823" s="9" t="s">
        <v>54</v>
      </c>
      <c r="E823" s="9" t="s">
        <v>501</v>
      </c>
      <c r="F823" s="9" t="s">
        <v>502</v>
      </c>
      <c r="G823" s="9" t="s">
        <v>503</v>
      </c>
      <c r="H823" s="9" t="s">
        <v>504</v>
      </c>
      <c r="I823" s="9" t="s">
        <v>942</v>
      </c>
      <c r="J823" s="9" t="s">
        <v>506</v>
      </c>
      <c r="K823" s="23">
        <v>44442</v>
      </c>
      <c r="L823" s="9" t="s">
        <v>70</v>
      </c>
      <c r="M823" s="23">
        <v>45519</v>
      </c>
      <c r="N823" s="9">
        <f>IF(M823-Totals!RiskDate=0,1,M823-Totals!RiskDate)</f>
        <v>320</v>
      </c>
      <c r="O823" s="9">
        <v>11</v>
      </c>
      <c r="P823" s="23">
        <v>45519</v>
      </c>
      <c r="Q823" s="24" t="s">
        <v>76</v>
      </c>
      <c r="R823" s="25">
        <v>0</v>
      </c>
      <c r="S823" s="25">
        <v>0</v>
      </c>
      <c r="T823" s="26">
        <f>ROUND(MAX((Totals!Days_per_Year-N823)/Totals!Days_per_Year,0),4)</f>
        <v>0.12330000000000001</v>
      </c>
      <c r="U823" s="25">
        <f>S823*Totals!Int_rate_Shock*T823</f>
        <v>0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s="9" t="s">
        <v>24</v>
      </c>
      <c r="B824" s="9">
        <v>6</v>
      </c>
      <c r="C824" s="9" t="s">
        <v>62</v>
      </c>
      <c r="D824" s="9" t="s">
        <v>63</v>
      </c>
      <c r="E824" s="9" t="s">
        <v>553</v>
      </c>
      <c r="F824" s="9" t="s">
        <v>554</v>
      </c>
      <c r="G824" s="9" t="s">
        <v>559</v>
      </c>
      <c r="H824" s="9" t="s">
        <v>755</v>
      </c>
      <c r="I824" s="9" t="s">
        <v>985</v>
      </c>
      <c r="J824" s="9" t="s">
        <v>757</v>
      </c>
      <c r="K824" s="23">
        <v>45190</v>
      </c>
      <c r="L824" s="9" t="s">
        <v>70</v>
      </c>
      <c r="M824" s="23">
        <v>45554</v>
      </c>
      <c r="N824" s="9">
        <f>IF(M824-Totals!RiskDate=0,1,M824-Totals!RiskDate)</f>
        <v>355</v>
      </c>
      <c r="O824" s="9">
        <v>12</v>
      </c>
      <c r="P824" s="23">
        <v>45554</v>
      </c>
      <c r="Q824" s="24" t="s">
        <v>76</v>
      </c>
      <c r="R824" s="25">
        <v>910000</v>
      </c>
      <c r="S824" s="25">
        <v>-910000</v>
      </c>
      <c r="T824" s="26">
        <f>ROUND(MAX((Totals!Days_per_Year-N824)/Totals!Days_per_Year,0),4)</f>
        <v>0.027400000000000001</v>
      </c>
      <c r="U824" s="25">
        <f>S824*Totals!Int_rate_Shock*T824</f>
        <v>-498.68000000000001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s="9" t="s">
        <v>24</v>
      </c>
      <c r="B825" s="9">
        <v>6</v>
      </c>
      <c r="C825" s="9" t="s">
        <v>53</v>
      </c>
      <c r="D825" s="9" t="s">
        <v>54</v>
      </c>
      <c r="E825" s="9" t="s">
        <v>798</v>
      </c>
      <c r="F825" s="9" t="s">
        <v>799</v>
      </c>
      <c r="G825" s="9"/>
      <c r="H825" s="9"/>
      <c r="I825" s="9" t="s">
        <v>843</v>
      </c>
      <c r="J825" s="9"/>
      <c r="K825" s="23"/>
      <c r="L825" s="9" t="s">
        <v>70</v>
      </c>
      <c r="M825" s="23">
        <v>45504</v>
      </c>
      <c r="N825" s="9">
        <f>IF(M825-Totals!RiskDate=0,1,M825-Totals!RiskDate)</f>
        <v>305</v>
      </c>
      <c r="O825" s="9">
        <v>10</v>
      </c>
      <c r="P825" s="23">
        <v>45565</v>
      </c>
      <c r="Q825" s="24" t="s">
        <v>76</v>
      </c>
      <c r="R825" s="25">
        <v>117.18000000000001</v>
      </c>
      <c r="S825" s="25">
        <v>117.18000000000001</v>
      </c>
      <c r="T825" s="26">
        <f>ROUND(MAX((Totals!Days_per_Year-N825)/Totals!Days_per_Year,0),4)</f>
        <v>0.16439999999999999</v>
      </c>
      <c r="U825" s="25">
        <f>S825*Totals!Int_rate_Shock*T825</f>
        <v>0.38528784000000005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s="9" t="s">
        <v>24</v>
      </c>
      <c r="B826" s="9">
        <v>6</v>
      </c>
      <c r="C826" s="9" t="s">
        <v>53</v>
      </c>
      <c r="D826" s="9" t="s">
        <v>54</v>
      </c>
      <c r="E826" s="9" t="s">
        <v>574</v>
      </c>
      <c r="F826" s="9" t="s">
        <v>575</v>
      </c>
      <c r="G826" s="9" t="s">
        <v>576</v>
      </c>
      <c r="H826" s="9" t="s">
        <v>781</v>
      </c>
      <c r="I826" s="9" t="s">
        <v>989</v>
      </c>
      <c r="J826" s="9" t="s">
        <v>783</v>
      </c>
      <c r="K826" s="23">
        <v>44466</v>
      </c>
      <c r="L826" s="9" t="s">
        <v>70</v>
      </c>
      <c r="M826" s="23">
        <v>45558</v>
      </c>
      <c r="N826" s="9">
        <f>IF(M826-Totals!RiskDate=0,1,M826-Totals!RiskDate)</f>
        <v>359</v>
      </c>
      <c r="O826" s="9">
        <v>12</v>
      </c>
      <c r="P826" s="23">
        <v>46288</v>
      </c>
      <c r="Q826" s="24" t="s">
        <v>76</v>
      </c>
      <c r="R826" s="25">
        <v>171128</v>
      </c>
      <c r="S826" s="25">
        <v>171128</v>
      </c>
      <c r="T826" s="26">
        <f>ROUND(MAX((Totals!Days_per_Year-N826)/Totals!Days_per_Year,0),4)</f>
        <v>0.016400000000000001</v>
      </c>
      <c r="U826" s="25">
        <f>S826*Totals!Int_rate_Shock*T826</f>
        <v>56.129984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s="9" t="s">
        <v>24</v>
      </c>
      <c r="B827" s="9">
        <v>6</v>
      </c>
      <c r="C827" s="9" t="s">
        <v>53</v>
      </c>
      <c r="D827" s="9" t="s">
        <v>54</v>
      </c>
      <c r="E827" s="9" t="s">
        <v>771</v>
      </c>
      <c r="F827" s="9" t="s">
        <v>772</v>
      </c>
      <c r="G827" s="9" t="s">
        <v>773</v>
      </c>
      <c r="H827" s="9" t="s">
        <v>774</v>
      </c>
      <c r="I827" s="9" t="s">
        <v>775</v>
      </c>
      <c r="J827" s="9" t="s">
        <v>776</v>
      </c>
      <c r="K827" s="23">
        <v>45148</v>
      </c>
      <c r="L827" s="9" t="s">
        <v>60</v>
      </c>
      <c r="M827" s="23">
        <v>45545</v>
      </c>
      <c r="N827" s="9">
        <f>IF(M827-Totals!RiskDate=0,1,M827-Totals!RiskDate)</f>
        <v>346</v>
      </c>
      <c r="O827" s="9">
        <v>12</v>
      </c>
      <c r="P827" s="23">
        <v>45545</v>
      </c>
      <c r="Q827" s="24" t="s">
        <v>278</v>
      </c>
      <c r="R827" s="25">
        <v>200000000</v>
      </c>
      <c r="S827" s="25">
        <v>25910764</v>
      </c>
      <c r="T827" s="26">
        <f>ROUND(MAX((Totals!Days_per_Year-N827)/Totals!Days_per_Year,0),4)</f>
        <v>0.0521</v>
      </c>
      <c r="U827" s="25">
        <f>S827*Totals!Int_rate_Shock*T827</f>
        <v>26999.016088</v>
      </c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s="9" t="s">
        <v>24</v>
      </c>
      <c r="B828" s="9">
        <v>6</v>
      </c>
      <c r="C828" s="9" t="s">
        <v>62</v>
      </c>
      <c r="D828" s="9" t="s">
        <v>63</v>
      </c>
      <c r="E828" s="9" t="s">
        <v>553</v>
      </c>
      <c r="F828" s="9" t="s">
        <v>554</v>
      </c>
      <c r="G828" s="9" t="s">
        <v>586</v>
      </c>
      <c r="H828" s="9" t="s">
        <v>747</v>
      </c>
      <c r="I828" s="9" t="s">
        <v>990</v>
      </c>
      <c r="J828" s="9" t="s">
        <v>749</v>
      </c>
      <c r="K828" s="23">
        <v>45184</v>
      </c>
      <c r="L828" s="9" t="s">
        <v>60</v>
      </c>
      <c r="M828" s="23">
        <v>45548</v>
      </c>
      <c r="N828" s="9">
        <f>IF(M828-Totals!RiskDate=0,1,M828-Totals!RiskDate)</f>
        <v>349</v>
      </c>
      <c r="O828" s="9">
        <v>12</v>
      </c>
      <c r="P828" s="23">
        <v>45548</v>
      </c>
      <c r="Q828" s="24" t="s">
        <v>278</v>
      </c>
      <c r="R828" s="25">
        <v>30000000</v>
      </c>
      <c r="S828" s="25">
        <v>-3886614.6000000001</v>
      </c>
      <c r="T828" s="26">
        <f>ROUND(MAX((Totals!Days_per_Year-N828)/Totals!Days_per_Year,0),4)</f>
        <v>0.043799999999999999</v>
      </c>
      <c r="U828" s="25">
        <f>S828*Totals!Int_rate_Shock*T828</f>
        <v>-3404.6743895999998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s="9" t="s">
        <v>24</v>
      </c>
      <c r="B829" s="9">
        <v>6</v>
      </c>
      <c r="C829" s="9" t="s">
        <v>53</v>
      </c>
      <c r="D829" s="9" t="s">
        <v>54</v>
      </c>
      <c r="E829" s="9" t="s">
        <v>831</v>
      </c>
      <c r="F829" s="9" t="s">
        <v>832</v>
      </c>
      <c r="G829" s="9" t="s">
        <v>865</v>
      </c>
      <c r="H829" s="9" t="s">
        <v>866</v>
      </c>
      <c r="I829" s="9" t="s">
        <v>867</v>
      </c>
      <c r="J829" s="9" t="s">
        <v>868</v>
      </c>
      <c r="K829" s="23">
        <v>45167</v>
      </c>
      <c r="L829" s="9" t="s">
        <v>70</v>
      </c>
      <c r="M829" s="23">
        <v>45532</v>
      </c>
      <c r="N829" s="9">
        <f>IF(M829-Totals!RiskDate=0,1,M829-Totals!RiskDate)</f>
        <v>333</v>
      </c>
      <c r="O829" s="9">
        <v>11</v>
      </c>
      <c r="P829" s="23">
        <v>45532</v>
      </c>
      <c r="Q829" s="24" t="s">
        <v>278</v>
      </c>
      <c r="R829" s="25">
        <v>172361.10999999999</v>
      </c>
      <c r="S829" s="25">
        <v>22330.040199999999</v>
      </c>
      <c r="T829" s="26">
        <f>ROUND(MAX((Totals!Days_per_Year-N829)/Totals!Days_per_Year,0),4)</f>
        <v>0.0877</v>
      </c>
      <c r="U829" s="25">
        <f>S829*Totals!Int_rate_Shock*T829</f>
        <v>39.166890510800002</v>
      </c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s="9" t="s">
        <v>24</v>
      </c>
      <c r="B830" s="9">
        <v>6</v>
      </c>
      <c r="C830" s="9" t="s">
        <v>53</v>
      </c>
      <c r="D830" s="9" t="s">
        <v>54</v>
      </c>
      <c r="E830" s="9" t="s">
        <v>771</v>
      </c>
      <c r="F830" s="9" t="s">
        <v>772</v>
      </c>
      <c r="G830" s="9" t="s">
        <v>773</v>
      </c>
      <c r="H830" s="9" t="s">
        <v>853</v>
      </c>
      <c r="I830" s="9" t="s">
        <v>854</v>
      </c>
      <c r="J830" s="9" t="s">
        <v>855</v>
      </c>
      <c r="K830" s="23">
        <v>45195</v>
      </c>
      <c r="L830" s="9" t="s">
        <v>70</v>
      </c>
      <c r="M830" s="23">
        <v>45555</v>
      </c>
      <c r="N830" s="9">
        <f>IF(M830-Totals!RiskDate=0,1,M830-Totals!RiskDate)</f>
        <v>356</v>
      </c>
      <c r="O830" s="9">
        <v>12</v>
      </c>
      <c r="P830" s="23">
        <v>45561</v>
      </c>
      <c r="Q830" s="24" t="s">
        <v>278</v>
      </c>
      <c r="R830" s="25">
        <v>299000</v>
      </c>
      <c r="S830" s="25">
        <v>38736.592199999999</v>
      </c>
      <c r="T830" s="26">
        <f>ROUND(MAX((Totals!Days_per_Year-N830)/Totals!Days_per_Year,0),4)</f>
        <v>0.0247</v>
      </c>
      <c r="U830" s="25">
        <f>S830*Totals!Int_rate_Shock*T830</f>
        <v>19.135876546799999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s="9" t="s">
        <v>24</v>
      </c>
      <c r="B831" s="9">
        <v>6</v>
      </c>
      <c r="C831" s="9" t="s">
        <v>62</v>
      </c>
      <c r="D831" s="9" t="s">
        <v>63</v>
      </c>
      <c r="E831" s="9" t="s">
        <v>553</v>
      </c>
      <c r="F831" s="9" t="s">
        <v>554</v>
      </c>
      <c r="G831" s="9" t="s">
        <v>559</v>
      </c>
      <c r="H831" s="9" t="s">
        <v>755</v>
      </c>
      <c r="I831" s="9" t="s">
        <v>991</v>
      </c>
      <c r="J831" s="9" t="s">
        <v>757</v>
      </c>
      <c r="K831" s="23">
        <v>45196</v>
      </c>
      <c r="L831" s="9" t="s">
        <v>60</v>
      </c>
      <c r="M831" s="23">
        <v>45561</v>
      </c>
      <c r="N831" s="9">
        <f>IF(M831-Totals!RiskDate=0,1,M831-Totals!RiskDate)</f>
        <v>362</v>
      </c>
      <c r="O831" s="9">
        <v>12</v>
      </c>
      <c r="P831" s="23">
        <v>45561</v>
      </c>
      <c r="Q831" s="24" t="s">
        <v>278</v>
      </c>
      <c r="R831" s="25">
        <v>30000000</v>
      </c>
      <c r="S831" s="25">
        <v>-3886614.6000000001</v>
      </c>
      <c r="T831" s="26">
        <f>ROUND(MAX((Totals!Days_per_Year-N831)/Totals!Days_per_Year,0),4)</f>
        <v>0.0082000000000000007</v>
      </c>
      <c r="U831" s="25">
        <f>S831*Totals!Int_rate_Shock*T831</f>
        <v>-637.40479440000001</v>
      </c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s="9" t="s">
        <v>24</v>
      </c>
      <c r="B832" s="9">
        <v>6</v>
      </c>
      <c r="C832" s="9" t="s">
        <v>62</v>
      </c>
      <c r="D832" s="9" t="s">
        <v>63</v>
      </c>
      <c r="E832" s="9" t="s">
        <v>553</v>
      </c>
      <c r="F832" s="9" t="s">
        <v>554</v>
      </c>
      <c r="G832" s="9" t="s">
        <v>559</v>
      </c>
      <c r="H832" s="9" t="s">
        <v>755</v>
      </c>
      <c r="I832" s="9" t="s">
        <v>992</v>
      </c>
      <c r="J832" s="9" t="s">
        <v>757</v>
      </c>
      <c r="K832" s="23">
        <v>45168</v>
      </c>
      <c r="L832" s="9" t="s">
        <v>70</v>
      </c>
      <c r="M832" s="23">
        <v>45533</v>
      </c>
      <c r="N832" s="9">
        <f>IF(M832-Totals!RiskDate=0,1,M832-Totals!RiskDate)</f>
        <v>334</v>
      </c>
      <c r="O832" s="9">
        <v>11</v>
      </c>
      <c r="P832" s="23">
        <v>45533</v>
      </c>
      <c r="Q832" s="24" t="s">
        <v>278</v>
      </c>
      <c r="R832" s="25">
        <v>3366111.1099999999</v>
      </c>
      <c r="S832" s="25">
        <v>-436092.5528</v>
      </c>
      <c r="T832" s="26">
        <f>ROUND(MAX((Totals!Days_per_Year-N832)/Totals!Days_per_Year,0),4)</f>
        <v>0.084900000000000003</v>
      </c>
      <c r="U832" s="25">
        <f>S832*Totals!Int_rate_Shock*T832</f>
        <v>-740.48515465439993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s="9" t="s">
        <v>24</v>
      </c>
      <c r="B833" s="9">
        <v>6</v>
      </c>
      <c r="C833" s="9" t="s">
        <v>53</v>
      </c>
      <c r="D833" s="9" t="s">
        <v>54</v>
      </c>
      <c r="E833" s="9" t="s">
        <v>771</v>
      </c>
      <c r="F833" s="9" t="s">
        <v>772</v>
      </c>
      <c r="G833" s="9" t="s">
        <v>773</v>
      </c>
      <c r="H833" s="9" t="s">
        <v>853</v>
      </c>
      <c r="I833" s="9" t="s">
        <v>854</v>
      </c>
      <c r="J833" s="9" t="s">
        <v>855</v>
      </c>
      <c r="K833" s="23">
        <v>45195</v>
      </c>
      <c r="L833" s="9" t="s">
        <v>60</v>
      </c>
      <c r="M833" s="23">
        <v>45561</v>
      </c>
      <c r="N833" s="9">
        <f>IF(M833-Totals!RiskDate=0,1,M833-Totals!RiskDate)</f>
        <v>362</v>
      </c>
      <c r="O833" s="9">
        <v>12</v>
      </c>
      <c r="P833" s="23">
        <v>45561</v>
      </c>
      <c r="Q833" s="24" t="s">
        <v>278</v>
      </c>
      <c r="R833" s="25">
        <v>30000000</v>
      </c>
      <c r="S833" s="25">
        <v>3886614.6000000001</v>
      </c>
      <c r="T833" s="26">
        <f>ROUND(MAX((Totals!Days_per_Year-N833)/Totals!Days_per_Year,0),4)</f>
        <v>0.0082000000000000007</v>
      </c>
      <c r="U833" s="25">
        <f>S833*Totals!Int_rate_Shock*T833</f>
        <v>637.40479440000001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s="9" t="s">
        <v>24</v>
      </c>
      <c r="B834" s="9">
        <v>6</v>
      </c>
      <c r="C834" s="9" t="s">
        <v>53</v>
      </c>
      <c r="D834" s="9" t="s">
        <v>54</v>
      </c>
      <c r="E834" s="9" t="s">
        <v>831</v>
      </c>
      <c r="F834" s="9" t="s">
        <v>832</v>
      </c>
      <c r="G834" s="9" t="s">
        <v>833</v>
      </c>
      <c r="H834" s="9" t="s">
        <v>861</v>
      </c>
      <c r="I834" s="9" t="s">
        <v>993</v>
      </c>
      <c r="J834" s="9" t="s">
        <v>863</v>
      </c>
      <c r="K834" s="23">
        <v>45132</v>
      </c>
      <c r="L834" s="9" t="s">
        <v>60</v>
      </c>
      <c r="M834" s="23">
        <v>45497</v>
      </c>
      <c r="N834" s="9">
        <f>IF(M834-Totals!RiskDate=0,1,M834-Totals!RiskDate)</f>
        <v>298</v>
      </c>
      <c r="O834" s="9">
        <v>10</v>
      </c>
      <c r="P834" s="23">
        <v>45497</v>
      </c>
      <c r="Q834" s="24" t="s">
        <v>278</v>
      </c>
      <c r="R834" s="25">
        <v>50000000</v>
      </c>
      <c r="S834" s="25">
        <v>6477691</v>
      </c>
      <c r="T834" s="26">
        <f>ROUND(MAX((Totals!Days_per_Year-N834)/Totals!Days_per_Year,0),4)</f>
        <v>0.18360000000000001</v>
      </c>
      <c r="U834" s="25">
        <f>S834*Totals!Int_rate_Shock*T834</f>
        <v>23786.081352000005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s="9" t="s">
        <v>24</v>
      </c>
      <c r="B835" s="9">
        <v>6</v>
      </c>
      <c r="C835" s="9" t="s">
        <v>62</v>
      </c>
      <c r="D835" s="9" t="s">
        <v>63</v>
      </c>
      <c r="E835" s="9" t="s">
        <v>553</v>
      </c>
      <c r="F835" s="9" t="s">
        <v>554</v>
      </c>
      <c r="G835" s="9" t="s">
        <v>559</v>
      </c>
      <c r="H835" s="9" t="s">
        <v>755</v>
      </c>
      <c r="I835" s="9" t="s">
        <v>991</v>
      </c>
      <c r="J835" s="9" t="s">
        <v>757</v>
      </c>
      <c r="K835" s="23">
        <v>45196</v>
      </c>
      <c r="L835" s="9" t="s">
        <v>70</v>
      </c>
      <c r="M835" s="23">
        <v>45561</v>
      </c>
      <c r="N835" s="9">
        <f>IF(M835-Totals!RiskDate=0,1,M835-Totals!RiskDate)</f>
        <v>362</v>
      </c>
      <c r="O835" s="9">
        <v>12</v>
      </c>
      <c r="P835" s="23">
        <v>45561</v>
      </c>
      <c r="Q835" s="24" t="s">
        <v>278</v>
      </c>
      <c r="R835" s="25">
        <v>1095000</v>
      </c>
      <c r="S835" s="25">
        <v>-141861.43290000001</v>
      </c>
      <c r="T835" s="26">
        <f>ROUND(MAX((Totals!Days_per_Year-N835)/Totals!Days_per_Year,0),4)</f>
        <v>0.0082000000000000007</v>
      </c>
      <c r="U835" s="25">
        <f>S835*Totals!Int_rate_Shock*T835</f>
        <v>-23.265274995600006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s="9" t="s">
        <v>24</v>
      </c>
      <c r="B836" s="9">
        <v>6</v>
      </c>
      <c r="C836" s="9" t="s">
        <v>53</v>
      </c>
      <c r="D836" s="9" t="s">
        <v>54</v>
      </c>
      <c r="E836" s="9" t="s">
        <v>831</v>
      </c>
      <c r="F836" s="9" t="s">
        <v>832</v>
      </c>
      <c r="G836" s="9" t="s">
        <v>833</v>
      </c>
      <c r="H836" s="9" t="s">
        <v>861</v>
      </c>
      <c r="I836" s="9" t="s">
        <v>993</v>
      </c>
      <c r="J836" s="9" t="s">
        <v>863</v>
      </c>
      <c r="K836" s="23">
        <v>45132</v>
      </c>
      <c r="L836" s="9" t="s">
        <v>70</v>
      </c>
      <c r="M836" s="23">
        <v>45497</v>
      </c>
      <c r="N836" s="9">
        <f>IF(M836-Totals!RiskDate=0,1,M836-Totals!RiskDate)</f>
        <v>298</v>
      </c>
      <c r="O836" s="9">
        <v>10</v>
      </c>
      <c r="P836" s="23">
        <v>45497</v>
      </c>
      <c r="Q836" s="24" t="s">
        <v>278</v>
      </c>
      <c r="R836" s="25">
        <v>1622222.22</v>
      </c>
      <c r="S836" s="25">
        <v>210165.08549999999</v>
      </c>
      <c r="T836" s="26">
        <f>ROUND(MAX((Totals!Days_per_Year-N836)/Totals!Days_per_Year,0),4)</f>
        <v>0.18360000000000001</v>
      </c>
      <c r="U836" s="25">
        <f>S836*Totals!Int_rate_Shock*T836</f>
        <v>771.72619395599997</v>
      </c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s="9" t="s">
        <v>24</v>
      </c>
      <c r="B837" s="9">
        <v>6</v>
      </c>
      <c r="C837" s="9" t="s">
        <v>53</v>
      </c>
      <c r="D837" s="9" t="s">
        <v>54</v>
      </c>
      <c r="E837" s="9" t="s">
        <v>771</v>
      </c>
      <c r="F837" s="9" t="s">
        <v>772</v>
      </c>
      <c r="G837" s="9" t="s">
        <v>773</v>
      </c>
      <c r="H837" s="9" t="s">
        <v>853</v>
      </c>
      <c r="I837" s="9" t="s">
        <v>854</v>
      </c>
      <c r="J837" s="9" t="s">
        <v>855</v>
      </c>
      <c r="K837" s="23">
        <v>45195</v>
      </c>
      <c r="L837" s="9" t="s">
        <v>70</v>
      </c>
      <c r="M837" s="23">
        <v>45561</v>
      </c>
      <c r="N837" s="9">
        <f>IF(M837-Totals!RiskDate=0,1,M837-Totals!RiskDate)</f>
        <v>362</v>
      </c>
      <c r="O837" s="9">
        <v>12</v>
      </c>
      <c r="P837" s="23">
        <v>45561</v>
      </c>
      <c r="Q837" s="24" t="s">
        <v>278</v>
      </c>
      <c r="R837" s="25">
        <v>19500</v>
      </c>
      <c r="S837" s="25">
        <v>2526.2995000000001</v>
      </c>
      <c r="T837" s="26">
        <f>ROUND(MAX((Totals!Days_per_Year-N837)/Totals!Days_per_Year,0),4)</f>
        <v>0.0082000000000000007</v>
      </c>
      <c r="U837" s="25">
        <f>S837*Totals!Int_rate_Shock*T837</f>
        <v>0.41431311800000004</v>
      </c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s="9" t="s">
        <v>24</v>
      </c>
      <c r="B838" s="9">
        <v>6</v>
      </c>
      <c r="C838" s="9" t="s">
        <v>53</v>
      </c>
      <c r="D838" s="9" t="s">
        <v>54</v>
      </c>
      <c r="E838" s="9" t="s">
        <v>831</v>
      </c>
      <c r="F838" s="9" t="s">
        <v>832</v>
      </c>
      <c r="G838" s="9" t="s">
        <v>833</v>
      </c>
      <c r="H838" s="9" t="s">
        <v>777</v>
      </c>
      <c r="I838" s="9" t="s">
        <v>994</v>
      </c>
      <c r="J838" s="9" t="s">
        <v>779</v>
      </c>
      <c r="K838" s="23">
        <v>45196</v>
      </c>
      <c r="L838" s="9" t="s">
        <v>60</v>
      </c>
      <c r="M838" s="23">
        <v>45560</v>
      </c>
      <c r="N838" s="9">
        <f>IF(M838-Totals!RiskDate=0,1,M838-Totals!RiskDate)</f>
        <v>361</v>
      </c>
      <c r="O838" s="9">
        <v>12</v>
      </c>
      <c r="P838" s="23">
        <v>45560</v>
      </c>
      <c r="Q838" s="24" t="s">
        <v>278</v>
      </c>
      <c r="R838" s="25">
        <v>20000000</v>
      </c>
      <c r="S838" s="25">
        <v>2591076.3999999999</v>
      </c>
      <c r="T838" s="26">
        <f>ROUND(MAX((Totals!Days_per_Year-N838)/Totals!Days_per_Year,0),4)</f>
        <v>0.010999999999999999</v>
      </c>
      <c r="U838" s="25">
        <f>S838*Totals!Int_rate_Shock*T838</f>
        <v>570.03680799999995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s="9" t="s">
        <v>24</v>
      </c>
      <c r="B839" s="9">
        <v>6</v>
      </c>
      <c r="C839" s="9" t="s">
        <v>53</v>
      </c>
      <c r="D839" s="9" t="s">
        <v>54</v>
      </c>
      <c r="E839" s="9" t="s">
        <v>831</v>
      </c>
      <c r="F839" s="9" t="s">
        <v>832</v>
      </c>
      <c r="G839" s="9" t="s">
        <v>833</v>
      </c>
      <c r="H839" s="9" t="s">
        <v>834</v>
      </c>
      <c r="I839" s="9" t="s">
        <v>860</v>
      </c>
      <c r="J839" s="9" t="s">
        <v>836</v>
      </c>
      <c r="K839" s="23">
        <v>45156</v>
      </c>
      <c r="L839" s="9" t="s">
        <v>60</v>
      </c>
      <c r="M839" s="23">
        <v>45520</v>
      </c>
      <c r="N839" s="9">
        <f>IF(M839-Totals!RiskDate=0,1,M839-Totals!RiskDate)</f>
        <v>321</v>
      </c>
      <c r="O839" s="9">
        <v>11</v>
      </c>
      <c r="P839" s="23">
        <v>45520</v>
      </c>
      <c r="Q839" s="24" t="s">
        <v>278</v>
      </c>
      <c r="R839" s="25">
        <v>30000000</v>
      </c>
      <c r="S839" s="25">
        <v>3886614.6000000001</v>
      </c>
      <c r="T839" s="26">
        <f>ROUND(MAX((Totals!Days_per_Year-N839)/Totals!Days_per_Year,0),4)</f>
        <v>0.1205</v>
      </c>
      <c r="U839" s="25">
        <f>S839*Totals!Int_rate_Shock*T839</f>
        <v>9366.7411859999993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s="9" t="s">
        <v>24</v>
      </c>
      <c r="B840" s="9">
        <v>6</v>
      </c>
      <c r="C840" s="9" t="s">
        <v>62</v>
      </c>
      <c r="D840" s="9" t="s">
        <v>63</v>
      </c>
      <c r="E840" s="9" t="s">
        <v>553</v>
      </c>
      <c r="F840" s="9" t="s">
        <v>554</v>
      </c>
      <c r="G840" s="9" t="s">
        <v>586</v>
      </c>
      <c r="H840" s="9" t="s">
        <v>747</v>
      </c>
      <c r="I840" s="9" t="s">
        <v>995</v>
      </c>
      <c r="J840" s="9" t="s">
        <v>749</v>
      </c>
      <c r="K840" s="23">
        <v>45184</v>
      </c>
      <c r="L840" s="9" t="s">
        <v>60</v>
      </c>
      <c r="M840" s="23">
        <v>45548</v>
      </c>
      <c r="N840" s="9">
        <f>IF(M840-Totals!RiskDate=0,1,M840-Totals!RiskDate)</f>
        <v>349</v>
      </c>
      <c r="O840" s="9">
        <v>12</v>
      </c>
      <c r="P840" s="23">
        <v>45548</v>
      </c>
      <c r="Q840" s="24" t="s">
        <v>278</v>
      </c>
      <c r="R840" s="25">
        <v>100000000</v>
      </c>
      <c r="S840" s="25">
        <v>-12955382</v>
      </c>
      <c r="T840" s="26">
        <f>ROUND(MAX((Totals!Days_per_Year-N840)/Totals!Days_per_Year,0),4)</f>
        <v>0.043799999999999999</v>
      </c>
      <c r="U840" s="25">
        <f>S840*Totals!Int_rate_Shock*T840</f>
        <v>-11348.914632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s="9" t="s">
        <v>24</v>
      </c>
      <c r="B841" s="9">
        <v>6</v>
      </c>
      <c r="C841" s="9" t="s">
        <v>53</v>
      </c>
      <c r="D841" s="9" t="s">
        <v>54</v>
      </c>
      <c r="E841" s="9" t="s">
        <v>831</v>
      </c>
      <c r="F841" s="9" t="s">
        <v>832</v>
      </c>
      <c r="G841" s="9" t="s">
        <v>833</v>
      </c>
      <c r="H841" s="9" t="s">
        <v>777</v>
      </c>
      <c r="I841" s="9" t="s">
        <v>994</v>
      </c>
      <c r="J841" s="9" t="s">
        <v>779</v>
      </c>
      <c r="K841" s="23">
        <v>45196</v>
      </c>
      <c r="L841" s="9" t="s">
        <v>70</v>
      </c>
      <c r="M841" s="23">
        <v>45560</v>
      </c>
      <c r="N841" s="9">
        <f>IF(M841-Totals!RiskDate=0,1,M841-Totals!RiskDate)</f>
        <v>361</v>
      </c>
      <c r="O841" s="9">
        <v>12</v>
      </c>
      <c r="P841" s="23">
        <v>45560</v>
      </c>
      <c r="Q841" s="24" t="s">
        <v>278</v>
      </c>
      <c r="R841" s="25">
        <v>758333.32999999996</v>
      </c>
      <c r="S841" s="25">
        <v>98244.979699999996</v>
      </c>
      <c r="T841" s="26">
        <f>ROUND(MAX((Totals!Days_per_Year-N841)/Totals!Days_per_Year,0),4)</f>
        <v>0.010999999999999999</v>
      </c>
      <c r="U841" s="25">
        <f>S841*Totals!Int_rate_Shock*T841</f>
        <v>21.613895533999997</v>
      </c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s="9" t="s">
        <v>24</v>
      </c>
      <c r="B842" s="9">
        <v>6</v>
      </c>
      <c r="C842" s="9" t="s">
        <v>62</v>
      </c>
      <c r="D842" s="9" t="s">
        <v>63</v>
      </c>
      <c r="E842" s="9" t="s">
        <v>553</v>
      </c>
      <c r="F842" s="9" t="s">
        <v>554</v>
      </c>
      <c r="G842" s="9" t="s">
        <v>559</v>
      </c>
      <c r="H842" s="9" t="s">
        <v>755</v>
      </c>
      <c r="I842" s="9" t="s">
        <v>992</v>
      </c>
      <c r="J842" s="9" t="s">
        <v>757</v>
      </c>
      <c r="K842" s="23">
        <v>45168</v>
      </c>
      <c r="L842" s="9" t="s">
        <v>60</v>
      </c>
      <c r="M842" s="23">
        <v>45533</v>
      </c>
      <c r="N842" s="9">
        <f>IF(M842-Totals!RiskDate=0,1,M842-Totals!RiskDate)</f>
        <v>334</v>
      </c>
      <c r="O842" s="9">
        <v>11</v>
      </c>
      <c r="P842" s="23">
        <v>45533</v>
      </c>
      <c r="Q842" s="24" t="s">
        <v>278</v>
      </c>
      <c r="R842" s="25">
        <v>100000000</v>
      </c>
      <c r="S842" s="25">
        <v>-12955382</v>
      </c>
      <c r="T842" s="26">
        <f>ROUND(MAX((Totals!Days_per_Year-N842)/Totals!Days_per_Year,0),4)</f>
        <v>0.084900000000000003</v>
      </c>
      <c r="U842" s="25">
        <f>S842*Totals!Int_rate_Shock*T842</f>
        <v>-21998.238636000002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s="9" t="s">
        <v>24</v>
      </c>
      <c r="B843" s="9">
        <v>6</v>
      </c>
      <c r="C843" s="9" t="s">
        <v>53</v>
      </c>
      <c r="D843" s="9" t="s">
        <v>54</v>
      </c>
      <c r="E843" s="9" t="s">
        <v>831</v>
      </c>
      <c r="F843" s="9" t="s">
        <v>832</v>
      </c>
      <c r="G843" s="9" t="s">
        <v>833</v>
      </c>
      <c r="H843" s="9" t="s">
        <v>834</v>
      </c>
      <c r="I843" s="9" t="s">
        <v>860</v>
      </c>
      <c r="J843" s="9" t="s">
        <v>836</v>
      </c>
      <c r="K843" s="23">
        <v>45156</v>
      </c>
      <c r="L843" s="9" t="s">
        <v>70</v>
      </c>
      <c r="M843" s="23">
        <v>45520</v>
      </c>
      <c r="N843" s="9">
        <f>IF(M843-Totals!RiskDate=0,1,M843-Totals!RiskDate)</f>
        <v>321</v>
      </c>
      <c r="O843" s="9">
        <v>11</v>
      </c>
      <c r="P843" s="23">
        <v>45520</v>
      </c>
      <c r="Q843" s="24" t="s">
        <v>278</v>
      </c>
      <c r="R843" s="25">
        <v>126000</v>
      </c>
      <c r="S843" s="25">
        <v>16323.781300000001</v>
      </c>
      <c r="T843" s="26">
        <f>ROUND(MAX((Totals!Days_per_Year-N843)/Totals!Days_per_Year,0),4)</f>
        <v>0.1205</v>
      </c>
      <c r="U843" s="25">
        <f>S843*Totals!Int_rate_Shock*T843</f>
        <v>39.340312933</v>
      </c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s="9" t="s">
        <v>24</v>
      </c>
      <c r="B844" s="9">
        <v>6</v>
      </c>
      <c r="C844" s="9" t="s">
        <v>62</v>
      </c>
      <c r="D844" s="9" t="s">
        <v>63</v>
      </c>
      <c r="E844" s="9" t="s">
        <v>553</v>
      </c>
      <c r="F844" s="9" t="s">
        <v>554</v>
      </c>
      <c r="G844" s="9" t="s">
        <v>559</v>
      </c>
      <c r="H844" s="9" t="s">
        <v>755</v>
      </c>
      <c r="I844" s="9" t="s">
        <v>996</v>
      </c>
      <c r="J844" s="9" t="s">
        <v>757</v>
      </c>
      <c r="K844" s="23">
        <v>45196</v>
      </c>
      <c r="L844" s="9" t="s">
        <v>70</v>
      </c>
      <c r="M844" s="23">
        <v>45560</v>
      </c>
      <c r="N844" s="9">
        <f>IF(M844-Totals!RiskDate=0,1,M844-Totals!RiskDate)</f>
        <v>361</v>
      </c>
      <c r="O844" s="9">
        <v>12</v>
      </c>
      <c r="P844" s="23">
        <v>45560</v>
      </c>
      <c r="Q844" s="24" t="s">
        <v>278</v>
      </c>
      <c r="R844" s="25">
        <v>738111.10999999999</v>
      </c>
      <c r="S844" s="25">
        <v>-95625.113899999997</v>
      </c>
      <c r="T844" s="26">
        <f>ROUND(MAX((Totals!Days_per_Year-N844)/Totals!Days_per_Year,0),4)</f>
        <v>0.010999999999999999</v>
      </c>
      <c r="U844" s="25">
        <f>S844*Totals!Int_rate_Shock*T844</f>
        <v>-21.037525057999996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s="9" t="s">
        <v>24</v>
      </c>
      <c r="B845" s="9">
        <v>6</v>
      </c>
      <c r="C845" s="9" t="s">
        <v>53</v>
      </c>
      <c r="D845" s="9" t="s">
        <v>54</v>
      </c>
      <c r="E845" s="9" t="s">
        <v>771</v>
      </c>
      <c r="F845" s="9" t="s">
        <v>772</v>
      </c>
      <c r="G845" s="9" t="s">
        <v>773</v>
      </c>
      <c r="H845" s="9" t="s">
        <v>861</v>
      </c>
      <c r="I845" s="9" t="s">
        <v>862</v>
      </c>
      <c r="J845" s="9" t="s">
        <v>863</v>
      </c>
      <c r="K845" s="23">
        <v>45163</v>
      </c>
      <c r="L845" s="9" t="s">
        <v>70</v>
      </c>
      <c r="M845" s="23">
        <v>45527</v>
      </c>
      <c r="N845" s="9">
        <f>IF(M845-Totals!RiskDate=0,1,M845-Totals!RiskDate)</f>
        <v>328</v>
      </c>
      <c r="O845" s="9">
        <v>11</v>
      </c>
      <c r="P845" s="23">
        <v>45527</v>
      </c>
      <c r="Q845" s="24" t="s">
        <v>278</v>
      </c>
      <c r="R845" s="25">
        <v>481250</v>
      </c>
      <c r="S845" s="25">
        <v>62347.775900000001</v>
      </c>
      <c r="T845" s="26">
        <f>ROUND(MAX((Totals!Days_per_Year-N845)/Totals!Days_per_Year,0),4)</f>
        <v>0.1014</v>
      </c>
      <c r="U845" s="25">
        <f>S845*Totals!Int_rate_Shock*T845</f>
        <v>126.44128952520001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s="9" t="s">
        <v>24</v>
      </c>
      <c r="B846" s="9">
        <v>6</v>
      </c>
      <c r="C846" s="9" t="s">
        <v>62</v>
      </c>
      <c r="D846" s="9" t="s">
        <v>63</v>
      </c>
      <c r="E846" s="9" t="s">
        <v>553</v>
      </c>
      <c r="F846" s="9" t="s">
        <v>554</v>
      </c>
      <c r="G846" s="9" t="s">
        <v>586</v>
      </c>
      <c r="H846" s="9" t="s">
        <v>747</v>
      </c>
      <c r="I846" s="9" t="s">
        <v>995</v>
      </c>
      <c r="J846" s="9" t="s">
        <v>749</v>
      </c>
      <c r="K846" s="23">
        <v>45184</v>
      </c>
      <c r="L846" s="9" t="s">
        <v>70</v>
      </c>
      <c r="M846" s="23">
        <v>45548</v>
      </c>
      <c r="N846" s="9">
        <f>IF(M846-Totals!RiskDate=0,1,M846-Totals!RiskDate)</f>
        <v>349</v>
      </c>
      <c r="O846" s="9">
        <v>12</v>
      </c>
      <c r="P846" s="23">
        <v>45548</v>
      </c>
      <c r="Q846" s="24" t="s">
        <v>278</v>
      </c>
      <c r="R846" s="25">
        <v>3336666.6699999999</v>
      </c>
      <c r="S846" s="25">
        <v>-432277.91320000001</v>
      </c>
      <c r="T846" s="26">
        <f>ROUND(MAX((Totals!Days_per_Year-N846)/Totals!Days_per_Year,0),4)</f>
        <v>0.043799999999999999</v>
      </c>
      <c r="U846" s="25">
        <f>S846*Totals!Int_rate_Shock*T846</f>
        <v>-378.67545196320003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s="9" t="s">
        <v>24</v>
      </c>
      <c r="B847" s="9">
        <v>6</v>
      </c>
      <c r="C847" s="9" t="s">
        <v>53</v>
      </c>
      <c r="D847" s="9" t="s">
        <v>54</v>
      </c>
      <c r="E847" s="9" t="s">
        <v>771</v>
      </c>
      <c r="F847" s="9" t="s">
        <v>772</v>
      </c>
      <c r="G847" s="9" t="s">
        <v>773</v>
      </c>
      <c r="H847" s="9" t="s">
        <v>861</v>
      </c>
      <c r="I847" s="9" t="s">
        <v>862</v>
      </c>
      <c r="J847" s="9" t="s">
        <v>863</v>
      </c>
      <c r="K847" s="23">
        <v>45163</v>
      </c>
      <c r="L847" s="9" t="s">
        <v>60</v>
      </c>
      <c r="M847" s="23">
        <v>45527</v>
      </c>
      <c r="N847" s="9">
        <f>IF(M847-Totals!RiskDate=0,1,M847-Totals!RiskDate)</f>
        <v>328</v>
      </c>
      <c r="O847" s="9">
        <v>11</v>
      </c>
      <c r="P847" s="23">
        <v>45527</v>
      </c>
      <c r="Q847" s="24" t="s">
        <v>278</v>
      </c>
      <c r="R847" s="25">
        <v>100000000</v>
      </c>
      <c r="S847" s="25">
        <v>12955382</v>
      </c>
      <c r="T847" s="26">
        <f>ROUND(MAX((Totals!Days_per_Year-N847)/Totals!Days_per_Year,0),4)</f>
        <v>0.1014</v>
      </c>
      <c r="U847" s="25">
        <f>S847*Totals!Int_rate_Shock*T847</f>
        <v>26273.514696000002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s="9" t="s">
        <v>24</v>
      </c>
      <c r="B848" s="9">
        <v>6</v>
      </c>
      <c r="C848" s="9" t="s">
        <v>62</v>
      </c>
      <c r="D848" s="9" t="s">
        <v>63</v>
      </c>
      <c r="E848" s="9" t="s">
        <v>553</v>
      </c>
      <c r="F848" s="9" t="s">
        <v>554</v>
      </c>
      <c r="G848" s="9" t="s">
        <v>559</v>
      </c>
      <c r="H848" s="9" t="s">
        <v>755</v>
      </c>
      <c r="I848" s="9" t="s">
        <v>996</v>
      </c>
      <c r="J848" s="9" t="s">
        <v>757</v>
      </c>
      <c r="K848" s="23">
        <v>45196</v>
      </c>
      <c r="L848" s="9" t="s">
        <v>60</v>
      </c>
      <c r="M848" s="23">
        <v>45560</v>
      </c>
      <c r="N848" s="9">
        <f>IF(M848-Totals!RiskDate=0,1,M848-Totals!RiskDate)</f>
        <v>361</v>
      </c>
      <c r="O848" s="9">
        <v>12</v>
      </c>
      <c r="P848" s="23">
        <v>45560</v>
      </c>
      <c r="Q848" s="24" t="s">
        <v>278</v>
      </c>
      <c r="R848" s="25">
        <v>20000000</v>
      </c>
      <c r="S848" s="25">
        <v>-2591076.3999999999</v>
      </c>
      <c r="T848" s="26">
        <f>ROUND(MAX((Totals!Days_per_Year-N848)/Totals!Days_per_Year,0),4)</f>
        <v>0.010999999999999999</v>
      </c>
      <c r="U848" s="25">
        <f>S848*Totals!Int_rate_Shock*T848</f>
        <v>-570.03680799999995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s="9" t="s">
        <v>24</v>
      </c>
      <c r="B849" s="9">
        <v>6</v>
      </c>
      <c r="C849" s="9" t="s">
        <v>62</v>
      </c>
      <c r="D849" s="9" t="s">
        <v>63</v>
      </c>
      <c r="E849" s="9" t="s">
        <v>553</v>
      </c>
      <c r="F849" s="9" t="s">
        <v>554</v>
      </c>
      <c r="G849" s="9" t="s">
        <v>586</v>
      </c>
      <c r="H849" s="9" t="s">
        <v>747</v>
      </c>
      <c r="I849" s="9" t="s">
        <v>990</v>
      </c>
      <c r="J849" s="9" t="s">
        <v>749</v>
      </c>
      <c r="K849" s="23">
        <v>45184</v>
      </c>
      <c r="L849" s="9" t="s">
        <v>70</v>
      </c>
      <c r="M849" s="23">
        <v>45548</v>
      </c>
      <c r="N849" s="9">
        <f>IF(M849-Totals!RiskDate=0,1,M849-Totals!RiskDate)</f>
        <v>349</v>
      </c>
      <c r="O849" s="9">
        <v>12</v>
      </c>
      <c r="P849" s="23">
        <v>45548</v>
      </c>
      <c r="Q849" s="24" t="s">
        <v>278</v>
      </c>
      <c r="R849" s="25">
        <v>1001000</v>
      </c>
      <c r="S849" s="25">
        <v>-129683.3738</v>
      </c>
      <c r="T849" s="26">
        <f>ROUND(MAX((Totals!Days_per_Year-N849)/Totals!Days_per_Year,0),4)</f>
        <v>0.043799999999999999</v>
      </c>
      <c r="U849" s="25">
        <f>S849*Totals!Int_rate_Shock*T849</f>
        <v>-113.6026354488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s="9" t="s">
        <v>24</v>
      </c>
      <c r="B850" s="9">
        <v>6</v>
      </c>
      <c r="C850" s="9" t="s">
        <v>53</v>
      </c>
      <c r="D850" s="9" t="s">
        <v>54</v>
      </c>
      <c r="E850" s="9" t="s">
        <v>831</v>
      </c>
      <c r="F850" s="9" t="s">
        <v>832</v>
      </c>
      <c r="G850" s="9" t="s">
        <v>865</v>
      </c>
      <c r="H850" s="9" t="s">
        <v>866</v>
      </c>
      <c r="I850" s="9" t="s">
        <v>867</v>
      </c>
      <c r="J850" s="9" t="s">
        <v>868</v>
      </c>
      <c r="K850" s="23">
        <v>45167</v>
      </c>
      <c r="L850" s="9" t="s">
        <v>60</v>
      </c>
      <c r="M850" s="23">
        <v>45532</v>
      </c>
      <c r="N850" s="9">
        <f>IF(M850-Totals!RiskDate=0,1,M850-Totals!RiskDate)</f>
        <v>333</v>
      </c>
      <c r="O850" s="9">
        <v>11</v>
      </c>
      <c r="P850" s="23">
        <v>45532</v>
      </c>
      <c r="Q850" s="24" t="s">
        <v>278</v>
      </c>
      <c r="R850" s="25">
        <v>25000000</v>
      </c>
      <c r="S850" s="25">
        <v>3238845.5</v>
      </c>
      <c r="T850" s="26">
        <f>ROUND(MAX((Totals!Days_per_Year-N850)/Totals!Days_per_Year,0),4)</f>
        <v>0.0877</v>
      </c>
      <c r="U850" s="25">
        <f>S850*Totals!Int_rate_Shock*T850</f>
        <v>5680.935007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s="9" t="s">
        <v>25</v>
      </c>
      <c r="B851" s="9">
        <v>7</v>
      </c>
      <c r="C851" s="9" t="s">
        <v>53</v>
      </c>
      <c r="D851" s="9" t="s">
        <v>54</v>
      </c>
      <c r="E851" s="9" t="s">
        <v>574</v>
      </c>
      <c r="F851" s="9" t="s">
        <v>575</v>
      </c>
      <c r="G851" s="9" t="s">
        <v>576</v>
      </c>
      <c r="H851" s="9" t="s">
        <v>876</v>
      </c>
      <c r="I851" s="9" t="s">
        <v>877</v>
      </c>
      <c r="J851" s="9" t="s">
        <v>878</v>
      </c>
      <c r="K851" s="23">
        <v>44523</v>
      </c>
      <c r="L851" s="9" t="s">
        <v>60</v>
      </c>
      <c r="M851" s="23">
        <v>45619</v>
      </c>
      <c r="N851" s="9">
        <f>IF(M851-Totals!RiskDate=0,1,M851-Totals!RiskDate)</f>
        <v>420</v>
      </c>
      <c r="O851" s="9">
        <v>14</v>
      </c>
      <c r="P851" s="23">
        <v>45619</v>
      </c>
      <c r="Q851" s="24" t="s">
        <v>76</v>
      </c>
      <c r="R851" s="25">
        <v>5000000</v>
      </c>
      <c r="S851" s="25">
        <v>5000000</v>
      </c>
      <c r="T851" s="26">
        <f>ROUND(MAX((Totals!Days_per_Year-N851)/Totals!Days_per_Year,0),4)</f>
        <v>0</v>
      </c>
      <c r="U851" s="25">
        <f>S851*Totals!Int_rate_Shock*T851</f>
        <v>0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s="9" t="s">
        <v>25</v>
      </c>
      <c r="B852" s="9">
        <v>7</v>
      </c>
      <c r="C852" s="9" t="s">
        <v>62</v>
      </c>
      <c r="D852" s="9" t="s">
        <v>63</v>
      </c>
      <c r="E852" s="9" t="s">
        <v>553</v>
      </c>
      <c r="F852" s="9" t="s">
        <v>554</v>
      </c>
      <c r="G852" s="9" t="s">
        <v>555</v>
      </c>
      <c r="H852" s="9" t="s">
        <v>251</v>
      </c>
      <c r="I852" s="9" t="s">
        <v>871</v>
      </c>
      <c r="J852" s="9" t="s">
        <v>253</v>
      </c>
      <c r="K852" s="23">
        <v>45077</v>
      </c>
      <c r="L852" s="9" t="s">
        <v>70</v>
      </c>
      <c r="M852" s="23">
        <v>45625</v>
      </c>
      <c r="N852" s="9">
        <f>IF(M852-Totals!RiskDate=0,1,M852-Totals!RiskDate)</f>
        <v>426</v>
      </c>
      <c r="O852" s="9">
        <v>14</v>
      </c>
      <c r="P852" s="23">
        <v>46173</v>
      </c>
      <c r="Q852" s="24" t="s">
        <v>523</v>
      </c>
      <c r="R852" s="25">
        <v>942557.78000000003</v>
      </c>
      <c r="S852" s="25">
        <v>-889373.2598</v>
      </c>
      <c r="T852" s="26">
        <f>ROUND(MAX((Totals!Days_per_Year-N852)/Totals!Days_per_Year,0),4)</f>
        <v>0</v>
      </c>
      <c r="U852" s="25">
        <f>S852*Totals!Int_rate_Shock*T852</f>
        <v>0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s="9" t="s">
        <v>25</v>
      </c>
      <c r="B853" s="9">
        <v>7</v>
      </c>
      <c r="C853" s="9" t="s">
        <v>53</v>
      </c>
      <c r="D853" s="9" t="s">
        <v>54</v>
      </c>
      <c r="E853" s="9" t="s">
        <v>501</v>
      </c>
      <c r="F853" s="9" t="s">
        <v>502</v>
      </c>
      <c r="G853" s="9" t="s">
        <v>503</v>
      </c>
      <c r="H853" s="9" t="s">
        <v>795</v>
      </c>
      <c r="I853" s="9" t="s">
        <v>796</v>
      </c>
      <c r="J853" s="9" t="s">
        <v>797</v>
      </c>
      <c r="K853" s="23">
        <v>43791</v>
      </c>
      <c r="L853" s="9" t="s">
        <v>70</v>
      </c>
      <c r="M853" s="23">
        <v>45608</v>
      </c>
      <c r="N853" s="9">
        <f>IF(M853-Totals!RiskDate=0,1,M853-Totals!RiskDate)</f>
        <v>409</v>
      </c>
      <c r="O853" s="9">
        <v>14</v>
      </c>
      <c r="P853" s="23">
        <v>46338</v>
      </c>
      <c r="Q853" s="24" t="s">
        <v>76</v>
      </c>
      <c r="R853" s="25">
        <v>12500</v>
      </c>
      <c r="S853" s="25">
        <v>12500</v>
      </c>
      <c r="T853" s="26">
        <f>ROUND(MAX((Totals!Days_per_Year-N853)/Totals!Days_per_Year,0),4)</f>
        <v>0</v>
      </c>
      <c r="U853" s="25">
        <f>S853*Totals!Int_rate_Shock*T853</f>
        <v>0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s="9" t="s">
        <v>25</v>
      </c>
      <c r="B854" s="9">
        <v>7</v>
      </c>
      <c r="C854" s="9" t="s">
        <v>53</v>
      </c>
      <c r="D854" s="9" t="s">
        <v>54</v>
      </c>
      <c r="E854" s="9" t="s">
        <v>501</v>
      </c>
      <c r="F854" s="9" t="s">
        <v>502</v>
      </c>
      <c r="G854" s="9" t="s">
        <v>503</v>
      </c>
      <c r="H854" s="9" t="s">
        <v>795</v>
      </c>
      <c r="I854" s="9" t="s">
        <v>807</v>
      </c>
      <c r="J854" s="9" t="s">
        <v>808</v>
      </c>
      <c r="K854" s="23">
        <v>43794</v>
      </c>
      <c r="L854" s="9" t="s">
        <v>70</v>
      </c>
      <c r="M854" s="23">
        <v>45608</v>
      </c>
      <c r="N854" s="9">
        <f>IF(M854-Totals!RiskDate=0,1,M854-Totals!RiskDate)</f>
        <v>409</v>
      </c>
      <c r="O854" s="9">
        <v>14</v>
      </c>
      <c r="P854" s="23">
        <v>46338</v>
      </c>
      <c r="Q854" s="24" t="s">
        <v>76</v>
      </c>
      <c r="R854" s="25">
        <v>25000</v>
      </c>
      <c r="S854" s="25">
        <v>25000</v>
      </c>
      <c r="T854" s="26">
        <f>ROUND(MAX((Totals!Days_per_Year-N854)/Totals!Days_per_Year,0),4)</f>
        <v>0</v>
      </c>
      <c r="U854" s="25">
        <f>S854*Totals!Int_rate_Shock*T854</f>
        <v>0</v>
      </c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s="9" t="s">
        <v>25</v>
      </c>
      <c r="B855" s="9">
        <v>7</v>
      </c>
      <c r="C855" s="9" t="s">
        <v>53</v>
      </c>
      <c r="D855" s="9" t="s">
        <v>54</v>
      </c>
      <c r="E855" s="9" t="s">
        <v>501</v>
      </c>
      <c r="F855" s="9" t="s">
        <v>502</v>
      </c>
      <c r="G855" s="9" t="s">
        <v>503</v>
      </c>
      <c r="H855" s="9" t="s">
        <v>504</v>
      </c>
      <c r="I855" s="9" t="s">
        <v>505</v>
      </c>
      <c r="J855" s="9" t="s">
        <v>506</v>
      </c>
      <c r="K855" s="23">
        <v>44441</v>
      </c>
      <c r="L855" s="9" t="s">
        <v>70</v>
      </c>
      <c r="M855" s="23">
        <v>45566</v>
      </c>
      <c r="N855" s="9">
        <f>IF(M855-Totals!RiskDate=0,1,M855-Totals!RiskDate)</f>
        <v>367</v>
      </c>
      <c r="O855" s="9">
        <v>13</v>
      </c>
      <c r="P855" s="23">
        <v>46113</v>
      </c>
      <c r="Q855" s="24" t="s">
        <v>76</v>
      </c>
      <c r="R855" s="25">
        <v>0</v>
      </c>
      <c r="S855" s="25">
        <v>0</v>
      </c>
      <c r="T855" s="26">
        <f>ROUND(MAX((Totals!Days_per_Year-N855)/Totals!Days_per_Year,0),4)</f>
        <v>0</v>
      </c>
      <c r="U855" s="25">
        <f>S855*Totals!Int_rate_Shock*T855</f>
        <v>0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s="9" t="s">
        <v>26</v>
      </c>
      <c r="B856" s="9">
        <v>8</v>
      </c>
      <c r="C856" s="9" t="s">
        <v>53</v>
      </c>
      <c r="D856" s="9" t="s">
        <v>583</v>
      </c>
      <c r="E856" s="9" t="s">
        <v>997</v>
      </c>
      <c r="F856" s="9" t="s">
        <v>575</v>
      </c>
      <c r="G856" s="9" t="s">
        <v>998</v>
      </c>
      <c r="H856" s="9" t="s">
        <v>927</v>
      </c>
      <c r="I856" s="9" t="s">
        <v>999</v>
      </c>
      <c r="J856" s="9" t="s">
        <v>929</v>
      </c>
      <c r="K856" s="23">
        <v>44033</v>
      </c>
      <c r="L856" s="9" t="s">
        <v>1000</v>
      </c>
      <c r="M856" s="23">
        <v>45859</v>
      </c>
      <c r="N856" s="9">
        <f>IF(M856-Totals!RiskDate=0,1,M856-Totals!RiskDate)</f>
        <v>660</v>
      </c>
      <c r="O856" s="9">
        <v>22</v>
      </c>
      <c r="P856" s="23">
        <v>45859</v>
      </c>
      <c r="Q856" s="24" t="s">
        <v>523</v>
      </c>
      <c r="R856" s="25">
        <v>1831745.8400000001</v>
      </c>
      <c r="S856" s="25">
        <v>1728388.2254999999</v>
      </c>
      <c r="T856" s="26">
        <f>ROUND(MAX((Totals!Days_per_Year-N856)/Totals!Days_per_Year,0),4)</f>
        <v>0</v>
      </c>
      <c r="U856" s="25">
        <f>S856*Totals!Int_rate_Shock*T856</f>
        <v>0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s="9" t="s">
        <v>26</v>
      </c>
      <c r="B857" s="9">
        <v>8</v>
      </c>
      <c r="C857" s="9" t="s">
        <v>62</v>
      </c>
      <c r="D857" s="9" t="s">
        <v>63</v>
      </c>
      <c r="E857" s="9" t="s">
        <v>553</v>
      </c>
      <c r="F857" s="9" t="s">
        <v>554</v>
      </c>
      <c r="G857" s="9" t="s">
        <v>555</v>
      </c>
      <c r="H857" s="9" t="s">
        <v>251</v>
      </c>
      <c r="I857" s="9" t="s">
        <v>871</v>
      </c>
      <c r="J857" s="9" t="s">
        <v>253</v>
      </c>
      <c r="K857" s="23">
        <v>45077</v>
      </c>
      <c r="L857" s="9" t="s">
        <v>70</v>
      </c>
      <c r="M857" s="23">
        <v>45807</v>
      </c>
      <c r="N857" s="9">
        <f>IF(M857-Totals!RiskDate=0,1,M857-Totals!RiskDate)</f>
        <v>608</v>
      </c>
      <c r="O857" s="9">
        <v>20</v>
      </c>
      <c r="P857" s="23">
        <v>46173</v>
      </c>
      <c r="Q857" s="24" t="s">
        <v>523</v>
      </c>
      <c r="R857" s="25">
        <v>942557.78000000003</v>
      </c>
      <c r="S857" s="25">
        <v>-889373.2598</v>
      </c>
      <c r="T857" s="26">
        <f>ROUND(MAX((Totals!Days_per_Year-N857)/Totals!Days_per_Year,0),4)</f>
        <v>0</v>
      </c>
      <c r="U857" s="25">
        <f>S857*Totals!Int_rate_Shock*T857</f>
        <v>0</v>
      </c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s="9" t="s">
        <v>26</v>
      </c>
      <c r="B858" s="9">
        <v>8</v>
      </c>
      <c r="C858" s="9" t="s">
        <v>53</v>
      </c>
      <c r="D858" s="9" t="s">
        <v>54</v>
      </c>
      <c r="E858" s="9" t="s">
        <v>574</v>
      </c>
      <c r="F858" s="9" t="s">
        <v>575</v>
      </c>
      <c r="G858" s="9" t="s">
        <v>576</v>
      </c>
      <c r="H858" s="9" t="s">
        <v>628</v>
      </c>
      <c r="I858" s="9" t="s">
        <v>983</v>
      </c>
      <c r="J858" s="9" t="s">
        <v>630</v>
      </c>
      <c r="K858" s="23">
        <v>43717</v>
      </c>
      <c r="L858" s="9" t="s">
        <v>60</v>
      </c>
      <c r="M858" s="23">
        <v>45909</v>
      </c>
      <c r="N858" s="9">
        <f>IF(M858-Totals!RiskDate=0,1,M858-Totals!RiskDate)</f>
        <v>710</v>
      </c>
      <c r="O858" s="9">
        <v>24</v>
      </c>
      <c r="P858" s="23">
        <v>45909</v>
      </c>
      <c r="Q858" s="24" t="s">
        <v>76</v>
      </c>
      <c r="R858" s="25">
        <v>17500000</v>
      </c>
      <c r="S858" s="25">
        <v>17500000</v>
      </c>
      <c r="T858" s="26">
        <f>ROUND(MAX((Totals!Days_per_Year-N858)/Totals!Days_per_Year,0),4)</f>
        <v>0</v>
      </c>
      <c r="U858" s="25">
        <f>S858*Totals!Int_rate_Shock*T858</f>
        <v>0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s="9" t="s">
        <v>26</v>
      </c>
      <c r="B859" s="9">
        <v>8</v>
      </c>
      <c r="C859" s="9" t="s">
        <v>53</v>
      </c>
      <c r="D859" s="9" t="s">
        <v>54</v>
      </c>
      <c r="E859" s="9" t="s">
        <v>574</v>
      </c>
      <c r="F859" s="9" t="s">
        <v>575</v>
      </c>
      <c r="G859" s="9" t="s">
        <v>699</v>
      </c>
      <c r="H859" s="9" t="s">
        <v>986</v>
      </c>
      <c r="I859" s="9" t="s">
        <v>987</v>
      </c>
      <c r="J859" s="9" t="s">
        <v>988</v>
      </c>
      <c r="K859" s="23">
        <v>44385</v>
      </c>
      <c r="L859" s="9" t="s">
        <v>70</v>
      </c>
      <c r="M859" s="23">
        <v>45846</v>
      </c>
      <c r="N859" s="9">
        <f>IF(M859-Totals!RiskDate=0,1,M859-Totals!RiskDate)</f>
        <v>647</v>
      </c>
      <c r="O859" s="9">
        <v>22</v>
      </c>
      <c r="P859" s="23">
        <v>45846</v>
      </c>
      <c r="Q859" s="24" t="s">
        <v>76</v>
      </c>
      <c r="R859" s="25">
        <v>52500</v>
      </c>
      <c r="S859" s="25">
        <v>52500</v>
      </c>
      <c r="T859" s="26">
        <f>ROUND(MAX((Totals!Days_per_Year-N859)/Totals!Days_per_Year,0),4)</f>
        <v>0</v>
      </c>
      <c r="U859" s="25">
        <f>S859*Totals!Int_rate_Shock*T859</f>
        <v>0</v>
      </c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s="9" t="s">
        <v>26</v>
      </c>
      <c r="B860" s="9">
        <v>8</v>
      </c>
      <c r="C860" s="9" t="s">
        <v>53</v>
      </c>
      <c r="D860" s="9" t="s">
        <v>54</v>
      </c>
      <c r="E860" s="9" t="s">
        <v>501</v>
      </c>
      <c r="F860" s="9" t="s">
        <v>502</v>
      </c>
      <c r="G860" s="9" t="s">
        <v>503</v>
      </c>
      <c r="H860" s="9" t="s">
        <v>504</v>
      </c>
      <c r="I860" s="9" t="s">
        <v>505</v>
      </c>
      <c r="J860" s="9" t="s">
        <v>506</v>
      </c>
      <c r="K860" s="23">
        <v>44441</v>
      </c>
      <c r="L860" s="9" t="s">
        <v>70</v>
      </c>
      <c r="M860" s="23">
        <v>45748</v>
      </c>
      <c r="N860" s="9">
        <f>IF(M860-Totals!RiskDate=0,1,M860-Totals!RiskDate)</f>
        <v>549</v>
      </c>
      <c r="O860" s="9">
        <v>19</v>
      </c>
      <c r="P860" s="23">
        <v>46113</v>
      </c>
      <c r="Q860" s="24" t="s">
        <v>76</v>
      </c>
      <c r="R860" s="25">
        <v>0</v>
      </c>
      <c r="S860" s="25">
        <v>0</v>
      </c>
      <c r="T860" s="26">
        <f>ROUND(MAX((Totals!Days_per_Year-N860)/Totals!Days_per_Year,0),4)</f>
        <v>0</v>
      </c>
      <c r="U860" s="25">
        <f>S860*Totals!Int_rate_Shock*T860</f>
        <v>0</v>
      </c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s="9" t="s">
        <v>26</v>
      </c>
      <c r="B861" s="9">
        <v>8</v>
      </c>
      <c r="C861" s="9" t="s">
        <v>53</v>
      </c>
      <c r="D861" s="9" t="s">
        <v>54</v>
      </c>
      <c r="E861" s="9" t="s">
        <v>574</v>
      </c>
      <c r="F861" s="9" t="s">
        <v>575</v>
      </c>
      <c r="G861" s="9" t="s">
        <v>699</v>
      </c>
      <c r="H861" s="9" t="s">
        <v>986</v>
      </c>
      <c r="I861" s="9" t="s">
        <v>987</v>
      </c>
      <c r="J861" s="9" t="s">
        <v>988</v>
      </c>
      <c r="K861" s="23">
        <v>44385</v>
      </c>
      <c r="L861" s="9" t="s">
        <v>60</v>
      </c>
      <c r="M861" s="23">
        <v>45846</v>
      </c>
      <c r="N861" s="9">
        <f>IF(M861-Totals!RiskDate=0,1,M861-Totals!RiskDate)</f>
        <v>647</v>
      </c>
      <c r="O861" s="9">
        <v>22</v>
      </c>
      <c r="P861" s="23">
        <v>45846</v>
      </c>
      <c r="Q861" s="24" t="s">
        <v>76</v>
      </c>
      <c r="R861" s="25">
        <v>7500000</v>
      </c>
      <c r="S861" s="25">
        <v>7500000</v>
      </c>
      <c r="T861" s="26">
        <f>ROUND(MAX((Totals!Days_per_Year-N861)/Totals!Days_per_Year,0),4)</f>
        <v>0</v>
      </c>
      <c r="U861" s="25">
        <f>S861*Totals!Int_rate_Shock*T861</f>
        <v>0</v>
      </c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s="9" t="s">
        <v>27</v>
      </c>
      <c r="B862" s="9">
        <v>9</v>
      </c>
      <c r="C862" s="9" t="s">
        <v>53</v>
      </c>
      <c r="D862" s="9" t="s">
        <v>54</v>
      </c>
      <c r="E862" s="9" t="s">
        <v>574</v>
      </c>
      <c r="F862" s="9" t="s">
        <v>575</v>
      </c>
      <c r="G862" s="9" t="s">
        <v>576</v>
      </c>
      <c r="H862" s="9" t="s">
        <v>781</v>
      </c>
      <c r="I862" s="9" t="s">
        <v>989</v>
      </c>
      <c r="J862" s="9" t="s">
        <v>783</v>
      </c>
      <c r="K862" s="23">
        <v>44466</v>
      </c>
      <c r="L862" s="9" t="s">
        <v>60</v>
      </c>
      <c r="M862" s="23">
        <v>46288</v>
      </c>
      <c r="N862" s="9">
        <f>IF(M862-Totals!RiskDate=0,1,M862-Totals!RiskDate)</f>
        <v>1089</v>
      </c>
      <c r="O862" s="9">
        <v>36</v>
      </c>
      <c r="P862" s="23">
        <v>46288</v>
      </c>
      <c r="Q862" s="24" t="s">
        <v>76</v>
      </c>
      <c r="R862" s="25">
        <v>19000000</v>
      </c>
      <c r="S862" s="25">
        <v>19000000</v>
      </c>
      <c r="T862" s="26">
        <f>ROUND(MAX((Totals!Days_per_Year-N862)/Totals!Days_per_Year,0),4)</f>
        <v>0</v>
      </c>
      <c r="U862" s="25">
        <f>S862*Totals!Int_rate_Shock*T862</f>
        <v>0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s="9" t="s">
        <v>27</v>
      </c>
      <c r="B863" s="9">
        <v>9</v>
      </c>
      <c r="C863" s="9" t="s">
        <v>53</v>
      </c>
      <c r="D863" s="9" t="s">
        <v>54</v>
      </c>
      <c r="E863" s="9" t="s">
        <v>574</v>
      </c>
      <c r="F863" s="9" t="s">
        <v>575</v>
      </c>
      <c r="G863" s="9" t="s">
        <v>576</v>
      </c>
      <c r="H863" s="9" t="s">
        <v>975</v>
      </c>
      <c r="I863" s="9" t="s">
        <v>976</v>
      </c>
      <c r="J863" s="9" t="s">
        <v>977</v>
      </c>
      <c r="K863" s="23">
        <v>44732</v>
      </c>
      <c r="L863" s="9" t="s">
        <v>60</v>
      </c>
      <c r="M863" s="23">
        <v>46193</v>
      </c>
      <c r="N863" s="9">
        <f>IF(M863-Totals!RiskDate=0,1,M863-Totals!RiskDate)</f>
        <v>994</v>
      </c>
      <c r="O863" s="9">
        <v>33</v>
      </c>
      <c r="P863" s="23">
        <v>46193</v>
      </c>
      <c r="Q863" s="24" t="s">
        <v>76</v>
      </c>
      <c r="R863" s="25">
        <v>10000000</v>
      </c>
      <c r="S863" s="25">
        <v>10000000</v>
      </c>
      <c r="T863" s="26">
        <f>ROUND(MAX((Totals!Days_per_Year-N863)/Totals!Days_per_Year,0),4)</f>
        <v>0</v>
      </c>
      <c r="U863" s="25">
        <f>S863*Totals!Int_rate_Shock*T863</f>
        <v>0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s="9" t="s">
        <v>27</v>
      </c>
      <c r="B864" s="9">
        <v>9</v>
      </c>
      <c r="C864" s="9" t="s">
        <v>53</v>
      </c>
      <c r="D864" s="9" t="s">
        <v>54</v>
      </c>
      <c r="E864" s="9" t="s">
        <v>574</v>
      </c>
      <c r="F864" s="9" t="s">
        <v>575</v>
      </c>
      <c r="G864" s="9" t="s">
        <v>576</v>
      </c>
      <c r="H864" s="9" t="s">
        <v>879</v>
      </c>
      <c r="I864" s="9" t="s">
        <v>880</v>
      </c>
      <c r="J864" s="9" t="s">
        <v>881</v>
      </c>
      <c r="K864" s="23">
        <v>44188</v>
      </c>
      <c r="L864" s="9" t="s">
        <v>60</v>
      </c>
      <c r="M864" s="23">
        <v>46014</v>
      </c>
      <c r="N864" s="9">
        <f>IF(M864-Totals!RiskDate=0,1,M864-Totals!RiskDate)</f>
        <v>815</v>
      </c>
      <c r="O864" s="9">
        <v>27</v>
      </c>
      <c r="P864" s="23">
        <v>46014</v>
      </c>
      <c r="Q864" s="24" t="s">
        <v>76</v>
      </c>
      <c r="R864" s="25">
        <v>5000000</v>
      </c>
      <c r="S864" s="25">
        <v>5000000</v>
      </c>
      <c r="T864" s="26">
        <f>ROUND(MAX((Totals!Days_per_Year-N864)/Totals!Days_per_Year,0),4)</f>
        <v>0</v>
      </c>
      <c r="U864" s="25">
        <f>S864*Totals!Int_rate_Shock*T864</f>
        <v>0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s="9" t="s">
        <v>27</v>
      </c>
      <c r="B865" s="9">
        <v>9</v>
      </c>
      <c r="C865" s="9" t="s">
        <v>53</v>
      </c>
      <c r="D865" s="9" t="s">
        <v>54</v>
      </c>
      <c r="E865" s="9" t="s">
        <v>501</v>
      </c>
      <c r="F865" s="9" t="s">
        <v>502</v>
      </c>
      <c r="G865" s="9" t="s">
        <v>503</v>
      </c>
      <c r="H865" s="9" t="s">
        <v>504</v>
      </c>
      <c r="I865" s="9" t="s">
        <v>505</v>
      </c>
      <c r="J865" s="9" t="s">
        <v>506</v>
      </c>
      <c r="K865" s="23">
        <v>44441</v>
      </c>
      <c r="L865" s="9" t="s">
        <v>70</v>
      </c>
      <c r="M865" s="23">
        <v>45931</v>
      </c>
      <c r="N865" s="9">
        <f>IF(M865-Totals!RiskDate=0,1,M865-Totals!RiskDate)</f>
        <v>732</v>
      </c>
      <c r="O865" s="9">
        <v>25</v>
      </c>
      <c r="P865" s="23">
        <v>46113</v>
      </c>
      <c r="Q865" s="24" t="s">
        <v>76</v>
      </c>
      <c r="R865" s="25">
        <v>0</v>
      </c>
      <c r="S865" s="25">
        <v>0</v>
      </c>
      <c r="T865" s="26">
        <f>ROUND(MAX((Totals!Days_per_Year-N865)/Totals!Days_per_Year,0),4)</f>
        <v>0</v>
      </c>
      <c r="U865" s="25">
        <f>S865*Totals!Int_rate_Shock*T865</f>
        <v>0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s="9" t="s">
        <v>27</v>
      </c>
      <c r="B866" s="9">
        <v>9</v>
      </c>
      <c r="C866" s="9" t="s">
        <v>53</v>
      </c>
      <c r="D866" s="9" t="s">
        <v>54</v>
      </c>
      <c r="E866" s="9" t="s">
        <v>501</v>
      </c>
      <c r="F866" s="9" t="s">
        <v>502</v>
      </c>
      <c r="G866" s="9" t="s">
        <v>503</v>
      </c>
      <c r="H866" s="9" t="s">
        <v>504</v>
      </c>
      <c r="I866" s="9" t="s">
        <v>505</v>
      </c>
      <c r="J866" s="9" t="s">
        <v>506</v>
      </c>
      <c r="K866" s="23">
        <v>44441</v>
      </c>
      <c r="L866" s="9" t="s">
        <v>70</v>
      </c>
      <c r="M866" s="23">
        <v>46113</v>
      </c>
      <c r="N866" s="9">
        <f>IF(M866-Totals!RiskDate=0,1,M866-Totals!RiskDate)</f>
        <v>914</v>
      </c>
      <c r="O866" s="9">
        <v>31</v>
      </c>
      <c r="P866" s="23">
        <v>46113</v>
      </c>
      <c r="Q866" s="24" t="s">
        <v>76</v>
      </c>
      <c r="R866" s="25">
        <v>0</v>
      </c>
      <c r="S866" s="25">
        <v>0</v>
      </c>
      <c r="T866" s="26">
        <f>ROUND(MAX((Totals!Days_per_Year-N866)/Totals!Days_per_Year,0),4)</f>
        <v>0</v>
      </c>
      <c r="U866" s="25">
        <f>S866*Totals!Int_rate_Shock*T866</f>
        <v>0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s="9" t="s">
        <v>27</v>
      </c>
      <c r="B867" s="9">
        <v>9</v>
      </c>
      <c r="C867" s="9" t="s">
        <v>53</v>
      </c>
      <c r="D867" s="9" t="s">
        <v>583</v>
      </c>
      <c r="E867" s="9" t="s">
        <v>997</v>
      </c>
      <c r="F867" s="9" t="s">
        <v>575</v>
      </c>
      <c r="G867" s="9" t="s">
        <v>643</v>
      </c>
      <c r="H867" s="9" t="s">
        <v>781</v>
      </c>
      <c r="I867" s="9" t="s">
        <v>1001</v>
      </c>
      <c r="J867" s="9" t="s">
        <v>783</v>
      </c>
      <c r="K867" s="23">
        <v>44069</v>
      </c>
      <c r="L867" s="9" t="s">
        <v>1000</v>
      </c>
      <c r="M867" s="23">
        <v>46244</v>
      </c>
      <c r="N867" s="9">
        <f>IF(M867-Totals!RiskDate=0,1,M867-Totals!RiskDate)</f>
        <v>1045</v>
      </c>
      <c r="O867" s="9">
        <v>35</v>
      </c>
      <c r="P867" s="23">
        <v>46244</v>
      </c>
      <c r="Q867" s="24" t="s">
        <v>76</v>
      </c>
      <c r="R867" s="25">
        <v>8375000</v>
      </c>
      <c r="S867" s="25">
        <v>8375000</v>
      </c>
      <c r="T867" s="26">
        <f>ROUND(MAX((Totals!Days_per_Year-N867)/Totals!Days_per_Year,0),4)</f>
        <v>0</v>
      </c>
      <c r="U867" s="25">
        <f>S867*Totals!Int_rate_Shock*T867</f>
        <v>0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s="9" t="s">
        <v>27</v>
      </c>
      <c r="B868" s="9">
        <v>9</v>
      </c>
      <c r="C868" s="9" t="s">
        <v>53</v>
      </c>
      <c r="D868" s="9" t="s">
        <v>54</v>
      </c>
      <c r="E868" s="9" t="s">
        <v>501</v>
      </c>
      <c r="F868" s="9" t="s">
        <v>502</v>
      </c>
      <c r="G868" s="9" t="s">
        <v>503</v>
      </c>
      <c r="H868" s="9" t="s">
        <v>795</v>
      </c>
      <c r="I868" s="9" t="s">
        <v>807</v>
      </c>
      <c r="J868" s="9" t="s">
        <v>808</v>
      </c>
      <c r="K868" s="23">
        <v>43794</v>
      </c>
      <c r="L868" s="9" t="s">
        <v>70</v>
      </c>
      <c r="M868" s="23">
        <v>45973</v>
      </c>
      <c r="N868" s="9">
        <f>IF(M868-Totals!RiskDate=0,1,M868-Totals!RiskDate)</f>
        <v>774</v>
      </c>
      <c r="O868" s="9">
        <v>26</v>
      </c>
      <c r="P868" s="23">
        <v>46338</v>
      </c>
      <c r="Q868" s="24" t="s">
        <v>76</v>
      </c>
      <c r="R868" s="25">
        <v>25000</v>
      </c>
      <c r="S868" s="25">
        <v>25000</v>
      </c>
      <c r="T868" s="26">
        <f>ROUND(MAX((Totals!Days_per_Year-N868)/Totals!Days_per_Year,0),4)</f>
        <v>0</v>
      </c>
      <c r="U868" s="25">
        <f>S868*Totals!Int_rate_Shock*T868</f>
        <v>0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s="9" t="s">
        <v>27</v>
      </c>
      <c r="B869" s="9">
        <v>9</v>
      </c>
      <c r="C869" s="9" t="s">
        <v>53</v>
      </c>
      <c r="D869" s="9" t="s">
        <v>54</v>
      </c>
      <c r="E869" s="9" t="s">
        <v>501</v>
      </c>
      <c r="F869" s="9" t="s">
        <v>502</v>
      </c>
      <c r="G869" s="9" t="s">
        <v>503</v>
      </c>
      <c r="H869" s="9" t="s">
        <v>795</v>
      </c>
      <c r="I869" s="9" t="s">
        <v>796</v>
      </c>
      <c r="J869" s="9" t="s">
        <v>797</v>
      </c>
      <c r="K869" s="23">
        <v>43791</v>
      </c>
      <c r="L869" s="9" t="s">
        <v>70</v>
      </c>
      <c r="M869" s="23">
        <v>45973</v>
      </c>
      <c r="N869" s="9">
        <f>IF(M869-Totals!RiskDate=0,1,M869-Totals!RiskDate)</f>
        <v>774</v>
      </c>
      <c r="O869" s="9">
        <v>26</v>
      </c>
      <c r="P869" s="23">
        <v>46338</v>
      </c>
      <c r="Q869" s="24" t="s">
        <v>76</v>
      </c>
      <c r="R869" s="25">
        <v>12500</v>
      </c>
      <c r="S869" s="25">
        <v>12500</v>
      </c>
      <c r="T869" s="26">
        <f>ROUND(MAX((Totals!Days_per_Year-N869)/Totals!Days_per_Year,0),4)</f>
        <v>0</v>
      </c>
      <c r="U869" s="25">
        <f>S869*Totals!Int_rate_Shock*T869</f>
        <v>0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s="9" t="s">
        <v>27</v>
      </c>
      <c r="B870" s="9">
        <v>9</v>
      </c>
      <c r="C870" s="9" t="s">
        <v>53</v>
      </c>
      <c r="D870" s="9" t="s">
        <v>54</v>
      </c>
      <c r="E870" s="9" t="s">
        <v>501</v>
      </c>
      <c r="F870" s="9" t="s">
        <v>502</v>
      </c>
      <c r="G870" s="9" t="s">
        <v>503</v>
      </c>
      <c r="H870" s="9" t="s">
        <v>504</v>
      </c>
      <c r="I870" s="9" t="s">
        <v>505</v>
      </c>
      <c r="J870" s="9" t="s">
        <v>506</v>
      </c>
      <c r="K870" s="23">
        <v>44441</v>
      </c>
      <c r="L870" s="9" t="s">
        <v>60</v>
      </c>
      <c r="M870" s="23">
        <v>46113</v>
      </c>
      <c r="N870" s="9">
        <f>IF(M870-Totals!RiskDate=0,1,M870-Totals!RiskDate)</f>
        <v>914</v>
      </c>
      <c r="O870" s="9">
        <v>31</v>
      </c>
      <c r="P870" s="23">
        <v>46113</v>
      </c>
      <c r="Q870" s="24" t="s">
        <v>76</v>
      </c>
      <c r="R870" s="25">
        <v>39000000</v>
      </c>
      <c r="S870" s="25">
        <v>39000000</v>
      </c>
      <c r="T870" s="26">
        <f>ROUND(MAX((Totals!Days_per_Year-N870)/Totals!Days_per_Year,0),4)</f>
        <v>0</v>
      </c>
      <c r="U870" s="25">
        <f>S870*Totals!Int_rate_Shock*T870</f>
        <v>0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s="9" t="s">
        <v>27</v>
      </c>
      <c r="B871" s="9">
        <v>9</v>
      </c>
      <c r="C871" s="9" t="s">
        <v>62</v>
      </c>
      <c r="D871" s="9" t="s">
        <v>63</v>
      </c>
      <c r="E871" s="9" t="s">
        <v>553</v>
      </c>
      <c r="F871" s="9" t="s">
        <v>554</v>
      </c>
      <c r="G871" s="9" t="s">
        <v>555</v>
      </c>
      <c r="H871" s="9" t="s">
        <v>251</v>
      </c>
      <c r="I871" s="9" t="s">
        <v>871</v>
      </c>
      <c r="J871" s="9" t="s">
        <v>253</v>
      </c>
      <c r="K871" s="23">
        <v>45077</v>
      </c>
      <c r="L871" s="9" t="s">
        <v>70</v>
      </c>
      <c r="M871" s="23">
        <v>45989</v>
      </c>
      <c r="N871" s="9">
        <f>IF(M871-Totals!RiskDate=0,1,M871-Totals!RiskDate)</f>
        <v>790</v>
      </c>
      <c r="O871" s="9">
        <v>26</v>
      </c>
      <c r="P871" s="23">
        <v>46173</v>
      </c>
      <c r="Q871" s="24" t="s">
        <v>523</v>
      </c>
      <c r="R871" s="25">
        <v>942557.78000000003</v>
      </c>
      <c r="S871" s="25">
        <v>-889373.2598</v>
      </c>
      <c r="T871" s="26">
        <f>ROUND(MAX((Totals!Days_per_Year-N871)/Totals!Days_per_Year,0),4)</f>
        <v>0</v>
      </c>
      <c r="U871" s="25">
        <f>S871*Totals!Int_rate_Shock*T871</f>
        <v>0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s="9" t="s">
        <v>27</v>
      </c>
      <c r="B872" s="9">
        <v>9</v>
      </c>
      <c r="C872" s="9" t="s">
        <v>62</v>
      </c>
      <c r="D872" s="9" t="s">
        <v>63</v>
      </c>
      <c r="E872" s="9" t="s">
        <v>553</v>
      </c>
      <c r="F872" s="9" t="s">
        <v>554</v>
      </c>
      <c r="G872" s="9" t="s">
        <v>555</v>
      </c>
      <c r="H872" s="9" t="s">
        <v>251</v>
      </c>
      <c r="I872" s="9" t="s">
        <v>871</v>
      </c>
      <c r="J872" s="9" t="s">
        <v>253</v>
      </c>
      <c r="K872" s="23">
        <v>45077</v>
      </c>
      <c r="L872" s="9" t="s">
        <v>60</v>
      </c>
      <c r="M872" s="23">
        <v>46173</v>
      </c>
      <c r="N872" s="9">
        <f>IF(M872-Totals!RiskDate=0,1,M872-Totals!RiskDate)</f>
        <v>974</v>
      </c>
      <c r="O872" s="9">
        <v>32</v>
      </c>
      <c r="P872" s="23">
        <v>46173</v>
      </c>
      <c r="Q872" s="24" t="s">
        <v>523</v>
      </c>
      <c r="R872" s="25">
        <v>40000000</v>
      </c>
      <c r="S872" s="25">
        <v>-37742970.399999999</v>
      </c>
      <c r="T872" s="26">
        <f>ROUND(MAX((Totals!Days_per_Year-N872)/Totals!Days_per_Year,0),4)</f>
        <v>0</v>
      </c>
      <c r="U872" s="25">
        <f>S872*Totals!Int_rate_Shock*T872</f>
        <v>0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s="9" t="s">
        <v>27</v>
      </c>
      <c r="B873" s="9">
        <v>9</v>
      </c>
      <c r="C873" s="9" t="s">
        <v>62</v>
      </c>
      <c r="D873" s="9" t="s">
        <v>63</v>
      </c>
      <c r="E873" s="9" t="s">
        <v>553</v>
      </c>
      <c r="F873" s="9" t="s">
        <v>554</v>
      </c>
      <c r="G873" s="9" t="s">
        <v>555</v>
      </c>
      <c r="H873" s="9" t="s">
        <v>251</v>
      </c>
      <c r="I873" s="9" t="s">
        <v>871</v>
      </c>
      <c r="J873" s="9" t="s">
        <v>253</v>
      </c>
      <c r="K873" s="23">
        <v>45077</v>
      </c>
      <c r="L873" s="9" t="s">
        <v>70</v>
      </c>
      <c r="M873" s="23">
        <v>46173</v>
      </c>
      <c r="N873" s="9">
        <f>IF(M873-Totals!RiskDate=0,1,M873-Totals!RiskDate)</f>
        <v>974</v>
      </c>
      <c r="O873" s="9">
        <v>32</v>
      </c>
      <c r="P873" s="23">
        <v>46173</v>
      </c>
      <c r="Q873" s="24" t="s">
        <v>523</v>
      </c>
      <c r="R873" s="25">
        <v>952915.56000000006</v>
      </c>
      <c r="S873" s="25">
        <v>-899146.59439999994</v>
      </c>
      <c r="T873" s="26">
        <f>ROUND(MAX((Totals!Days_per_Year-N873)/Totals!Days_per_Year,0),4)</f>
        <v>0</v>
      </c>
      <c r="U873" s="25">
        <f>S873*Totals!Int_rate_Shock*T873</f>
        <v>0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s="9" t="s">
        <v>28</v>
      </c>
      <c r="B874" s="9">
        <v>10</v>
      </c>
      <c r="C874" s="9" t="s">
        <v>53</v>
      </c>
      <c r="D874" s="9" t="s">
        <v>54</v>
      </c>
      <c r="E874" s="9" t="s">
        <v>501</v>
      </c>
      <c r="F874" s="9" t="s">
        <v>502</v>
      </c>
      <c r="G874" s="9" t="s">
        <v>503</v>
      </c>
      <c r="H874" s="9" t="s">
        <v>795</v>
      </c>
      <c r="I874" s="9" t="s">
        <v>796</v>
      </c>
      <c r="J874" s="9" t="s">
        <v>797</v>
      </c>
      <c r="K874" s="23">
        <v>43791</v>
      </c>
      <c r="L874" s="9" t="s">
        <v>60</v>
      </c>
      <c r="M874" s="23">
        <v>46338</v>
      </c>
      <c r="N874" s="9">
        <f>IF(M874-Totals!RiskDate=0,1,M874-Totals!RiskDate)</f>
        <v>1139</v>
      </c>
      <c r="O874" s="9">
        <v>38</v>
      </c>
      <c r="P874" s="23">
        <v>46338</v>
      </c>
      <c r="Q874" s="24" t="s">
        <v>76</v>
      </c>
      <c r="R874" s="25">
        <v>10000000</v>
      </c>
      <c r="S874" s="25">
        <v>10000000</v>
      </c>
      <c r="T874" s="26">
        <f>ROUND(MAX((Totals!Days_per_Year-N874)/Totals!Days_per_Year,0),4)</f>
        <v>0</v>
      </c>
      <c r="U874" s="25">
        <f>S874*Totals!Int_rate_Shock*T874</f>
        <v>0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s="9" t="s">
        <v>28</v>
      </c>
      <c r="B875" s="9">
        <v>10</v>
      </c>
      <c r="C875" s="9" t="s">
        <v>53</v>
      </c>
      <c r="D875" s="9" t="s">
        <v>54</v>
      </c>
      <c r="E875" s="9" t="s">
        <v>501</v>
      </c>
      <c r="F875" s="9" t="s">
        <v>502</v>
      </c>
      <c r="G875" s="9" t="s">
        <v>503</v>
      </c>
      <c r="H875" s="9" t="s">
        <v>795</v>
      </c>
      <c r="I875" s="9" t="s">
        <v>807</v>
      </c>
      <c r="J875" s="9" t="s">
        <v>808</v>
      </c>
      <c r="K875" s="23">
        <v>43794</v>
      </c>
      <c r="L875" s="9" t="s">
        <v>60</v>
      </c>
      <c r="M875" s="23">
        <v>46338</v>
      </c>
      <c r="N875" s="9">
        <f>IF(M875-Totals!RiskDate=0,1,M875-Totals!RiskDate)</f>
        <v>1139</v>
      </c>
      <c r="O875" s="9">
        <v>38</v>
      </c>
      <c r="P875" s="23">
        <v>46338</v>
      </c>
      <c r="Q875" s="24" t="s">
        <v>76</v>
      </c>
      <c r="R875" s="25">
        <v>20000000</v>
      </c>
      <c r="S875" s="25">
        <v>20000000</v>
      </c>
      <c r="T875" s="26">
        <f>ROUND(MAX((Totals!Days_per_Year-N875)/Totals!Days_per_Year,0),4)</f>
        <v>0</v>
      </c>
      <c r="U875" s="25">
        <f>S875*Totals!Int_rate_Shock*T875</f>
        <v>0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s="9" t="s">
        <v>28</v>
      </c>
      <c r="B876" s="9">
        <v>10</v>
      </c>
      <c r="C876" s="9" t="s">
        <v>53</v>
      </c>
      <c r="D876" s="9" t="s">
        <v>54</v>
      </c>
      <c r="E876" s="9" t="s">
        <v>501</v>
      </c>
      <c r="F876" s="9" t="s">
        <v>502</v>
      </c>
      <c r="G876" s="9" t="s">
        <v>503</v>
      </c>
      <c r="H876" s="9" t="s">
        <v>795</v>
      </c>
      <c r="I876" s="9" t="s">
        <v>796</v>
      </c>
      <c r="J876" s="9" t="s">
        <v>797</v>
      </c>
      <c r="K876" s="23">
        <v>43791</v>
      </c>
      <c r="L876" s="9" t="s">
        <v>70</v>
      </c>
      <c r="M876" s="23">
        <v>46338</v>
      </c>
      <c r="N876" s="9">
        <f>IF(M876-Totals!RiskDate=0,1,M876-Totals!RiskDate)</f>
        <v>1139</v>
      </c>
      <c r="O876" s="9">
        <v>38</v>
      </c>
      <c r="P876" s="23">
        <v>46338</v>
      </c>
      <c r="Q876" s="24" t="s">
        <v>76</v>
      </c>
      <c r="R876" s="25">
        <v>12500</v>
      </c>
      <c r="S876" s="25">
        <v>12500</v>
      </c>
      <c r="T876" s="26">
        <f>ROUND(MAX((Totals!Days_per_Year-N876)/Totals!Days_per_Year,0),4)</f>
        <v>0</v>
      </c>
      <c r="U876" s="25">
        <f>S876*Totals!Int_rate_Shock*T876</f>
        <v>0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s="9" t="s">
        <v>28</v>
      </c>
      <c r="B877" s="9">
        <v>10</v>
      </c>
      <c r="C877" s="9" t="s">
        <v>53</v>
      </c>
      <c r="D877" s="9" t="s">
        <v>54</v>
      </c>
      <c r="E877" s="9" t="s">
        <v>501</v>
      </c>
      <c r="F877" s="9" t="s">
        <v>502</v>
      </c>
      <c r="G877" s="9" t="s">
        <v>503</v>
      </c>
      <c r="H877" s="9" t="s">
        <v>795</v>
      </c>
      <c r="I877" s="9" t="s">
        <v>807</v>
      </c>
      <c r="J877" s="9" t="s">
        <v>808</v>
      </c>
      <c r="K877" s="23">
        <v>43794</v>
      </c>
      <c r="L877" s="9" t="s">
        <v>70</v>
      </c>
      <c r="M877" s="23">
        <v>46338</v>
      </c>
      <c r="N877" s="9">
        <f>IF(M877-Totals!RiskDate=0,1,M877-Totals!RiskDate)</f>
        <v>1139</v>
      </c>
      <c r="O877" s="9">
        <v>38</v>
      </c>
      <c r="P877" s="23">
        <v>46338</v>
      </c>
      <c r="Q877" s="24" t="s">
        <v>76</v>
      </c>
      <c r="R877" s="25">
        <v>25000</v>
      </c>
      <c r="S877" s="25">
        <v>25000</v>
      </c>
      <c r="T877" s="26">
        <f>ROUND(MAX((Totals!Days_per_Year-N877)/Totals!Days_per_Year,0),4)</f>
        <v>0</v>
      </c>
      <c r="U877" s="25">
        <f>S877*Totals!Int_rate_Shock*T877</f>
        <v>0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s="9" t="s">
        <v>28</v>
      </c>
      <c r="B878" s="9">
        <v>10</v>
      </c>
      <c r="C878" s="9" t="s">
        <v>53</v>
      </c>
      <c r="D878" s="9" t="s">
        <v>583</v>
      </c>
      <c r="E878" s="9" t="s">
        <v>997</v>
      </c>
      <c r="F878" s="9" t="s">
        <v>575</v>
      </c>
      <c r="G878" s="9" t="s">
        <v>643</v>
      </c>
      <c r="H878" s="9" t="s">
        <v>644</v>
      </c>
      <c r="I878" s="9" t="s">
        <v>1002</v>
      </c>
      <c r="J878" s="9" t="s">
        <v>646</v>
      </c>
      <c r="K878" s="23">
        <v>44593</v>
      </c>
      <c r="L878" s="9" t="s">
        <v>1000</v>
      </c>
      <c r="M878" s="23">
        <v>46419</v>
      </c>
      <c r="N878" s="9">
        <f>IF(M878-Totals!RiskDate=0,1,M878-Totals!RiskDate)</f>
        <v>1220</v>
      </c>
      <c r="O878" s="9">
        <v>41</v>
      </c>
      <c r="P878" s="23">
        <v>46419</v>
      </c>
      <c r="Q878" s="24" t="s">
        <v>76</v>
      </c>
      <c r="R878" s="25">
        <v>36842105.259999998</v>
      </c>
      <c r="S878" s="25">
        <v>36842105.259999998</v>
      </c>
      <c r="T878" s="26">
        <f>ROUND(MAX((Totals!Days_per_Year-N878)/Totals!Days_per_Year,0),4)</f>
        <v>0</v>
      </c>
      <c r="U878" s="25">
        <f>S878*Totals!Int_rate_Shock*T878</f>
        <v>0</v>
      </c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s="9" t="s">
        <v>28</v>
      </c>
      <c r="B879" s="9">
        <v>10</v>
      </c>
      <c r="C879" s="9" t="s">
        <v>53</v>
      </c>
      <c r="D879" s="9" t="s">
        <v>54</v>
      </c>
      <c r="E879" s="9" t="s">
        <v>574</v>
      </c>
      <c r="F879" s="9" t="s">
        <v>575</v>
      </c>
      <c r="G879" s="9" t="s">
        <v>576</v>
      </c>
      <c r="H879" s="9" t="s">
        <v>933</v>
      </c>
      <c r="I879" s="9" t="s">
        <v>934</v>
      </c>
      <c r="J879" s="9" t="s">
        <v>935</v>
      </c>
      <c r="K879" s="23">
        <v>44651</v>
      </c>
      <c r="L879" s="9" t="s">
        <v>60</v>
      </c>
      <c r="M879" s="23">
        <v>46477</v>
      </c>
      <c r="N879" s="9">
        <f>IF(M879-Totals!RiskDate=0,1,M879-Totals!RiskDate)</f>
        <v>1278</v>
      </c>
      <c r="O879" s="9">
        <v>42</v>
      </c>
      <c r="P879" s="23">
        <v>46477</v>
      </c>
      <c r="Q879" s="24" t="s">
        <v>76</v>
      </c>
      <c r="R879" s="25">
        <v>14000000</v>
      </c>
      <c r="S879" s="25">
        <v>14000000</v>
      </c>
      <c r="T879" s="26">
        <f>ROUND(MAX((Totals!Days_per_Year-N879)/Totals!Days_per_Year,0),4)</f>
        <v>0</v>
      </c>
      <c r="U879" s="25">
        <f>S879*Totals!Int_rate_Shock*T879</f>
        <v>0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s="9" t="s">
        <v>29</v>
      </c>
      <c r="B880" s="9">
        <v>11</v>
      </c>
      <c r="C880" s="9" t="s">
        <v>53</v>
      </c>
      <c r="D880" s="9" t="s">
        <v>583</v>
      </c>
      <c r="E880" s="9" t="s">
        <v>997</v>
      </c>
      <c r="F880" s="9" t="s">
        <v>575</v>
      </c>
      <c r="G880" s="9" t="s">
        <v>643</v>
      </c>
      <c r="H880" s="9" t="s">
        <v>1003</v>
      </c>
      <c r="I880" s="9" t="s">
        <v>1004</v>
      </c>
      <c r="J880" s="9" t="s">
        <v>1005</v>
      </c>
      <c r="K880" s="23">
        <v>45084</v>
      </c>
      <c r="L880" s="9" t="s">
        <v>1000</v>
      </c>
      <c r="M880" s="23">
        <v>46910</v>
      </c>
      <c r="N880" s="9">
        <f>IF(M880-Totals!RiskDate=0,1,M880-Totals!RiskDate)</f>
        <v>1711</v>
      </c>
      <c r="O880" s="9">
        <v>57</v>
      </c>
      <c r="P880" s="23">
        <v>46910</v>
      </c>
      <c r="Q880" s="24" t="s">
        <v>76</v>
      </c>
      <c r="R880" s="25">
        <v>10000000</v>
      </c>
      <c r="S880" s="25">
        <v>10000000</v>
      </c>
      <c r="T880" s="26">
        <f>ROUND(MAX((Totals!Days_per_Year-N880)/Totals!Days_per_Year,0),4)</f>
        <v>0</v>
      </c>
      <c r="U880" s="25">
        <f>S880*Totals!Int_rate_Shock*T880</f>
        <v>0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  <c r="AY11158"/>
      <c r="AZ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/>
      <c r="AZ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  <c r="AY11688"/>
      <c r="AZ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  <c r="AY11698"/>
      <c r="AZ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  <c r="AY11708"/>
      <c r="AZ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  <c r="AY11716"/>
      <c r="AZ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  <c r="AY11724"/>
      <c r="AZ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  <c r="AY11731"/>
      <c r="AZ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  <c r="AY11775"/>
      <c r="AZ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  <c r="AY11800"/>
      <c r="AZ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  <c r="AY11879"/>
      <c r="AZ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  <c r="AY11883"/>
      <c r="AZ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  <c r="AY11892"/>
      <c r="AZ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  <c r="AY11895"/>
      <c r="AZ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  <c r="AY11903"/>
      <c r="AZ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  <c r="AY11914"/>
      <c r="AZ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  <c r="AY11919"/>
      <c r="AZ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  <c r="AY11922"/>
      <c r="AZ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  <c r="AY11932"/>
      <c r="AZ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  <c r="AY11937"/>
      <c r="AZ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  <c r="AY11938"/>
      <c r="AZ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  <c r="AY11948"/>
      <c r="AZ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  <c r="AY11953"/>
      <c r="AZ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  <c r="AY11968"/>
      <c r="AZ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  <c r="AY11969"/>
      <c r="AZ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  <c r="AY11985"/>
      <c r="AZ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  <c r="AY11996"/>
      <c r="AZ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  <c r="AY12102"/>
      <c r="AZ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  <c r="AY12218"/>
      <c r="AZ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  <c r="AY12219"/>
      <c r="AZ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  <c r="AY12220"/>
      <c r="AZ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  <c r="AY12221"/>
      <c r="AZ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  <c r="AY12222"/>
      <c r="AZ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  <c r="AY12223"/>
      <c r="AZ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  <c r="AY12224"/>
      <c r="AZ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  <c r="AY12225"/>
      <c r="AZ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  <c r="AY12226"/>
      <c r="AZ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  <c r="AY12263"/>
      <c r="AZ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  <c r="AY12264"/>
      <c r="AZ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  <c r="AY12265"/>
      <c r="AZ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  <c r="AY12266"/>
      <c r="AZ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  <c r="AY12267"/>
      <c r="AZ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  <c r="AY12268"/>
      <c r="AZ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  <c r="AY12269"/>
      <c r="AZ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  <c r="AY12270"/>
      <c r="AZ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  <c r="AY12271"/>
      <c r="AZ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  <c r="AY12272"/>
      <c r="AZ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  <c r="AY12273"/>
      <c r="AZ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  <c r="AY12274"/>
      <c r="AZ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  <c r="AY12275"/>
      <c r="AZ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  <c r="AY12276"/>
      <c r="AZ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  <c r="AY12277"/>
      <c r="AZ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  <c r="AY12278"/>
      <c r="AZ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  <c r="AY12279"/>
      <c r="AZ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  <c r="AY12280"/>
      <c r="AZ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  <c r="AY12281"/>
      <c r="AZ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  <c r="AY12282"/>
      <c r="AZ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  <c r="AY12283"/>
      <c r="AZ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  <c r="AY12284"/>
      <c r="AZ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  <c r="AY12285"/>
      <c r="AZ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  <c r="AY12286"/>
      <c r="AZ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  <c r="AY12287"/>
      <c r="AZ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  <c r="AY12288"/>
      <c r="AZ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  <c r="AY12289"/>
      <c r="AZ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  <c r="AY12290"/>
      <c r="AZ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  <c r="AY12291"/>
      <c r="AZ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  <c r="AY12292"/>
      <c r="AZ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  <c r="AY12293"/>
      <c r="AZ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  <c r="AY12294"/>
      <c r="AZ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  <c r="AY12295"/>
      <c r="AZ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  <c r="AY12296"/>
      <c r="AZ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  <c r="AY12297"/>
      <c r="AZ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  <c r="AY12298"/>
      <c r="AZ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  <c r="AY12299"/>
      <c r="AZ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  <c r="AY12300"/>
      <c r="AZ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  <c r="AY12301"/>
      <c r="AZ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  <c r="AY12302"/>
      <c r="AZ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  <c r="AY12303"/>
      <c r="AZ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  <c r="AY12304"/>
      <c r="AZ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  <c r="AY12305"/>
      <c r="AZ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  <c r="AY12306"/>
      <c r="AZ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  <c r="AY12307"/>
      <c r="AZ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  <c r="AY12308"/>
      <c r="AZ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  <c r="AY12309"/>
      <c r="AZ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  <c r="AY12310"/>
      <c r="AZ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  <c r="AY12311"/>
      <c r="AZ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  <c r="AY12312"/>
      <c r="AZ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  <c r="AY12313"/>
      <c r="AZ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  <c r="AY12314"/>
      <c r="AZ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  <c r="AY12315"/>
      <c r="AZ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  <c r="AY12316"/>
      <c r="AZ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  <c r="AY12317"/>
      <c r="AZ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  <c r="AY12318"/>
      <c r="AZ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  <c r="AY12319"/>
      <c r="AZ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  <c r="AY12320"/>
      <c r="AZ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  <c r="AY12321"/>
      <c r="AZ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  <c r="AY12322"/>
      <c r="AZ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  <c r="AY12323"/>
      <c r="AZ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  <c r="AY12324"/>
      <c r="AZ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  <c r="AY12325"/>
      <c r="AZ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  <c r="AY12326"/>
      <c r="AZ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  <c r="AY12327"/>
      <c r="AZ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  <c r="AY12328"/>
      <c r="AZ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  <c r="AY12329"/>
      <c r="AZ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  <c r="AY12330"/>
      <c r="AZ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  <c r="AY12331"/>
      <c r="AZ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  <c r="AY12332"/>
      <c r="AZ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  <c r="AY12333"/>
      <c r="AZ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  <c r="AY12334"/>
      <c r="AZ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  <c r="AY12335"/>
      <c r="AZ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  <c r="AY12336"/>
      <c r="AZ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  <c r="AY12337"/>
      <c r="AZ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  <c r="AY12338"/>
      <c r="AZ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  <c r="AY12339"/>
      <c r="AZ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  <c r="AY12340"/>
      <c r="AZ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  <c r="AY12341"/>
      <c r="AZ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  <c r="AY12342"/>
      <c r="AZ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  <c r="AY12343"/>
      <c r="AZ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  <c r="AY12344"/>
      <c r="AZ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  <c r="AY12345"/>
      <c r="AZ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  <c r="AY12346"/>
      <c r="AZ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  <c r="AY12347"/>
      <c r="AZ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  <c r="AY12348"/>
      <c r="AZ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  <c r="AY12349"/>
      <c r="AZ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  <c r="AY12350"/>
      <c r="AZ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  <c r="AY12351"/>
      <c r="AZ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  <c r="AY12352"/>
      <c r="AZ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  <c r="AY12353"/>
      <c r="AZ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  <c r="AY12354"/>
      <c r="AZ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  <c r="AY12355"/>
      <c r="AZ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  <c r="AY12356"/>
      <c r="AZ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  <c r="AY12357"/>
      <c r="AZ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  <c r="AY12358"/>
      <c r="AZ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  <c r="AY12359"/>
      <c r="AZ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  <c r="AY12360"/>
      <c r="AZ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  <c r="AY12361"/>
      <c r="AZ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  <c r="AY12362"/>
      <c r="AZ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  <c r="AY12363"/>
      <c r="AZ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  <c r="AY12364"/>
      <c r="AZ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  <c r="AY12365"/>
      <c r="AZ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  <c r="AY12366"/>
      <c r="AZ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  <c r="AY12367"/>
      <c r="AZ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  <c r="AY12368"/>
      <c r="AZ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  <c r="AY12369"/>
      <c r="AZ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  <c r="AY12370"/>
      <c r="AZ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  <c r="AY12371"/>
      <c r="AZ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  <c r="AY12372"/>
      <c r="AZ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  <c r="AY12373"/>
      <c r="AZ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  <c r="AY12374"/>
      <c r="AZ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  <c r="AY12375"/>
      <c r="AZ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  <c r="AY12376"/>
      <c r="AZ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  <c r="AY12377"/>
      <c r="AZ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  <c r="AY12378"/>
      <c r="AZ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  <c r="AY12379"/>
      <c r="AZ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  <c r="AY12380"/>
      <c r="AZ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  <c r="AY12381"/>
      <c r="AZ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  <c r="AY12382"/>
      <c r="AZ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  <c r="AY12383"/>
      <c r="AZ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  <c r="AY12384"/>
      <c r="AZ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  <c r="AY12385"/>
      <c r="AZ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  <c r="AY12386"/>
      <c r="AZ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  <c r="AY12387"/>
      <c r="AZ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  <c r="AY12388"/>
      <c r="AZ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  <c r="AY12389"/>
      <c r="AZ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  <c r="AY12390"/>
      <c r="AZ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  <c r="AY12391"/>
      <c r="AZ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  <c r="AY12392"/>
      <c r="AZ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  <c r="AY12393"/>
      <c r="AZ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  <c r="AY12394"/>
      <c r="AZ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  <c r="AY12395"/>
      <c r="AZ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  <c r="AY12396"/>
      <c r="AZ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  <c r="AY12397"/>
      <c r="AZ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  <c r="AY12398"/>
      <c r="AZ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  <c r="AY12399"/>
      <c r="AZ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  <c r="AY12400"/>
      <c r="AZ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  <c r="AY12401"/>
      <c r="AZ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  <c r="AY12402"/>
      <c r="AZ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  <c r="AY12403"/>
      <c r="AZ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  <c r="AY12404"/>
      <c r="AZ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  <c r="AY12405"/>
      <c r="AZ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  <c r="AY12406"/>
      <c r="AZ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  <c r="AY12407"/>
      <c r="AZ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  <c r="AY12408"/>
      <c r="AZ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  <c r="AY12409"/>
      <c r="AZ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  <c r="AY12410"/>
      <c r="AZ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  <c r="AY12411"/>
      <c r="AZ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  <c r="AY12412"/>
      <c r="AZ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  <c r="AY12413"/>
      <c r="AZ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  <c r="AY12414"/>
      <c r="AZ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  <c r="AY12415"/>
      <c r="AZ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  <c r="AY12416"/>
      <c r="AZ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  <c r="AY12417"/>
      <c r="AZ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  <c r="AY12418"/>
      <c r="AZ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  <c r="AY12419"/>
      <c r="AZ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  <c r="AY12420"/>
      <c r="AZ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  <c r="AY12421"/>
      <c r="AZ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  <c r="AY12422"/>
      <c r="AZ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  <c r="AY12423"/>
      <c r="AZ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  <c r="AY12424"/>
      <c r="AZ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  <c r="AY12425"/>
      <c r="AZ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  <c r="AY12426"/>
      <c r="AZ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  <c r="AY12427"/>
      <c r="AZ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  <c r="AY12428"/>
      <c r="AZ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  <c r="AY12429"/>
      <c r="AZ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  <c r="AY12430"/>
      <c r="AZ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  <c r="AY12431"/>
      <c r="AZ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  <c r="AY12432"/>
      <c r="AZ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  <c r="AY12433"/>
      <c r="AZ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  <c r="AY12434"/>
      <c r="AZ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  <c r="AY12435"/>
      <c r="AZ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  <c r="AY12436"/>
      <c r="AZ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  <c r="AY12437"/>
      <c r="AZ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  <c r="AY12438"/>
      <c r="AZ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  <c r="AY12439"/>
      <c r="AZ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  <c r="AY12440"/>
      <c r="AZ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  <c r="AY12441"/>
      <c r="AZ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  <c r="AY12442"/>
      <c r="AZ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  <c r="AY12443"/>
      <c r="AZ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  <c r="AY12444"/>
      <c r="AZ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  <c r="AY12445"/>
      <c r="AZ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  <c r="AY12446"/>
      <c r="AZ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  <c r="AY12447"/>
      <c r="AZ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  <c r="AY12448"/>
      <c r="AZ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  <c r="AY12449"/>
      <c r="AZ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  <c r="AY12450"/>
      <c r="AZ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  <c r="AY12451"/>
      <c r="AZ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  <c r="AY12452"/>
      <c r="AZ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  <c r="AY12453"/>
      <c r="AZ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  <c r="AY12454"/>
      <c r="AZ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  <c r="AY12455"/>
      <c r="AZ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  <c r="AY12456"/>
      <c r="AZ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  <c r="AY12457"/>
      <c r="AZ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  <c r="AY12458"/>
      <c r="AZ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  <c r="AY12459"/>
      <c r="AZ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  <c r="AY12460"/>
      <c r="AZ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  <c r="AY12461"/>
      <c r="AZ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  <c r="AY12462"/>
      <c r="AZ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  <c r="AY12463"/>
      <c r="AZ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  <c r="AY12464"/>
      <c r="AZ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  <c r="AY12465"/>
      <c r="AZ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  <c r="AY12466"/>
      <c r="AZ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  <c r="AY12467"/>
      <c r="AZ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  <c r="AY12468"/>
      <c r="AZ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  <c r="AY12469"/>
      <c r="AZ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  <c r="AY12470"/>
      <c r="AZ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  <c r="AY12471"/>
      <c r="AZ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  <c r="AY12472"/>
      <c r="AZ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  <c r="AY12473"/>
      <c r="AZ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  <c r="AY12474"/>
      <c r="AZ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  <c r="AY12475"/>
      <c r="AZ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  <c r="AY12476"/>
      <c r="AZ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  <c r="AY12477"/>
      <c r="AZ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  <c r="AY12478"/>
      <c r="AZ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  <c r="AY12479"/>
      <c r="AZ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  <c r="AY12480"/>
      <c r="AZ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  <c r="AY12481"/>
      <c r="AZ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  <c r="AY12482"/>
      <c r="AZ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  <c r="AY12483"/>
      <c r="AZ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  <c r="AY12484"/>
      <c r="AZ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  <c r="AY12485"/>
      <c r="AZ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  <c r="AY12486"/>
      <c r="AZ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  <c r="AY12487"/>
      <c r="AZ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  <c r="AY12488"/>
      <c r="AZ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  <c r="AY12489"/>
      <c r="AZ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  <c r="AY12490"/>
      <c r="AZ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  <c r="AY12491"/>
      <c r="AZ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  <c r="AY12492"/>
      <c r="AZ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  <c r="AY12493"/>
      <c r="AZ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  <c r="AY12494"/>
      <c r="AZ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  <c r="AY12495"/>
      <c r="AZ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  <c r="AY12496"/>
      <c r="AZ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  <c r="AY12497"/>
      <c r="AZ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  <c r="AY12498"/>
      <c r="AZ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  <c r="AY12499"/>
      <c r="AZ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  <c r="AY12500"/>
      <c r="AZ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  <c r="AY12501"/>
      <c r="AZ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  <c r="AY12502"/>
      <c r="AZ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  <c r="AY12503"/>
      <c r="AZ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  <c r="AY12504"/>
      <c r="AZ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  <c r="AY12505"/>
      <c r="AZ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  <c r="AY12506"/>
      <c r="AZ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  <c r="AY12507"/>
      <c r="AZ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  <c r="AY12508"/>
      <c r="AZ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  <c r="AY12509"/>
      <c r="AZ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  <c r="AY12510"/>
      <c r="AZ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  <c r="AY12511"/>
      <c r="AZ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  <c r="AY12512"/>
      <c r="AZ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  <c r="AY12513"/>
      <c r="AZ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  <c r="AY12514"/>
      <c r="AZ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  <c r="AY12515"/>
      <c r="AZ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  <c r="AY12516"/>
      <c r="AZ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  <c r="AY12517"/>
      <c r="AZ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  <c r="AY12518"/>
      <c r="AZ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  <c r="AY12519"/>
      <c r="AZ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  <c r="AY12520"/>
      <c r="AZ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  <c r="AY12521"/>
      <c r="AZ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  <c r="AY12522"/>
      <c r="AZ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  <c r="AY12523"/>
      <c r="AZ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  <c r="AY12524"/>
      <c r="AZ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  <c r="AY12525"/>
      <c r="AZ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  <c r="AY12526"/>
      <c r="AZ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  <c r="AY12527"/>
      <c r="AZ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  <c r="AY12528"/>
      <c r="AZ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  <c r="AY12529"/>
      <c r="AZ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  <c r="AY12530"/>
      <c r="AZ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  <c r="AY12531"/>
      <c r="AZ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  <c r="AY12532"/>
      <c r="AZ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  <c r="AY12533"/>
      <c r="AZ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  <c r="AY12534"/>
      <c r="AZ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  <c r="AY12535"/>
      <c r="AZ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  <c r="AY12536"/>
      <c r="AZ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  <c r="AY12537"/>
      <c r="AZ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  <c r="AY12538"/>
      <c r="AZ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  <c r="AY12539"/>
      <c r="AZ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  <c r="AY12540"/>
      <c r="AZ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  <c r="AY12541"/>
      <c r="AZ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  <c r="AY12542"/>
      <c r="AZ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  <c r="AY12543"/>
      <c r="AZ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  <c r="AY12544"/>
      <c r="AZ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  <c r="AY12545"/>
      <c r="AZ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  <c r="AY12546"/>
      <c r="AZ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  <c r="AY12547"/>
      <c r="AZ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  <c r="AY12548"/>
      <c r="AZ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  <c r="AY12549"/>
      <c r="AZ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  <c r="AY12550"/>
      <c r="AZ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  <c r="AY12551"/>
      <c r="AZ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  <c r="AY12552"/>
      <c r="AZ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  <c r="AY12553"/>
      <c r="AZ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  <c r="AY12554"/>
      <c r="AZ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  <c r="AY12555"/>
      <c r="AZ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  <c r="AY12556"/>
      <c r="AZ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  <c r="AY12557"/>
      <c r="AZ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  <c r="AY12558"/>
      <c r="AZ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  <c r="AY12560"/>
      <c r="AZ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  <c r="AY12561"/>
      <c r="AZ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  <c r="AY12562"/>
      <c r="AZ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  <c r="AY12563"/>
      <c r="AZ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  <c r="AY12564"/>
      <c r="AZ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  <c r="AY12565"/>
      <c r="AZ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  <c r="AY12566"/>
      <c r="AZ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  <c r="AY12567"/>
      <c r="AZ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  <c r="AY12568"/>
      <c r="AZ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  <c r="AY12569"/>
      <c r="AZ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  <c r="AY12570"/>
      <c r="AZ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  <c r="AY12571"/>
      <c r="AZ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  <c r="AY12572"/>
      <c r="AZ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  <c r="AY12573"/>
      <c r="AZ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  <c r="AY12574"/>
      <c r="AZ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  <c r="AY12575"/>
      <c r="AZ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  <c r="AY12576"/>
      <c r="AZ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  <c r="AY12577"/>
      <c r="AZ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  <c r="AY12578"/>
      <c r="AZ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  <c r="AY12579"/>
      <c r="AZ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  <c r="AY12580"/>
      <c r="AZ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  <c r="AY12581"/>
      <c r="AZ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  <c r="AY12582"/>
      <c r="AZ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  <c r="AY12583"/>
      <c r="AZ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  <c r="AY12584"/>
      <c r="AZ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  <c r="AY12585"/>
      <c r="AZ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  <c r="AY12586"/>
      <c r="AZ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  <c r="AY12587"/>
      <c r="AZ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  <c r="AY12588"/>
      <c r="AZ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  <c r="AY12589"/>
      <c r="AZ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  <c r="AY12590"/>
      <c r="AZ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  <c r="AY12591"/>
      <c r="AZ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  <c r="AY12592"/>
      <c r="AZ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  <c r="AY12593"/>
      <c r="AZ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  <c r="AY12594"/>
      <c r="AZ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  <c r="AY12595"/>
      <c r="AZ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  <c r="AY12596"/>
      <c r="AZ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  <c r="AY12597"/>
      <c r="AZ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  <c r="AY12598"/>
      <c r="AZ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  <c r="AY12599"/>
      <c r="AZ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  <c r="AY12600"/>
      <c r="AZ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  <c r="AY12601"/>
      <c r="AZ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  <c r="AY12602"/>
      <c r="AZ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  <c r="AY12603"/>
      <c r="AZ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  <c r="AY12604"/>
      <c r="AZ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  <c r="AY12605"/>
      <c r="AZ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  <c r="AY12606"/>
      <c r="AZ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  <c r="AY12607"/>
      <c r="AZ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  <c r="AY12608"/>
      <c r="AZ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  <c r="AY12609"/>
      <c r="AZ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  <c r="AY12610"/>
      <c r="AZ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  <c r="AY12611"/>
      <c r="AZ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  <c r="AY12612"/>
      <c r="AZ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  <c r="AY12613"/>
      <c r="AZ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  <c r="AY12614"/>
      <c r="AZ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  <c r="AY12615"/>
      <c r="AZ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  <c r="AY12616"/>
      <c r="AZ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  <c r="AY12617"/>
      <c r="AZ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  <c r="AY12618"/>
      <c r="AZ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  <c r="AY12619"/>
      <c r="AZ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  <c r="AY12620"/>
      <c r="AZ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  <c r="AY12621"/>
      <c r="AZ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  <c r="AY12622"/>
      <c r="AZ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  <c r="AY12623"/>
      <c r="AZ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  <c r="AY12624"/>
      <c r="AZ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  <c r="AY12625"/>
      <c r="AZ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  <c r="AY12626"/>
      <c r="AZ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  <c r="AY12627"/>
      <c r="AZ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  <c r="AY12628"/>
      <c r="AZ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  <c r="AY12629"/>
      <c r="AZ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  <c r="AY12630"/>
      <c r="AZ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  <c r="AY12631"/>
      <c r="AZ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  <c r="AY12632"/>
      <c r="AZ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  <c r="AY12633"/>
      <c r="AZ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  <c r="AY12634"/>
      <c r="AZ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  <c r="AY12635"/>
      <c r="AZ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  <c r="AY12636"/>
      <c r="AZ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  <c r="AY12637"/>
      <c r="AZ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  <c r="AY12638"/>
      <c r="AZ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  <c r="AY12639"/>
      <c r="AZ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  <c r="AY12640"/>
      <c r="AZ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  <c r="AY12641"/>
      <c r="AZ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  <c r="AY12642"/>
      <c r="AZ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  <c r="AY12643"/>
      <c r="AZ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  <c r="AY12644"/>
      <c r="AZ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  <c r="AY12645"/>
      <c r="AZ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  <c r="AY12646"/>
      <c r="AZ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  <c r="AY12647"/>
      <c r="AZ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  <c r="AY12648"/>
      <c r="AZ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  <c r="AY12649"/>
      <c r="AZ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  <c r="AY12650"/>
      <c r="AZ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  <c r="AY12651"/>
      <c r="AZ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  <c r="AY12652"/>
      <c r="AZ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  <c r="AY12653"/>
      <c r="AZ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  <c r="AY12654"/>
      <c r="AZ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  <c r="AY12655"/>
      <c r="AZ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  <c r="AY12656"/>
      <c r="AZ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  <c r="AY12711"/>
      <c r="AZ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  <c r="AY12712"/>
      <c r="AZ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  <c r="AY12787"/>
      <c r="AZ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  <c r="AY12788"/>
      <c r="AZ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  <c r="AY12789"/>
      <c r="AZ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  <c r="AY12791"/>
      <c r="AZ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  <c r="AY12923"/>
      <c r="AZ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  <c r="AY13074"/>
      <c r="AZ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  <c r="AY13075"/>
      <c r="AZ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  <c r="AY13530"/>
      <c r="AZ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  <c r="AY13545"/>
      <c r="AZ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  <c r="AY13607"/>
      <c r="AZ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  <c r="AY13855"/>
      <c r="AZ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  <c r="AY13966"/>
      <c r="AZ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  <c r="AY13981"/>
      <c r="AZ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  <c r="AY14043"/>
      <c r="AZ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  <c r="AY14060"/>
      <c r="AZ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  <c r="AY14061"/>
      <c r="AZ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  <c r="AY14158"/>
      <c r="AZ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  <c r="AY14159"/>
      <c r="AZ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  <c r="AY14426"/>
      <c r="AZ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  <c r="AY14623"/>
      <c r="AZ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  <c r="AY14631"/>
      <c r="AZ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  <c r="AY14713"/>
      <c r="AZ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  <c r="AY14858"/>
      <c r="AZ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  <c r="AY14888"/>
      <c r="AZ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  <c r="AY14889"/>
      <c r="AZ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  <c r="AY14890"/>
      <c r="AZ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  <c r="AY14891"/>
      <c r="AZ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  <c r="AY14928"/>
      <c r="AZ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  <c r="AY14958"/>
      <c r="AZ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  <c r="AY15005"/>
      <c r="AZ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  <c r="AY15006"/>
      <c r="AZ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  <c r="AY15093"/>
      <c r="AZ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  <c r="AY15094"/>
      <c r="AZ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  <c r="AY15158"/>
      <c r="AZ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  <c r="AY15159"/>
      <c r="AZ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  <c r="AY15347"/>
      <c r="AZ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  <c r="AY15356"/>
      <c r="AZ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  <c r="AY15360"/>
      <c r="AZ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  <c r="AY15362"/>
      <c r="AZ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  <c r="AY15364"/>
      <c r="AZ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  <c r="AY15366"/>
      <c r="AZ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  <c r="AY15368"/>
      <c r="AZ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  <c r="AY15372"/>
      <c r="AZ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  <c r="AY15375"/>
      <c r="AZ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  <c r="AY15376"/>
      <c r="AZ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  <c r="AY15377"/>
      <c r="AZ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  <c r="AY15378"/>
      <c r="AZ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  <c r="AY15379"/>
      <c r="AZ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  <c r="AY15380"/>
      <c r="AZ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  <c r="AY15381"/>
      <c r="AZ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  <c r="AY15382"/>
      <c r="AZ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  <c r="AY15383"/>
      <c r="AZ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  <c r="AY15384"/>
      <c r="AZ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  <c r="AY15385"/>
      <c r="AZ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  <c r="AY15386"/>
      <c r="AZ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  <c r="AY15387"/>
      <c r="AZ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  <c r="AY15388"/>
      <c r="AZ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  <c r="AY15389"/>
      <c r="AZ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  <c r="AY15390"/>
      <c r="AZ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  <c r="AY15391"/>
      <c r="AZ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  <c r="AY15392"/>
      <c r="AZ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  <c r="AY15393"/>
      <c r="AZ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  <c r="AY15394"/>
      <c r="AZ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  <c r="AY15401"/>
      <c r="AZ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  <c r="AY15402"/>
      <c r="AZ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  <c r="AY15408"/>
      <c r="AZ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  <c r="AY15409"/>
      <c r="AZ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  <c r="AY15411"/>
      <c r="AZ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  <c r="AY15413"/>
      <c r="AZ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  <c r="AY15414"/>
      <c r="AZ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  <c r="AY15415"/>
      <c r="AZ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  <c r="AY15416"/>
      <c r="AZ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  <c r="AY15417"/>
      <c r="AZ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  <c r="AY15418"/>
      <c r="AZ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  <c r="AY15419"/>
      <c r="AZ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  <c r="AY15420"/>
      <c r="AZ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  <c r="AY15421"/>
      <c r="AZ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  <c r="AY15422"/>
      <c r="AZ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  <c r="AY15423"/>
      <c r="AZ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  <c r="AY15424"/>
      <c r="AZ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  <c r="AY15425"/>
      <c r="AZ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  <c r="AY15426"/>
      <c r="AZ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  <c r="AY15427"/>
      <c r="AZ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  <c r="AY15428"/>
      <c r="AZ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  <c r="AY15429"/>
      <c r="AZ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  <c r="AY15430"/>
      <c r="AZ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  <c r="AY15431"/>
      <c r="AZ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  <c r="AY15432"/>
      <c r="AZ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  <c r="AY15433"/>
      <c r="AZ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  <c r="AY15434"/>
      <c r="AZ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  <c r="AY15435"/>
      <c r="AZ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  <c r="AY15436"/>
      <c r="AZ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  <c r="AY15437"/>
      <c r="AZ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  <c r="AY15438"/>
      <c r="AZ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  <c r="AY15439"/>
      <c r="AZ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  <c r="AY15440"/>
      <c r="AZ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  <c r="AY15441"/>
      <c r="AZ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  <c r="AY15442"/>
      <c r="AZ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  <c r="AY15443"/>
      <c r="AZ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  <c r="AY15444"/>
      <c r="AZ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  <c r="AY15445"/>
      <c r="AZ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  <c r="AY15446"/>
      <c r="AZ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  <c r="AY15447"/>
      <c r="AZ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  <c r="AY15448"/>
      <c r="AZ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  <c r="AY15449"/>
      <c r="AZ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  <c r="AY15450"/>
      <c r="AZ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  <c r="AY15451"/>
      <c r="AZ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  <c r="AY15452"/>
      <c r="AZ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  <c r="AY15453"/>
      <c r="AZ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  <c r="AY15454"/>
      <c r="AZ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  <c r="AY15455"/>
      <c r="AZ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  <c r="AY15456"/>
      <c r="AZ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  <c r="AY15457"/>
      <c r="AZ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  <c r="AY15458"/>
      <c r="AZ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  <c r="AY15459"/>
      <c r="AZ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  <c r="AY15460"/>
      <c r="AZ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  <c r="AY15461"/>
      <c r="AZ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  <c r="AY15462"/>
      <c r="AZ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  <c r="AY15463"/>
      <c r="AZ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  <c r="AY15464"/>
      <c r="AZ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  <c r="AY15465"/>
      <c r="AZ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  <c r="AY15466"/>
      <c r="AZ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  <c r="AY15467"/>
      <c r="AZ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  <c r="AY15468"/>
      <c r="AZ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  <c r="AY15469"/>
      <c r="AZ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  <c r="AY15470"/>
      <c r="AZ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  <c r="AY15471"/>
      <c r="AZ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  <c r="AY15472"/>
      <c r="AZ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  <c r="AY15473"/>
      <c r="AZ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  <c r="AY15474"/>
      <c r="AZ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  <c r="AY15475"/>
      <c r="AZ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  <c r="AY15476"/>
      <c r="AZ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  <c r="AY15477"/>
      <c r="AZ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  <c r="AY15478"/>
      <c r="AZ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  <c r="AY15479"/>
      <c r="AZ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  <c r="AY15480"/>
      <c r="AZ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  <c r="AY15481"/>
      <c r="AZ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  <c r="AY15482"/>
      <c r="AZ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  <c r="AY15483"/>
      <c r="AZ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  <c r="AY15484"/>
      <c r="AZ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  <c r="AY15485"/>
      <c r="AZ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  <c r="AY15486"/>
      <c r="AZ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  <c r="AY15487"/>
      <c r="AZ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  <c r="AY15488"/>
      <c r="AZ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  <c r="AY15489"/>
      <c r="AZ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  <c r="AY15490"/>
      <c r="AZ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  <c r="AY15491"/>
      <c r="AZ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  <c r="AY15492"/>
      <c r="AZ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  <c r="AY15493"/>
      <c r="AZ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  <c r="AY15494"/>
      <c r="AZ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  <c r="AY15495"/>
      <c r="AZ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  <c r="AY15496"/>
      <c r="AZ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  <c r="AY15497"/>
      <c r="AZ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  <c r="AY15498"/>
      <c r="AZ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  <c r="AY15499"/>
      <c r="AZ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  <c r="AY15500"/>
      <c r="AZ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  <c r="AY15501"/>
      <c r="AZ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  <c r="AY15502"/>
      <c r="AZ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  <c r="AY15503"/>
      <c r="AZ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  <c r="AY15504"/>
      <c r="AZ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  <c r="AY15505"/>
      <c r="AZ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  <c r="AY15506"/>
      <c r="AZ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  <c r="AY15507"/>
      <c r="AZ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  <c r="AY15508"/>
      <c r="AZ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  <c r="AY15509"/>
      <c r="AZ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  <c r="AY15510"/>
      <c r="AZ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  <c r="AY15511"/>
      <c r="AZ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  <c r="AY15512"/>
      <c r="AZ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  <c r="AY15513"/>
      <c r="AZ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  <c r="AY15514"/>
      <c r="AZ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  <c r="AY15515"/>
      <c r="AZ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  <c r="AY15517"/>
      <c r="AZ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  <c r="AY15518"/>
      <c r="AZ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  <c r="AY15519"/>
      <c r="AZ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  <c r="AY15520"/>
      <c r="AZ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  <c r="AY15521"/>
      <c r="AZ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  <c r="AY15522"/>
      <c r="AZ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  <c r="AY15523"/>
      <c r="AZ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  <c r="AY15524"/>
      <c r="AZ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  <c r="AY15525"/>
      <c r="AZ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  <c r="AY15526"/>
      <c r="AZ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  <c r="AY15527"/>
      <c r="AZ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  <c r="AY15528"/>
      <c r="AZ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  <c r="AY15529"/>
      <c r="AZ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  <c r="AY15530"/>
      <c r="AZ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  <c r="AY15531"/>
      <c r="AZ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  <c r="AY15532"/>
      <c r="AZ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  <c r="AY15533"/>
      <c r="AZ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  <c r="AY15534"/>
      <c r="AZ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  <c r="AY15535"/>
      <c r="AZ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  <c r="AY15536"/>
      <c r="AZ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  <c r="AY15537"/>
      <c r="AZ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  <c r="AY15538"/>
      <c r="AZ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  <c r="AY15539"/>
      <c r="AZ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  <c r="AY15540"/>
      <c r="AZ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  <c r="AY15541"/>
      <c r="AZ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  <c r="AY15542"/>
      <c r="AZ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  <c r="AY15543"/>
      <c r="AZ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  <c r="AY15544"/>
      <c r="AZ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  <c r="AY15545"/>
      <c r="AZ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  <c r="AY15546"/>
      <c r="AZ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  <c r="AY15547"/>
      <c r="AZ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  <c r="AY15548"/>
      <c r="AZ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  <c r="AY15549"/>
      <c r="AZ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  <c r="AY15550"/>
      <c r="AZ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  <c r="AY15551"/>
      <c r="AZ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  <c r="AY15552"/>
      <c r="AZ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  <c r="AY15553"/>
      <c r="AZ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  <c r="AY15554"/>
      <c r="AZ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  <c r="AY15555"/>
      <c r="AZ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  <c r="AY15556"/>
      <c r="AZ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  <c r="AY15557"/>
      <c r="AZ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  <c r="AY15558"/>
      <c r="AZ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  <c r="AY15559"/>
      <c r="AZ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  <c r="AY15560"/>
      <c r="AZ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  <c r="AY15561"/>
      <c r="AZ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  <c r="AY15562"/>
      <c r="AZ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  <c r="AY15563"/>
      <c r="AZ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  <c r="AY15564"/>
      <c r="AZ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  <c r="AY15565"/>
      <c r="AZ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  <c r="AY15566"/>
      <c r="AZ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  <c r="AY15567"/>
      <c r="AZ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  <c r="AY15568"/>
      <c r="AZ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  <c r="AY15569"/>
      <c r="AZ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  <c r="AY15570"/>
      <c r="AZ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  <c r="AY15571"/>
      <c r="AZ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  <c r="AY15572"/>
      <c r="AZ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  <c r="AY15573"/>
      <c r="AZ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  <c r="AY15574"/>
      <c r="AZ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  <c r="AY15575"/>
      <c r="AZ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  <c r="AY15576"/>
      <c r="AZ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  <c r="AY15577"/>
      <c r="AZ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  <c r="AY15578"/>
      <c r="AZ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  <c r="AY15579"/>
      <c r="AZ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  <c r="AY15580"/>
      <c r="AZ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  <c r="AY15581"/>
      <c r="AZ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  <c r="AY15582"/>
      <c r="AZ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  <c r="AY15583"/>
      <c r="AZ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  <c r="AY15584"/>
      <c r="AZ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  <c r="AY15585"/>
      <c r="AZ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  <c r="AY15586"/>
      <c r="AZ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  <c r="AY15587"/>
      <c r="AZ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  <c r="AY15588"/>
      <c r="AZ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  <c r="AY15589"/>
      <c r="AZ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  <c r="AY15590"/>
      <c r="AZ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  <c r="AY15591"/>
      <c r="AZ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  <c r="AY15592"/>
      <c r="AZ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  <c r="AY15593"/>
      <c r="AZ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  <c r="AY15594"/>
      <c r="AZ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  <c r="AY15595"/>
      <c r="AZ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  <c r="AY15596"/>
      <c r="AZ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  <c r="AY15597"/>
      <c r="AZ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  <c r="AY15598"/>
      <c r="AZ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  <c r="AY15599"/>
      <c r="AZ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  <c r="AY15600"/>
      <c r="AZ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  <c r="AY15601"/>
      <c r="AZ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  <c r="AY15602"/>
      <c r="AZ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  <c r="AY15603"/>
      <c r="AZ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  <c r="AY15604"/>
      <c r="AZ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  <c r="AY15605"/>
      <c r="AZ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  <c r="AY15606"/>
      <c r="AZ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  <c r="AY15607"/>
      <c r="AZ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  <c r="AY15608"/>
      <c r="AZ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  <c r="AY15609"/>
      <c r="AZ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  <c r="AY15610"/>
      <c r="AZ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  <c r="AY15611"/>
      <c r="AZ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  <c r="AY15612"/>
      <c r="AZ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  <c r="AY15613"/>
      <c r="AZ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  <c r="AY15614"/>
      <c r="AZ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  <c r="AY15615"/>
      <c r="AZ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  <c r="AY15616"/>
      <c r="AZ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  <c r="AY15617"/>
      <c r="AZ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  <c r="AY15618"/>
      <c r="AZ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  <c r="AY15619"/>
      <c r="AZ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  <c r="AY15620"/>
      <c r="AZ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  <c r="AY15621"/>
      <c r="AZ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  <c r="AY15622"/>
      <c r="AZ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  <c r="AY15623"/>
      <c r="AZ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  <c r="AY15624"/>
      <c r="AZ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  <c r="AY15625"/>
      <c r="AZ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  <c r="AY15626"/>
      <c r="AZ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  <c r="AY15627"/>
      <c r="AZ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  <c r="AY15628"/>
      <c r="AZ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  <c r="AY15629"/>
      <c r="AZ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  <c r="AY15630"/>
      <c r="AZ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  <c r="AY15631"/>
      <c r="AZ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  <c r="AY15632"/>
      <c r="AZ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  <c r="AY15633"/>
      <c r="AZ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  <c r="AY15634"/>
      <c r="AZ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  <c r="AY15635"/>
      <c r="AZ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  <c r="AY15636"/>
      <c r="AZ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  <c r="AY15637"/>
      <c r="AZ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  <c r="AY15638"/>
      <c r="AZ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  <c r="AY15639"/>
      <c r="AZ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  <c r="AY15640"/>
      <c r="AZ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  <c r="AY15641"/>
      <c r="AZ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  <c r="AY15642"/>
      <c r="AZ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  <c r="AY15643"/>
      <c r="AZ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  <c r="AY15644"/>
      <c r="AZ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  <c r="AY15645"/>
      <c r="AZ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  <c r="AY15646"/>
      <c r="AZ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  <c r="AY15647"/>
      <c r="AZ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  <c r="AY15648"/>
      <c r="AZ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  <c r="AY15649"/>
      <c r="AZ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  <c r="AY15650"/>
      <c r="AZ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  <c r="AY15651"/>
      <c r="AZ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  <c r="AY15652"/>
      <c r="AZ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  <c r="AY15653"/>
      <c r="AZ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  <c r="AY15654"/>
      <c r="AZ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  <c r="AY15655"/>
      <c r="AZ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  <c r="AY15656"/>
      <c r="AZ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  <c r="AY15657"/>
      <c r="AZ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  <c r="AY15658"/>
      <c r="AZ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  <c r="AY15659"/>
      <c r="AZ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  <c r="AY15660"/>
      <c r="AZ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  <c r="AY15661"/>
      <c r="AZ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  <c r="AY15662"/>
      <c r="AZ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  <c r="AY15663"/>
      <c r="AZ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  <c r="AY15664"/>
      <c r="AZ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  <c r="AY15665"/>
      <c r="AZ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  <c r="AY15666"/>
      <c r="AZ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  <c r="AY15667"/>
      <c r="AZ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  <c r="AY15668"/>
      <c r="AZ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  <c r="AY15669"/>
      <c r="AZ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  <c r="AY15670"/>
      <c r="AZ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  <c r="AY15671"/>
      <c r="AZ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  <c r="AY15672"/>
      <c r="AZ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  <c r="AY15673"/>
      <c r="AZ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  <c r="AY15674"/>
      <c r="AZ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  <c r="AY15675"/>
      <c r="AZ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  <c r="AY15676"/>
      <c r="AZ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  <c r="AY15677"/>
      <c r="AZ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  <c r="AY15678"/>
      <c r="AZ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  <c r="AY15679"/>
      <c r="AZ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  <c r="AY15680"/>
      <c r="AZ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  <c r="AY15681"/>
      <c r="AZ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  <c r="AY15682"/>
      <c r="AZ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  <c r="AY15683"/>
      <c r="AZ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  <c r="AY15684"/>
      <c r="AZ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  <c r="AY15685"/>
      <c r="AZ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  <c r="AY15686"/>
      <c r="AZ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  <c r="AY15687"/>
      <c r="AZ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  <c r="AY15688"/>
      <c r="AZ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  <c r="AY15689"/>
      <c r="AZ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  <c r="AY15690"/>
      <c r="AZ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  <c r="AY15691"/>
      <c r="AZ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  <c r="AY15692"/>
      <c r="AZ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  <c r="AY15693"/>
      <c r="AZ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  <c r="AY15694"/>
      <c r="AZ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  <c r="AY15695"/>
      <c r="AZ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  <c r="AY15696"/>
      <c r="AZ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  <c r="AY15697"/>
      <c r="AZ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  <c r="AY15698"/>
      <c r="AZ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  <c r="AY15699"/>
      <c r="AZ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  <c r="AY15700"/>
      <c r="AZ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  <c r="AY15701"/>
      <c r="AZ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  <c r="AY15702"/>
      <c r="AZ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  <c r="AY15703"/>
      <c r="AZ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  <c r="AY15704"/>
      <c r="AZ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  <c r="AY15705"/>
      <c r="AZ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  <c r="AY15706"/>
      <c r="AZ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  <c r="AY15707"/>
      <c r="AZ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  <c r="AY15708"/>
      <c r="AZ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  <c r="AY15709"/>
      <c r="AZ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  <c r="AY15710"/>
      <c r="AZ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  <c r="AY15711"/>
      <c r="AZ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  <c r="AY15712"/>
      <c r="AZ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  <c r="AY15713"/>
      <c r="AZ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  <c r="AY15714"/>
      <c r="AZ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  <c r="AY15715"/>
      <c r="AZ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  <c r="AY15716"/>
      <c r="AZ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  <c r="AY15717"/>
      <c r="AZ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  <c r="AY15718"/>
      <c r="AZ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  <c r="AY15719"/>
      <c r="AZ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  <c r="AY15720"/>
      <c r="AZ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  <c r="AY15721"/>
      <c r="AZ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  <c r="AY15722"/>
      <c r="AZ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  <c r="AY15723"/>
      <c r="AZ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  <c r="AY15724"/>
      <c r="AZ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  <c r="AY15725"/>
      <c r="AZ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  <c r="AY15726"/>
      <c r="AZ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  <c r="AY15727"/>
      <c r="AZ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  <c r="AY15728"/>
      <c r="AZ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  <c r="AY15729"/>
      <c r="AZ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  <c r="AY15730"/>
      <c r="AZ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  <c r="AY15731"/>
      <c r="AZ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  <c r="AY15732"/>
      <c r="AZ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  <c r="AY15733"/>
      <c r="AZ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  <c r="AY15734"/>
      <c r="AZ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  <c r="AY15735"/>
      <c r="AZ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  <c r="AY15736"/>
      <c r="AZ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  <c r="AY15737"/>
      <c r="AZ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  <c r="AY15738"/>
      <c r="AZ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  <c r="AY15739"/>
      <c r="AZ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  <c r="AY15740"/>
      <c r="AZ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  <c r="AY15741"/>
      <c r="AZ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  <c r="AY15742"/>
      <c r="AZ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  <c r="AY15743"/>
      <c r="AZ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  <c r="AY15744"/>
      <c r="AZ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  <c r="AY15745"/>
      <c r="AZ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  <c r="AY15746"/>
      <c r="AZ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  <c r="AY15747"/>
      <c r="AZ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  <c r="AY15748"/>
      <c r="AZ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  <c r="AY15749"/>
      <c r="AZ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  <c r="AY15750"/>
      <c r="AZ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  <c r="AY15751"/>
      <c r="AZ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  <c r="AY15752"/>
      <c r="AZ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  <c r="AY15753"/>
      <c r="AZ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  <c r="AY15754"/>
      <c r="AZ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  <c r="AY15755"/>
      <c r="AZ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  <c r="AY15756"/>
      <c r="AZ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  <c r="AY15757"/>
      <c r="AZ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  <c r="AY15758"/>
      <c r="AZ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  <c r="AY15759"/>
      <c r="AZ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  <c r="AY15760"/>
      <c r="AZ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  <c r="AY15761"/>
      <c r="AZ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  <c r="AY15762"/>
      <c r="AZ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  <c r="AY15763"/>
      <c r="AZ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  <c r="AY15764"/>
      <c r="AZ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  <c r="AY15765"/>
      <c r="AZ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  <c r="AY15766"/>
      <c r="AZ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  <c r="AY15767"/>
      <c r="AZ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  <c r="AY15768"/>
      <c r="AZ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  <c r="AY15769"/>
      <c r="AZ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  <c r="AY15770"/>
      <c r="AZ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  <c r="AY15771"/>
      <c r="AZ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  <c r="AY15772"/>
      <c r="AZ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  <c r="AY15773"/>
      <c r="AZ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  <c r="AY15774"/>
      <c r="AZ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  <c r="AY15775"/>
      <c r="AZ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  <c r="AY15776"/>
      <c r="AZ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  <c r="AY15777"/>
      <c r="AZ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  <c r="AY15778"/>
      <c r="AZ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  <c r="AY15779"/>
      <c r="AZ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  <c r="AY15780"/>
      <c r="AZ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  <c r="AY15781"/>
      <c r="AZ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  <c r="AY15782"/>
      <c r="AZ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  <c r="AY15783"/>
      <c r="AZ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  <c r="AY15784"/>
      <c r="AZ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  <c r="AY15785"/>
      <c r="AZ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  <c r="AY15786"/>
      <c r="AZ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  <c r="AY15787"/>
      <c r="AZ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  <c r="AY15788"/>
      <c r="AZ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  <c r="AY15789"/>
      <c r="AZ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  <c r="AY15790"/>
      <c r="AZ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  <c r="AY15791"/>
      <c r="AZ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  <c r="AY15792"/>
      <c r="AZ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  <c r="AY15793"/>
      <c r="AZ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  <c r="AY15794"/>
      <c r="AZ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  <c r="AY15795"/>
      <c r="AZ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  <c r="AY15796"/>
      <c r="AZ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  <c r="AY15797"/>
      <c r="AZ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  <c r="AY15798"/>
      <c r="AZ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  <c r="AY15799"/>
      <c r="AZ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  <c r="AY15800"/>
      <c r="AZ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  <c r="AY15801"/>
      <c r="AZ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  <c r="AY15802"/>
      <c r="AZ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  <c r="AY15803"/>
      <c r="AZ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  <c r="AY15804"/>
      <c r="AZ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  <c r="AY15805"/>
      <c r="AZ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  <c r="AY15806"/>
      <c r="AZ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  <c r="AY15807"/>
      <c r="AZ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  <c r="AY15808"/>
      <c r="AZ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  <c r="AY15809"/>
      <c r="AZ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  <c r="AY15810"/>
      <c r="AZ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  <c r="AY15811"/>
      <c r="AZ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  <c r="AY15812"/>
      <c r="AZ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  <c r="AY15813"/>
      <c r="AZ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  <c r="AY15814"/>
      <c r="AZ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  <c r="AY15815"/>
      <c r="AZ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  <c r="AY15816"/>
      <c r="AZ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  <c r="AY15817"/>
      <c r="AZ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  <c r="AY15818"/>
      <c r="AZ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  <c r="AY15819"/>
      <c r="AZ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  <c r="AY15820"/>
      <c r="AZ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  <c r="AY15821"/>
      <c r="AZ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  <c r="AY15822"/>
      <c r="AZ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  <c r="AY15823"/>
      <c r="AZ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  <c r="AY15824"/>
      <c r="AZ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  <c r="AY15825"/>
      <c r="AZ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  <c r="AY15826"/>
      <c r="AZ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  <c r="AY15827"/>
      <c r="AZ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  <c r="AY15828"/>
      <c r="AZ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  <c r="AY15829"/>
      <c r="AZ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  <c r="AY15830"/>
      <c r="AZ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  <c r="AY15831"/>
      <c r="AZ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  <c r="AY15832"/>
      <c r="AZ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  <c r="AY15833"/>
      <c r="AZ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  <c r="AY15834"/>
      <c r="AZ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  <c r="AY15835"/>
      <c r="AZ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  <c r="AY15836"/>
      <c r="AZ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  <c r="AY15837"/>
      <c r="AZ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  <c r="AY15838"/>
      <c r="AZ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  <c r="AY15839"/>
      <c r="AZ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  <c r="AY15840"/>
      <c r="AZ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  <c r="AY15841"/>
      <c r="AZ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  <c r="AY15842"/>
      <c r="AZ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  <c r="AY15843"/>
      <c r="AZ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  <c r="AY15844"/>
      <c r="AZ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  <c r="AY15845"/>
      <c r="AZ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  <c r="AY15846"/>
      <c r="AZ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  <c r="AY15847"/>
      <c r="AZ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  <c r="AY15848"/>
      <c r="AZ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  <c r="AY15849"/>
      <c r="AZ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  <c r="AY15850"/>
      <c r="AZ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  <c r="AY15851"/>
      <c r="AZ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  <c r="AY15852"/>
      <c r="AZ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  <c r="AY15853"/>
      <c r="AZ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  <c r="AY15854"/>
      <c r="AZ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  <c r="AY15855"/>
      <c r="AZ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  <c r="AY15856"/>
      <c r="AZ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  <c r="AY15857"/>
      <c r="AZ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  <c r="AY15858"/>
      <c r="AZ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  <c r="AY15859"/>
      <c r="AZ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  <c r="AY15860"/>
      <c r="AZ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  <c r="AY15861"/>
      <c r="AZ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  <c r="AY15862"/>
      <c r="AZ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  <c r="AY15863"/>
      <c r="AZ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  <c r="AY15864"/>
      <c r="AZ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  <c r="AY15865"/>
      <c r="AZ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  <c r="AY15866"/>
      <c r="AZ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  <c r="AY15867"/>
      <c r="AZ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  <c r="AY15868"/>
      <c r="AZ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  <c r="AY15869"/>
      <c r="AZ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  <c r="AY15870"/>
      <c r="AZ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  <c r="AY15871"/>
      <c r="AZ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  <c r="AY15872"/>
      <c r="AZ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  <c r="AY15873"/>
      <c r="AZ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  <c r="AY15874"/>
      <c r="AZ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  <c r="AY15875"/>
      <c r="AZ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  <c r="AY15876"/>
      <c r="AZ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  <c r="AY15877"/>
      <c r="AZ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  <c r="AY15878"/>
      <c r="AZ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  <c r="AY15879"/>
      <c r="AZ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  <c r="AY15880"/>
      <c r="AZ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  <c r="AY15881"/>
      <c r="AZ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  <c r="AY15882"/>
      <c r="AZ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  <c r="AY15883"/>
      <c r="AZ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  <c r="AY15884"/>
      <c r="AZ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  <c r="AY15885"/>
      <c r="AZ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  <c r="AY15886"/>
      <c r="AZ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  <c r="AY15887"/>
      <c r="AZ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  <c r="AY15888"/>
      <c r="AZ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  <c r="AY15889"/>
      <c r="AZ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  <c r="AY15890"/>
      <c r="AZ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  <c r="AY15891"/>
      <c r="AZ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  <c r="AY15892"/>
      <c r="AZ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  <c r="AY15893"/>
      <c r="AZ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  <c r="AY15894"/>
      <c r="AZ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  <c r="AY15895"/>
      <c r="AZ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  <c r="AY15896"/>
      <c r="AZ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  <c r="AY15897"/>
      <c r="AZ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  <c r="AY15898"/>
      <c r="AZ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  <c r="AY15899"/>
      <c r="AZ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  <c r="AY15900"/>
      <c r="AZ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  <c r="AY15901"/>
      <c r="AZ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  <c r="AY15902"/>
      <c r="AZ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  <c r="AY15903"/>
      <c r="AZ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  <c r="AY15904"/>
      <c r="AZ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  <c r="AY15905"/>
      <c r="AZ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  <c r="AY15906"/>
      <c r="AZ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  <c r="AY15907"/>
      <c r="AZ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  <c r="AY15908"/>
      <c r="AZ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  <c r="AY15909"/>
      <c r="AZ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  <c r="AY15910"/>
      <c r="AZ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  <c r="AY15911"/>
      <c r="AZ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  <c r="AY15912"/>
      <c r="AZ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  <c r="AY15913"/>
      <c r="AZ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  <c r="AY15914"/>
      <c r="AZ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  <c r="AY15915"/>
      <c r="AZ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  <c r="AY15916"/>
      <c r="AZ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  <c r="AY15917"/>
      <c r="AZ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  <c r="AY15918"/>
      <c r="AZ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  <c r="AY15919"/>
      <c r="AZ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  <c r="AY15920"/>
      <c r="AZ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  <c r="AY15921"/>
      <c r="AZ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  <c r="AY15922"/>
      <c r="AZ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  <c r="AY15923"/>
      <c r="AZ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  <c r="AY15924"/>
      <c r="AZ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  <c r="AY15925"/>
      <c r="AZ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  <c r="AY15926"/>
      <c r="AZ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  <c r="AY15927"/>
      <c r="AZ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  <c r="AY15928"/>
      <c r="AZ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  <c r="AY15929"/>
      <c r="AZ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  <c r="AY15930"/>
      <c r="AZ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  <c r="AY15931"/>
      <c r="AZ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  <c r="AY15932"/>
      <c r="AZ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  <c r="AY15933"/>
      <c r="AZ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  <c r="AY15934"/>
      <c r="AZ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  <c r="AY15935"/>
      <c r="AZ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  <c r="AY15936"/>
      <c r="AZ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  <c r="AY15937"/>
      <c r="AZ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  <c r="AY15938"/>
      <c r="AZ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  <c r="AY15939"/>
      <c r="AZ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  <c r="AY15940"/>
      <c r="AZ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  <c r="AY15941"/>
      <c r="AZ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  <c r="AY15942"/>
      <c r="AZ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  <c r="AY15943"/>
      <c r="AZ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  <c r="AY15944"/>
      <c r="AZ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  <c r="AY15945"/>
      <c r="AZ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  <c r="AY15946"/>
      <c r="AZ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  <c r="AY15947"/>
      <c r="AZ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  <c r="AY15948"/>
      <c r="AZ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  <c r="AY15949"/>
      <c r="AZ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  <c r="AY15950"/>
      <c r="AZ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  <c r="AY15951"/>
      <c r="AZ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  <c r="AY15952"/>
      <c r="AZ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  <c r="AY15953"/>
      <c r="AZ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  <c r="AY15954"/>
      <c r="AZ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  <c r="AY15955"/>
      <c r="AZ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  <c r="AY15956"/>
      <c r="AZ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  <c r="AY15957"/>
      <c r="AZ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  <c r="AY15958"/>
      <c r="AZ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  <c r="AY15959"/>
      <c r="AZ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  <c r="AY15960"/>
      <c r="AZ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  <c r="AY15961"/>
      <c r="AZ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  <c r="AY15962"/>
      <c r="AZ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  <c r="AY15963"/>
      <c r="AZ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  <c r="AY15964"/>
      <c r="AZ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  <c r="AY15965"/>
      <c r="AZ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  <c r="AY15966"/>
      <c r="AZ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  <c r="AY15967"/>
      <c r="AZ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  <c r="AY15968"/>
      <c r="AZ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  <c r="AY15969"/>
      <c r="AZ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  <c r="AY15970"/>
      <c r="AZ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  <c r="AY15971"/>
      <c r="AZ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  <c r="AY15972"/>
      <c r="AZ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  <c r="AY15973"/>
      <c r="AZ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  <c r="AY15974"/>
      <c r="AZ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  <c r="AY15975"/>
      <c r="AZ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  <c r="AY15976"/>
      <c r="AZ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  <c r="AY15977"/>
      <c r="AZ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  <c r="AY15978"/>
      <c r="AZ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  <c r="AY15979"/>
      <c r="AZ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  <c r="AY15980"/>
      <c r="AZ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  <c r="AY15981"/>
      <c r="AZ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  <c r="AY15982"/>
      <c r="AZ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  <c r="AY15983"/>
      <c r="AZ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  <c r="AY15984"/>
      <c r="AZ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  <c r="AY15985"/>
      <c r="AZ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  <c r="AY15986"/>
      <c r="AZ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  <c r="AY15987"/>
      <c r="AZ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  <c r="AY15988"/>
      <c r="AZ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  <c r="AY15989"/>
      <c r="AZ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  <c r="AY15990"/>
      <c r="AZ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  <c r="AY15991"/>
      <c r="AZ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  <c r="AY15992"/>
      <c r="AZ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  <c r="AY15993"/>
      <c r="AZ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  <c r="AY15994"/>
      <c r="AZ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  <c r="AY15995"/>
      <c r="AZ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  <c r="AY15996"/>
      <c r="AZ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  <c r="AY15997"/>
      <c r="AZ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  <c r="AY15998"/>
      <c r="AZ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  <c r="AY15999"/>
      <c r="AZ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  <c r="AY16000"/>
      <c r="AZ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  <c r="AY16001"/>
      <c r="AZ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  <c r="AY16002"/>
      <c r="AZ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  <c r="AY16003"/>
      <c r="AZ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  <c r="AY16004"/>
      <c r="AZ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  <c r="AY16005"/>
      <c r="AZ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  <c r="AY16006"/>
      <c r="AZ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  <c r="AY16007"/>
      <c r="AZ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  <c r="AY16008"/>
      <c r="AZ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  <c r="AY16009"/>
      <c r="AZ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  <c r="AY16010"/>
      <c r="AZ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  <c r="AY16011"/>
      <c r="AZ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  <c r="AY16012"/>
      <c r="AZ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  <c r="AY16013"/>
      <c r="AZ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  <c r="AY16014"/>
      <c r="AZ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  <c r="AY16015"/>
      <c r="AZ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  <c r="AY16016"/>
      <c r="AZ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  <c r="AY16017"/>
      <c r="AZ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  <c r="AY16018"/>
      <c r="AZ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  <c r="AY16019"/>
      <c r="AZ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  <c r="AY16020"/>
      <c r="AZ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  <c r="AY16021"/>
      <c r="AZ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  <c r="AY16022"/>
      <c r="AZ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  <c r="AY16023"/>
      <c r="AZ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  <c r="AY16024"/>
      <c r="AZ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  <c r="AY16025"/>
      <c r="AZ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  <c r="AY16026"/>
      <c r="AZ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  <c r="AY16027"/>
      <c r="AZ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  <c r="AY16028"/>
      <c r="AZ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  <c r="AY16029"/>
      <c r="AZ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  <c r="AY16030"/>
      <c r="AZ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  <c r="AY16031"/>
      <c r="AZ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  <c r="AY16032"/>
      <c r="AZ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  <c r="AY16033"/>
      <c r="AZ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  <c r="AY16034"/>
      <c r="AZ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  <c r="AY16035"/>
      <c r="AZ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  <c r="AY16036"/>
      <c r="AZ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  <c r="AY16037"/>
      <c r="AZ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  <c r="AY16038"/>
      <c r="AZ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  <c r="AY16039"/>
      <c r="AZ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  <c r="AY16040"/>
      <c r="AZ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  <c r="AY16041"/>
      <c r="AZ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  <c r="AY16042"/>
      <c r="AZ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  <c r="AY16043"/>
      <c r="AZ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  <c r="AY16044"/>
      <c r="AZ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  <c r="AY16045"/>
      <c r="AZ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  <c r="AY16046"/>
      <c r="AZ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  <c r="AY16047"/>
      <c r="AZ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  <c r="AY16048"/>
      <c r="AZ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  <c r="AY16049"/>
      <c r="AZ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  <c r="AY16050"/>
      <c r="AZ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  <c r="AY16051"/>
      <c r="AZ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  <c r="AY16052"/>
      <c r="AZ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  <c r="AY16053"/>
      <c r="AZ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  <c r="AY16054"/>
      <c r="AZ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  <c r="AY16055"/>
      <c r="AZ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  <c r="AY16056"/>
      <c r="AZ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  <c r="AY16057"/>
      <c r="AZ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  <c r="AY16058"/>
      <c r="AZ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  <c r="AY16059"/>
      <c r="AZ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  <c r="AY16060"/>
      <c r="AZ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  <c r="AY16061"/>
      <c r="AZ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  <c r="AY16062"/>
      <c r="AZ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  <c r="AY16063"/>
      <c r="AZ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  <c r="AY16064"/>
      <c r="AZ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  <c r="AY16065"/>
      <c r="AZ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  <c r="AY16066"/>
      <c r="AZ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  <c r="AY16067"/>
      <c r="AZ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  <c r="AY16068"/>
      <c r="AZ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  <c r="AY16069"/>
      <c r="AZ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  <c r="AY16070"/>
      <c r="AZ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  <c r="AY16071"/>
      <c r="AZ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  <c r="AY16072"/>
      <c r="AZ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  <c r="AY16073"/>
      <c r="AZ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  <c r="AY16074"/>
      <c r="AZ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  <c r="AY16075"/>
      <c r="AZ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  <c r="AY16076"/>
      <c r="AZ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  <c r="AY16077"/>
      <c r="AZ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  <c r="AY16078"/>
      <c r="AZ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  <c r="AY16079"/>
      <c r="AZ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  <c r="AY16080"/>
      <c r="AZ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  <c r="AY16081"/>
      <c r="AZ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  <c r="AY16082"/>
      <c r="AZ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  <c r="AY16083"/>
      <c r="AZ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  <c r="AY16084"/>
      <c r="AZ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  <c r="AY16085"/>
      <c r="AZ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  <c r="AY16086"/>
      <c r="AZ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  <c r="AY16087"/>
      <c r="AZ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  <c r="AY16088"/>
      <c r="AZ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  <c r="AY16089"/>
      <c r="AZ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  <c r="AY16090"/>
      <c r="AZ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  <c r="AY16091"/>
      <c r="AZ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  <c r="AY16092"/>
      <c r="AZ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  <c r="AY16093"/>
      <c r="AZ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  <c r="AY16094"/>
      <c r="AZ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  <c r="AY16095"/>
      <c r="AZ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  <c r="AY16096"/>
      <c r="AZ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  <c r="AY16097"/>
      <c r="AZ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  <c r="AY16098"/>
      <c r="AZ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  <c r="AY16099"/>
      <c r="AZ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  <c r="AY16100"/>
      <c r="AZ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  <c r="AY16101"/>
      <c r="AZ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  <c r="AY16102"/>
      <c r="AZ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  <c r="AY16103"/>
      <c r="AZ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  <c r="AY16104"/>
      <c r="AZ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  <c r="AY16105"/>
      <c r="AZ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  <c r="AY16106"/>
      <c r="AZ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  <c r="AY16107"/>
      <c r="AZ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  <c r="AY16108"/>
      <c r="AZ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  <c r="AY16109"/>
      <c r="AZ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  <c r="AY16110"/>
      <c r="AZ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  <c r="AY16111"/>
      <c r="AZ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  <c r="AY16112"/>
      <c r="AZ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  <c r="AY16113"/>
      <c r="AZ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  <c r="AY16114"/>
      <c r="AZ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  <c r="AY16115"/>
      <c r="AZ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  <c r="AY16116"/>
      <c r="AZ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  <c r="AY16117"/>
      <c r="AZ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  <c r="AY16118"/>
      <c r="AZ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  <c r="AY16119"/>
      <c r="AZ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  <c r="AY16120"/>
      <c r="AZ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  <c r="AY16121"/>
      <c r="AZ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  <c r="AY16122"/>
      <c r="AZ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  <c r="AY16123"/>
      <c r="AZ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  <c r="AY16124"/>
      <c r="AZ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  <c r="AY16125"/>
      <c r="AZ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  <c r="AY16126"/>
      <c r="AZ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  <c r="AY16127"/>
      <c r="AZ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  <c r="AY16128"/>
      <c r="AZ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  <c r="AY16129"/>
      <c r="AZ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  <c r="AY16130"/>
      <c r="AZ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  <c r="AY16131"/>
      <c r="AZ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  <c r="AY16132"/>
      <c r="AZ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  <c r="AY16133"/>
      <c r="AZ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  <c r="AY16134"/>
      <c r="AZ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  <c r="AY16135"/>
      <c r="AZ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  <c r="AY16136"/>
      <c r="AZ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  <c r="AY16137"/>
      <c r="AZ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  <c r="AY16138"/>
      <c r="AZ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  <c r="AY16139"/>
      <c r="AZ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  <c r="AY16140"/>
      <c r="AZ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  <c r="AY16141"/>
      <c r="AZ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  <c r="AY16142"/>
      <c r="AZ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  <c r="AY16143"/>
      <c r="AZ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  <c r="AY16144"/>
      <c r="AZ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  <c r="AY16145"/>
      <c r="AZ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  <c r="AY16146"/>
      <c r="AZ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  <c r="AY16147"/>
      <c r="AZ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  <c r="AY16148"/>
      <c r="AZ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  <c r="AY16149"/>
      <c r="AZ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  <c r="AY16150"/>
      <c r="AZ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  <c r="AY16151"/>
      <c r="AZ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  <c r="AY16152"/>
      <c r="AZ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  <c r="AY16153"/>
      <c r="AZ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  <c r="AY16154"/>
      <c r="AZ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  <c r="AY16155"/>
      <c r="AZ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  <c r="AY16156"/>
      <c r="AZ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  <c r="AY16157"/>
      <c r="AZ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  <c r="AY16158"/>
      <c r="AZ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  <c r="AY16159"/>
      <c r="AZ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  <c r="AY16160"/>
      <c r="AZ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  <c r="AY16161"/>
      <c r="AZ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  <c r="AY16162"/>
      <c r="AZ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  <c r="AY16163"/>
      <c r="AZ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  <c r="AY16164"/>
      <c r="AZ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  <c r="AY16165"/>
      <c r="AZ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  <c r="AY16166"/>
      <c r="AZ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  <c r="AY16167"/>
      <c r="AZ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  <c r="AY16168"/>
      <c r="AZ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  <c r="AY16169"/>
      <c r="AZ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  <c r="AY16170"/>
      <c r="AZ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  <c r="AY16171"/>
      <c r="AZ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  <c r="AY16172"/>
      <c r="AZ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  <c r="AY16173"/>
      <c r="AZ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  <c r="AY16174"/>
      <c r="AZ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  <c r="AY16175"/>
      <c r="AZ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  <c r="AY16176"/>
      <c r="AZ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  <c r="AY16177"/>
      <c r="AZ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  <c r="AY16178"/>
      <c r="AZ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  <c r="AY16179"/>
      <c r="AZ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  <c r="AY16180"/>
      <c r="AZ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  <c r="AY16181"/>
      <c r="AZ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  <c r="AY16182"/>
      <c r="AZ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  <c r="AY16183"/>
      <c r="AZ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  <c r="AY16184"/>
      <c r="AZ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  <c r="AY16185"/>
      <c r="AZ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  <c r="AY16186"/>
      <c r="AZ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  <c r="AY16187"/>
      <c r="AZ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  <c r="AY16188"/>
      <c r="AZ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  <c r="AY16189"/>
      <c r="AZ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  <c r="AY16190"/>
      <c r="AZ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  <c r="AY16191"/>
      <c r="AZ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  <c r="AY16192"/>
      <c r="AZ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  <c r="AY16193"/>
      <c r="AZ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  <c r="AY16194"/>
      <c r="AZ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  <c r="AY16195"/>
      <c r="AZ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  <c r="AY16196"/>
      <c r="AZ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  <c r="AY16197"/>
      <c r="AZ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  <c r="AY16198"/>
      <c r="AZ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  <c r="AY16199"/>
      <c r="AZ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  <c r="AY16200"/>
      <c r="AZ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  <c r="AY16201"/>
      <c r="AZ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  <c r="AY16202"/>
      <c r="AZ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  <c r="AY16203"/>
      <c r="AZ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  <c r="AY16204"/>
      <c r="AZ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  <c r="AY16205"/>
      <c r="AZ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  <c r="AY16206"/>
      <c r="AZ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  <c r="AY16207"/>
      <c r="AZ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  <c r="AY16208"/>
      <c r="AZ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  <c r="AY16209"/>
      <c r="AZ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  <c r="AY16210"/>
      <c r="AZ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  <c r="AY16211"/>
      <c r="AZ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  <c r="AY16212"/>
      <c r="AZ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  <c r="AY16213"/>
      <c r="AZ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  <c r="AY16214"/>
      <c r="AZ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  <c r="AY16215"/>
      <c r="AZ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  <c r="AY16216"/>
      <c r="AZ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  <c r="AY16217"/>
      <c r="AZ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  <c r="AY16218"/>
      <c r="AZ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  <c r="AY16219"/>
      <c r="AZ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  <c r="AY16220"/>
      <c r="AZ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  <c r="AY16221"/>
      <c r="AZ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  <c r="AY16222"/>
      <c r="AZ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  <c r="AY16223"/>
      <c r="AZ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  <c r="AY16224"/>
      <c r="AZ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  <c r="AY16225"/>
      <c r="AZ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  <c r="AY16226"/>
      <c r="AZ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  <c r="AY16227"/>
      <c r="AZ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  <c r="AY16228"/>
      <c r="AZ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  <c r="AY16229"/>
      <c r="AZ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  <c r="AY16230"/>
      <c r="AZ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  <c r="AY16231"/>
      <c r="AZ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  <c r="AY16232"/>
      <c r="AZ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  <c r="AY16233"/>
      <c r="AZ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  <c r="AY16234"/>
      <c r="AZ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  <c r="AY16235"/>
      <c r="AZ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  <c r="AY16236"/>
      <c r="AZ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  <c r="AY16237"/>
      <c r="AZ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  <c r="AY16238"/>
      <c r="AZ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  <c r="AY16239"/>
      <c r="AZ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  <c r="AY16240"/>
      <c r="AZ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  <c r="AY16241"/>
      <c r="AZ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  <c r="AY16242"/>
      <c r="AZ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  <c r="AY16243"/>
      <c r="AZ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  <c r="AY16244"/>
      <c r="AZ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  <c r="AY16245"/>
      <c r="AZ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  <c r="AY16246"/>
      <c r="AZ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  <c r="AY16247"/>
      <c r="AZ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  <c r="AY16248"/>
      <c r="AZ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  <c r="AY16249"/>
      <c r="AZ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  <c r="AY16250"/>
      <c r="AZ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  <c r="AY16251"/>
      <c r="AZ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  <c r="AY16252"/>
      <c r="AZ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  <c r="AY16253"/>
      <c r="AZ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  <c r="AY16254"/>
      <c r="AZ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  <c r="AY16255"/>
      <c r="AZ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  <c r="AY16256"/>
      <c r="AZ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  <c r="AY16257"/>
      <c r="AZ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  <c r="AY16258"/>
      <c r="AZ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  <c r="AY16259"/>
      <c r="AZ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  <c r="AY16260"/>
      <c r="AZ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  <c r="AY16261"/>
      <c r="AZ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  <c r="AY16262"/>
      <c r="AZ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  <c r="AY16263"/>
      <c r="AZ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  <c r="AY16264"/>
      <c r="AZ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  <c r="AY16265"/>
      <c r="AZ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  <c r="AY16266"/>
      <c r="AZ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  <c r="AY16267"/>
      <c r="AZ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  <c r="AY16268"/>
      <c r="AZ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  <c r="AY16269"/>
      <c r="AZ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  <c r="AY16270"/>
      <c r="AZ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  <c r="AY16271"/>
      <c r="AZ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  <c r="AY16272"/>
      <c r="AZ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  <c r="AY16273"/>
      <c r="AZ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  <c r="AY16274"/>
      <c r="AZ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  <c r="AY16275"/>
      <c r="AZ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  <c r="AY16276"/>
      <c r="AZ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  <c r="AY16277"/>
      <c r="AZ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  <c r="AY16278"/>
      <c r="AZ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  <c r="AY16279"/>
      <c r="AZ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  <c r="AY16280"/>
      <c r="AZ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  <c r="AY16281"/>
      <c r="AZ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  <c r="AY16282"/>
      <c r="AZ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  <c r="AY16283"/>
      <c r="AZ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  <c r="AY16284"/>
      <c r="AZ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  <c r="AY16285"/>
      <c r="AZ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  <c r="AY16286"/>
      <c r="AZ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  <c r="AY16287"/>
      <c r="AZ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  <c r="AY16288"/>
      <c r="AZ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  <c r="AY16289"/>
      <c r="AZ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  <c r="AY16290"/>
      <c r="AZ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  <c r="AY16291"/>
      <c r="AZ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  <c r="AY16292"/>
      <c r="AZ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  <c r="AY16293"/>
      <c r="AZ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  <c r="AY16294"/>
      <c r="AZ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  <c r="AY16295"/>
      <c r="AZ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  <c r="AY16296"/>
      <c r="AZ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  <c r="AY16297"/>
      <c r="AZ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  <c r="AY16298"/>
      <c r="AZ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  <c r="AY16299"/>
      <c r="AZ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  <c r="AY16300"/>
      <c r="AZ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  <c r="AY16301"/>
      <c r="AZ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  <c r="AY16302"/>
      <c r="AZ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  <c r="AY16303"/>
      <c r="AZ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  <c r="AY16304"/>
      <c r="AZ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  <c r="AY16305"/>
      <c r="AZ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  <c r="AY16306"/>
      <c r="AZ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  <c r="AY16307"/>
      <c r="AZ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  <c r="AY16308"/>
      <c r="AZ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  <c r="AY16309"/>
      <c r="AZ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  <c r="AY16310"/>
      <c r="AZ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  <c r="AY16311"/>
      <c r="AZ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  <c r="AY16312"/>
      <c r="AZ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  <c r="AY16313"/>
      <c r="AZ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  <c r="AY16314"/>
      <c r="AZ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  <c r="AY16315"/>
      <c r="AZ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  <c r="AY16316"/>
      <c r="AZ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  <c r="AY16317"/>
      <c r="AZ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  <c r="AY16318"/>
      <c r="AZ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  <c r="AY16319"/>
      <c r="AZ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  <c r="AY16320"/>
      <c r="AZ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  <c r="AY16321"/>
      <c r="AZ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  <c r="AY16322"/>
      <c r="AZ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  <c r="AY16323"/>
      <c r="AZ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  <c r="AY16324"/>
      <c r="AZ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  <c r="AY16325"/>
      <c r="AZ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  <c r="AY16326"/>
      <c r="AZ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  <c r="AY16327"/>
      <c r="AZ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  <c r="AY16328"/>
      <c r="AZ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  <c r="AY16329"/>
      <c r="AZ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  <c r="AY16330"/>
      <c r="AZ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  <c r="AY16331"/>
      <c r="AZ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  <c r="AY16332"/>
      <c r="AZ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  <c r="AY16333"/>
      <c r="AZ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  <c r="AY16334"/>
      <c r="AZ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  <c r="AY16335"/>
      <c r="AZ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  <c r="AY16336"/>
      <c r="AZ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  <c r="AY16337"/>
      <c r="AZ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  <c r="AY16338"/>
      <c r="AZ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  <c r="AY16339"/>
      <c r="AZ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  <c r="AY16340"/>
      <c r="AZ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  <c r="AY16341"/>
      <c r="AZ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  <c r="AY16342"/>
      <c r="AZ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  <c r="AY16343"/>
      <c r="AZ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  <c r="AY16344"/>
      <c r="AZ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  <c r="AY16345"/>
      <c r="AZ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  <c r="AY16346"/>
      <c r="AZ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  <c r="AY16347"/>
      <c r="AZ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  <c r="AY16348"/>
      <c r="AZ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  <c r="AY16349"/>
      <c r="AZ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  <c r="AY16350"/>
      <c r="AZ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  <c r="AY16351"/>
      <c r="AZ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  <c r="AY16352"/>
      <c r="AZ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  <c r="AY16353"/>
      <c r="AZ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  <c r="AY16354"/>
      <c r="AZ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  <c r="AY16355"/>
      <c r="AZ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  <c r="AY16356"/>
      <c r="AZ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  <c r="AY16357"/>
      <c r="AZ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  <c r="AY16358"/>
      <c r="AZ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  <c r="AY16359"/>
      <c r="AZ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  <c r="AY16360"/>
      <c r="AZ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  <c r="AY16361"/>
      <c r="AZ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  <c r="AY16362"/>
      <c r="AZ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  <c r="AY16363"/>
      <c r="AZ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  <c r="AY16364"/>
      <c r="AZ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  <c r="AY16365"/>
      <c r="AZ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  <c r="AY16366"/>
      <c r="AZ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  <c r="AY16367"/>
      <c r="AZ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  <c r="AY16368"/>
      <c r="AZ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  <c r="AY16369"/>
      <c r="AZ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  <c r="AY16370"/>
      <c r="AZ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  <c r="AY16371"/>
      <c r="AZ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  <c r="AY16372"/>
      <c r="AZ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  <c r="AY16373"/>
      <c r="AZ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  <c r="AY16374"/>
      <c r="AZ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  <c r="AY16375"/>
      <c r="AZ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  <c r="AY16376"/>
      <c r="AZ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  <c r="AY16377"/>
      <c r="AZ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  <c r="AY16378"/>
      <c r="AZ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  <c r="AY16379"/>
      <c r="AZ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  <c r="AY16380"/>
      <c r="AZ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  <c r="AY16381"/>
      <c r="AZ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  <c r="AY16382"/>
      <c r="AZ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  <c r="AY16383"/>
      <c r="AZ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  <c r="AY16384"/>
      <c r="AZ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  <c r="AY16385"/>
      <c r="AZ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  <c r="AY16386"/>
      <c r="AZ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  <c r="AY16387"/>
      <c r="AZ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  <c r="AY16388"/>
      <c r="AZ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  <c r="AY16389"/>
      <c r="AZ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  <c r="AY16390"/>
      <c r="AZ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  <c r="AY16391"/>
      <c r="AZ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  <c r="AY16392"/>
      <c r="AZ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  <c r="AY16393"/>
      <c r="AZ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  <c r="AY16394"/>
      <c r="AZ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  <c r="AY16395"/>
      <c r="AZ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  <c r="AY16396"/>
      <c r="AZ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  <c r="AY16397"/>
      <c r="AZ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  <c r="AY16398"/>
      <c r="AZ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  <c r="AY16399"/>
      <c r="AZ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  <c r="AY16400"/>
      <c r="AZ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  <c r="AY16401"/>
      <c r="AZ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  <c r="AY16402"/>
      <c r="AZ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  <c r="AY16403"/>
      <c r="AZ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  <c r="AY16404"/>
      <c r="AZ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  <c r="AY16405"/>
      <c r="AZ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  <c r="AY16406"/>
      <c r="AZ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  <c r="AY16407"/>
      <c r="AZ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  <c r="AY16408"/>
      <c r="AZ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  <c r="AY16409"/>
      <c r="AZ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  <c r="AY16410"/>
      <c r="AZ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  <c r="AY16411"/>
      <c r="AZ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  <c r="AY16412"/>
      <c r="AZ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  <c r="AY16413"/>
      <c r="AZ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  <c r="AY16414"/>
      <c r="AZ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  <c r="AY16415"/>
      <c r="AZ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  <c r="AY16416"/>
      <c r="AZ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  <c r="AY16417"/>
      <c r="AZ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  <c r="AY16418"/>
      <c r="AZ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  <c r="AY16419"/>
      <c r="AZ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  <c r="AY16420"/>
      <c r="AZ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  <c r="AY16421"/>
      <c r="AZ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  <c r="AY16422"/>
      <c r="AZ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  <c r="AY16423"/>
      <c r="AZ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  <c r="AY16424"/>
      <c r="AZ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  <c r="AY16425"/>
      <c r="AZ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  <c r="AY16426"/>
      <c r="AZ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  <c r="AY16427"/>
      <c r="AZ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  <c r="AY16428"/>
      <c r="AZ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  <c r="AY16429"/>
      <c r="AZ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  <c r="AY16430"/>
      <c r="AZ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  <c r="AY16431"/>
      <c r="AZ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  <c r="AY16432"/>
      <c r="AZ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  <c r="AY16433"/>
      <c r="AZ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  <c r="AY16434"/>
      <c r="AZ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  <c r="AY16435"/>
      <c r="AZ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  <c r="AY16436"/>
      <c r="AZ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  <c r="AY16437"/>
      <c r="AZ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  <c r="AY16438"/>
      <c r="AZ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  <c r="AY16439"/>
      <c r="AZ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  <c r="AY16440"/>
      <c r="AZ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  <c r="AY16441"/>
      <c r="AZ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  <c r="AY16442"/>
      <c r="AZ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  <c r="AY16443"/>
      <c r="AZ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  <c r="AY16444"/>
      <c r="AZ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  <c r="AY16445"/>
      <c r="AZ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  <c r="AY16446"/>
      <c r="AZ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  <c r="AY16447"/>
      <c r="AZ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  <c r="AY16448"/>
      <c r="AZ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  <c r="AY16449"/>
      <c r="AZ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  <c r="AY16450"/>
      <c r="AZ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  <c r="AY16451"/>
      <c r="AZ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  <c r="AY16452"/>
      <c r="AZ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  <c r="AY16453"/>
      <c r="AZ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  <c r="AY16454"/>
      <c r="AZ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  <c r="AY16455"/>
      <c r="AZ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  <c r="AY16456"/>
      <c r="AZ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  <c r="AY16457"/>
      <c r="AZ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  <c r="AY16458"/>
      <c r="AZ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  <c r="AY16459"/>
      <c r="AZ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  <c r="AY16460"/>
      <c r="AZ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  <c r="AY16461"/>
      <c r="AZ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  <c r="AY16462"/>
      <c r="AZ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  <c r="AY16463"/>
      <c r="AZ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  <c r="AY16464"/>
      <c r="AZ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  <c r="AY16465"/>
      <c r="AZ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  <c r="AY16466"/>
      <c r="AZ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  <c r="AY16467"/>
      <c r="AZ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  <c r="AY16468"/>
      <c r="AZ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  <c r="AY16469"/>
      <c r="AZ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  <c r="AY16470"/>
      <c r="AZ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  <c r="AY16471"/>
      <c r="AZ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  <c r="AY16472"/>
      <c r="AZ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  <c r="AY16473"/>
      <c r="AZ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  <c r="AY16474"/>
      <c r="AZ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  <c r="AY16475"/>
      <c r="AZ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  <c r="AY16476"/>
      <c r="AZ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  <c r="AY16477"/>
      <c r="AZ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  <c r="AY16478"/>
      <c r="AZ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  <c r="AY16479"/>
      <c r="AZ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  <c r="AY16480"/>
      <c r="AZ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  <c r="AY16481"/>
      <c r="AZ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  <c r="AY16482"/>
      <c r="AZ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  <c r="AY16483"/>
      <c r="AZ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  <c r="AY16484"/>
      <c r="AZ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  <c r="AY16485"/>
      <c r="AZ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  <c r="AY16486"/>
      <c r="AZ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  <c r="AY16487"/>
      <c r="AZ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  <c r="AY16488"/>
      <c r="AZ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  <c r="AY16489"/>
      <c r="AZ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  <c r="AY16490"/>
      <c r="AZ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  <c r="AY16491"/>
      <c r="AZ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  <c r="AY16492"/>
      <c r="AZ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  <c r="AY16493"/>
      <c r="AZ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  <c r="AY16494"/>
      <c r="AZ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  <c r="AY16495"/>
      <c r="AZ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  <c r="AY16496"/>
      <c r="AZ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  <c r="AY16497"/>
      <c r="AZ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  <c r="AY16498"/>
      <c r="AZ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  <c r="AY16499"/>
      <c r="AZ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  <c r="AY16500"/>
      <c r="AZ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  <c r="AY16501"/>
      <c r="AZ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  <c r="AY16502"/>
      <c r="AZ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  <c r="AY16503"/>
      <c r="AZ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  <c r="AY16504"/>
      <c r="AZ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  <c r="AY16505"/>
      <c r="AZ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  <c r="AY16506"/>
      <c r="AZ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  <c r="AY16507"/>
      <c r="AZ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  <c r="AY16508"/>
      <c r="AZ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  <c r="AY16509"/>
      <c r="AZ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  <c r="AY16510"/>
      <c r="AZ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  <c r="AY16511"/>
      <c r="AZ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  <c r="AY16512"/>
      <c r="AZ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  <c r="AY16513"/>
      <c r="AZ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  <c r="AY16514"/>
      <c r="AZ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  <c r="AY16515"/>
      <c r="AZ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  <c r="AY16516"/>
      <c r="AZ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  <c r="AY16517"/>
      <c r="AZ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  <c r="AY16518"/>
      <c r="AZ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  <c r="AY16519"/>
      <c r="AZ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  <c r="AY16520"/>
      <c r="AZ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  <c r="AY16521"/>
      <c r="AZ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  <c r="AY16522"/>
      <c r="AZ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  <c r="AY16523"/>
      <c r="AZ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  <c r="AY16524"/>
      <c r="AZ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  <c r="AY16525"/>
      <c r="AZ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  <c r="AY16526"/>
      <c r="AZ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  <c r="AY16527"/>
      <c r="AZ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  <c r="AY16528"/>
      <c r="AZ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  <c r="AY16529"/>
      <c r="AZ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  <c r="AY16530"/>
      <c r="AZ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  <c r="AY16531"/>
      <c r="AZ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  <c r="AY16532"/>
      <c r="AZ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  <c r="AY16533"/>
      <c r="AZ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  <c r="AY16534"/>
      <c r="AZ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  <c r="AY16535"/>
      <c r="AZ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  <c r="AY16536"/>
      <c r="AZ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  <c r="AY16537"/>
      <c r="AZ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  <c r="AY16538"/>
      <c r="AZ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  <c r="AP16539"/>
      <c r="AQ16539"/>
      <c r="AR16539"/>
      <c r="AS16539"/>
      <c r="AT16539"/>
      <c r="AU16539"/>
      <c r="AV16539"/>
      <c r="AW16539"/>
      <c r="AX16539"/>
      <c r="AY16539"/>
      <c r="AZ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  <c r="AP16540"/>
      <c r="AQ16540"/>
      <c r="AR16540"/>
      <c r="AS16540"/>
      <c r="AT16540"/>
      <c r="AU16540"/>
      <c r="AV16540"/>
      <c r="AW16540"/>
      <c r="AX16540"/>
      <c r="AY16540"/>
      <c r="AZ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  <c r="AP16541"/>
      <c r="AQ16541"/>
      <c r="AR16541"/>
      <c r="AS16541"/>
      <c r="AT16541"/>
      <c r="AU16541"/>
      <c r="AV16541"/>
      <c r="AW16541"/>
      <c r="AX16541"/>
      <c r="AY16541"/>
      <c r="AZ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  <c r="AP16542"/>
      <c r="AQ16542"/>
      <c r="AR16542"/>
      <c r="AS16542"/>
      <c r="AT16542"/>
      <c r="AU16542"/>
      <c r="AV16542"/>
      <c r="AW16542"/>
      <c r="AX16542"/>
      <c r="AY16542"/>
      <c r="AZ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  <c r="AP16543"/>
      <c r="AQ16543"/>
      <c r="AR16543"/>
      <c r="AS16543"/>
      <c r="AT16543"/>
      <c r="AU16543"/>
      <c r="AV16543"/>
      <c r="AW16543"/>
      <c r="AX16543"/>
      <c r="AY16543"/>
      <c r="AZ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  <c r="AP16544"/>
      <c r="AQ16544"/>
      <c r="AR16544"/>
      <c r="AS16544"/>
      <c r="AT16544"/>
      <c r="AU16544"/>
      <c r="AV16544"/>
      <c r="AW16544"/>
      <c r="AX16544"/>
      <c r="AY16544"/>
      <c r="AZ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  <c r="AP16545"/>
      <c r="AQ16545"/>
      <c r="AR16545"/>
      <c r="AS16545"/>
      <c r="AT16545"/>
      <c r="AU16545"/>
      <c r="AV16545"/>
      <c r="AW16545"/>
      <c r="AX16545"/>
      <c r="AY16545"/>
      <c r="AZ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  <c r="AP16546"/>
      <c r="AQ16546"/>
      <c r="AR16546"/>
      <c r="AS16546"/>
      <c r="AT16546"/>
      <c r="AU16546"/>
      <c r="AV16546"/>
      <c r="AW16546"/>
      <c r="AX16546"/>
      <c r="AY16546"/>
      <c r="AZ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  <c r="AP16547"/>
      <c r="AQ16547"/>
      <c r="AR16547"/>
      <c r="AS16547"/>
      <c r="AT16547"/>
      <c r="AU16547"/>
      <c r="AV16547"/>
      <c r="AW16547"/>
      <c r="AX16547"/>
      <c r="AY16547"/>
      <c r="AZ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  <c r="AP16548"/>
      <c r="AQ16548"/>
      <c r="AR16548"/>
      <c r="AS16548"/>
      <c r="AT16548"/>
      <c r="AU16548"/>
      <c r="AV16548"/>
      <c r="AW16548"/>
      <c r="AX16548"/>
      <c r="AY16548"/>
      <c r="AZ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  <c r="AP16549"/>
      <c r="AQ16549"/>
      <c r="AR16549"/>
      <c r="AS16549"/>
      <c r="AT16549"/>
      <c r="AU16549"/>
      <c r="AV16549"/>
      <c r="AW16549"/>
      <c r="AX16549"/>
      <c r="AY16549"/>
      <c r="AZ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  <c r="AP16550"/>
      <c r="AQ16550"/>
      <c r="AR16550"/>
      <c r="AS16550"/>
      <c r="AT16550"/>
      <c r="AU16550"/>
      <c r="AV16550"/>
      <c r="AW16550"/>
      <c r="AX16550"/>
      <c r="AY16550"/>
      <c r="AZ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  <c r="AN16551"/>
      <c r="AO16551"/>
      <c r="AP16551"/>
      <c r="AQ16551"/>
      <c r="AR16551"/>
      <c r="AS16551"/>
      <c r="AT16551"/>
      <c r="AU16551"/>
      <c r="AV16551"/>
      <c r="AW16551"/>
      <c r="AX16551"/>
      <c r="AY16551"/>
      <c r="AZ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  <c r="AN16552"/>
      <c r="AO16552"/>
      <c r="AP16552"/>
      <c r="AQ16552"/>
      <c r="AR16552"/>
      <c r="AS16552"/>
      <c r="AT16552"/>
      <c r="AU16552"/>
      <c r="AV16552"/>
      <c r="AW16552"/>
      <c r="AX16552"/>
      <c r="AY16552"/>
      <c r="AZ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  <c r="AP16553"/>
      <c r="AQ16553"/>
      <c r="AR16553"/>
      <c r="AS16553"/>
      <c r="AT16553"/>
      <c r="AU16553"/>
      <c r="AV16553"/>
      <c r="AW16553"/>
      <c r="AX16553"/>
      <c r="AY16553"/>
      <c r="AZ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  <c r="AP16554"/>
      <c r="AQ16554"/>
      <c r="AR16554"/>
      <c r="AS16554"/>
      <c r="AT16554"/>
      <c r="AU16554"/>
      <c r="AV16554"/>
      <c r="AW16554"/>
      <c r="AX16554"/>
      <c r="AY16554"/>
      <c r="AZ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  <c r="AP16555"/>
      <c r="AQ16555"/>
      <c r="AR16555"/>
      <c r="AS16555"/>
      <c r="AT16555"/>
      <c r="AU16555"/>
      <c r="AV16555"/>
      <c r="AW16555"/>
      <c r="AX16555"/>
      <c r="AY16555"/>
      <c r="AZ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  <c r="AP16556"/>
      <c r="AQ16556"/>
      <c r="AR16556"/>
      <c r="AS16556"/>
      <c r="AT16556"/>
      <c r="AU16556"/>
      <c r="AV16556"/>
      <c r="AW16556"/>
      <c r="AX16556"/>
      <c r="AY16556"/>
      <c r="AZ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  <c r="AP16557"/>
      <c r="AQ16557"/>
      <c r="AR16557"/>
      <c r="AS16557"/>
      <c r="AT16557"/>
      <c r="AU16557"/>
      <c r="AV16557"/>
      <c r="AW16557"/>
      <c r="AX16557"/>
      <c r="AY16557"/>
      <c r="AZ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  <c r="AP16558"/>
      <c r="AQ16558"/>
      <c r="AR16558"/>
      <c r="AS16558"/>
      <c r="AT16558"/>
      <c r="AU16558"/>
      <c r="AV16558"/>
      <c r="AW16558"/>
      <c r="AX16558"/>
      <c r="AY16558"/>
      <c r="AZ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  <c r="AP16559"/>
      <c r="AQ16559"/>
      <c r="AR16559"/>
      <c r="AS16559"/>
      <c r="AT16559"/>
      <c r="AU16559"/>
      <c r="AV16559"/>
      <c r="AW16559"/>
      <c r="AX16559"/>
      <c r="AY16559"/>
      <c r="AZ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  <c r="AP16560"/>
      <c r="AQ16560"/>
      <c r="AR16560"/>
      <c r="AS16560"/>
      <c r="AT16560"/>
      <c r="AU16560"/>
      <c r="AV16560"/>
      <c r="AW16560"/>
      <c r="AX16560"/>
      <c r="AY16560"/>
      <c r="AZ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  <c r="AP16561"/>
      <c r="AQ16561"/>
      <c r="AR16561"/>
      <c r="AS16561"/>
      <c r="AT16561"/>
      <c r="AU16561"/>
      <c r="AV16561"/>
      <c r="AW16561"/>
      <c r="AX16561"/>
      <c r="AY16561"/>
      <c r="AZ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  <c r="AP16562"/>
      <c r="AQ16562"/>
      <c r="AR16562"/>
      <c r="AS16562"/>
      <c r="AT16562"/>
      <c r="AU16562"/>
      <c r="AV16562"/>
      <c r="AW16562"/>
      <c r="AX16562"/>
      <c r="AY16562"/>
      <c r="AZ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  <c r="AP16563"/>
      <c r="AQ16563"/>
      <c r="AR16563"/>
      <c r="AS16563"/>
      <c r="AT16563"/>
      <c r="AU16563"/>
      <c r="AV16563"/>
      <c r="AW16563"/>
      <c r="AX16563"/>
      <c r="AY16563"/>
      <c r="AZ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  <c r="AP16564"/>
      <c r="AQ16564"/>
      <c r="AR16564"/>
      <c r="AS16564"/>
      <c r="AT16564"/>
      <c r="AU16564"/>
      <c r="AV16564"/>
      <c r="AW16564"/>
      <c r="AX16564"/>
      <c r="AY16564"/>
      <c r="AZ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  <c r="AP16565"/>
      <c r="AQ16565"/>
      <c r="AR16565"/>
      <c r="AS16565"/>
      <c r="AT16565"/>
      <c r="AU16565"/>
      <c r="AV16565"/>
      <c r="AW16565"/>
      <c r="AX16565"/>
      <c r="AY16565"/>
      <c r="AZ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  <c r="AP16566"/>
      <c r="AQ16566"/>
      <c r="AR16566"/>
      <c r="AS16566"/>
      <c r="AT16566"/>
      <c r="AU16566"/>
      <c r="AV16566"/>
      <c r="AW16566"/>
      <c r="AX16566"/>
      <c r="AY16566"/>
      <c r="AZ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  <c r="AP16567"/>
      <c r="AQ16567"/>
      <c r="AR16567"/>
      <c r="AS16567"/>
      <c r="AT16567"/>
      <c r="AU16567"/>
      <c r="AV16567"/>
      <c r="AW16567"/>
      <c r="AX16567"/>
      <c r="AY16567"/>
      <c r="AZ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  <c r="AP16568"/>
      <c r="AQ16568"/>
      <c r="AR16568"/>
      <c r="AS16568"/>
      <c r="AT16568"/>
      <c r="AU16568"/>
      <c r="AV16568"/>
      <c r="AW16568"/>
      <c r="AX16568"/>
      <c r="AY16568"/>
      <c r="AZ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  <c r="AP16569"/>
      <c r="AQ16569"/>
      <c r="AR16569"/>
      <c r="AS16569"/>
      <c r="AT16569"/>
      <c r="AU16569"/>
      <c r="AV16569"/>
      <c r="AW16569"/>
      <c r="AX16569"/>
      <c r="AY16569"/>
      <c r="AZ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  <c r="AP16570"/>
      <c r="AQ16570"/>
      <c r="AR16570"/>
      <c r="AS16570"/>
      <c r="AT16570"/>
      <c r="AU16570"/>
      <c r="AV16570"/>
      <c r="AW16570"/>
      <c r="AX16570"/>
      <c r="AY16570"/>
      <c r="AZ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  <c r="AP16571"/>
      <c r="AQ16571"/>
      <c r="AR16571"/>
      <c r="AS16571"/>
      <c r="AT16571"/>
      <c r="AU16571"/>
      <c r="AV16571"/>
      <c r="AW16571"/>
      <c r="AX16571"/>
      <c r="AY16571"/>
      <c r="AZ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  <c r="AP16572"/>
      <c r="AQ16572"/>
      <c r="AR16572"/>
      <c r="AS16572"/>
      <c r="AT16572"/>
      <c r="AU16572"/>
      <c r="AV16572"/>
      <c r="AW16572"/>
      <c r="AX16572"/>
      <c r="AY16572"/>
      <c r="AZ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  <c r="AP16573"/>
      <c r="AQ16573"/>
      <c r="AR16573"/>
      <c r="AS16573"/>
      <c r="AT16573"/>
      <c r="AU16573"/>
      <c r="AV16573"/>
      <c r="AW16573"/>
      <c r="AX16573"/>
      <c r="AY16573"/>
      <c r="AZ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  <c r="AP16574"/>
      <c r="AQ16574"/>
      <c r="AR16574"/>
      <c r="AS16574"/>
      <c r="AT16574"/>
      <c r="AU16574"/>
      <c r="AV16574"/>
      <c r="AW16574"/>
      <c r="AX16574"/>
      <c r="AY16574"/>
      <c r="AZ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  <c r="AP16575"/>
      <c r="AQ16575"/>
      <c r="AR16575"/>
      <c r="AS16575"/>
      <c r="AT16575"/>
      <c r="AU16575"/>
      <c r="AV16575"/>
      <c r="AW16575"/>
      <c r="AX16575"/>
      <c r="AY16575"/>
      <c r="AZ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  <c r="AP16576"/>
      <c r="AQ16576"/>
      <c r="AR16576"/>
      <c r="AS16576"/>
      <c r="AT16576"/>
      <c r="AU16576"/>
      <c r="AV16576"/>
      <c r="AW16576"/>
      <c r="AX16576"/>
      <c r="AY16576"/>
      <c r="AZ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  <c r="AP16577"/>
      <c r="AQ16577"/>
      <c r="AR16577"/>
      <c r="AS16577"/>
      <c r="AT16577"/>
      <c r="AU16577"/>
      <c r="AV16577"/>
      <c r="AW16577"/>
      <c r="AX16577"/>
      <c r="AY16577"/>
      <c r="AZ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  <c r="AP16578"/>
      <c r="AQ16578"/>
      <c r="AR16578"/>
      <c r="AS16578"/>
      <c r="AT16578"/>
      <c r="AU16578"/>
      <c r="AV16578"/>
      <c r="AW16578"/>
      <c r="AX16578"/>
      <c r="AY16578"/>
      <c r="AZ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  <c r="AP16579"/>
      <c r="AQ16579"/>
      <c r="AR16579"/>
      <c r="AS16579"/>
      <c r="AT16579"/>
      <c r="AU16579"/>
      <c r="AV16579"/>
      <c r="AW16579"/>
      <c r="AX16579"/>
      <c r="AY16579"/>
      <c r="AZ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  <c r="AP16580"/>
      <c r="AQ16580"/>
      <c r="AR16580"/>
      <c r="AS16580"/>
      <c r="AT16580"/>
      <c r="AU16580"/>
      <c r="AV16580"/>
      <c r="AW16580"/>
      <c r="AX16580"/>
      <c r="AY16580"/>
      <c r="AZ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  <c r="AP16581"/>
      <c r="AQ16581"/>
      <c r="AR16581"/>
      <c r="AS16581"/>
      <c r="AT16581"/>
      <c r="AU16581"/>
      <c r="AV16581"/>
      <c r="AW16581"/>
      <c r="AX16581"/>
      <c r="AY16581"/>
      <c r="AZ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  <c r="AN16582"/>
      <c r="AO16582"/>
      <c r="AP16582"/>
      <c r="AQ16582"/>
      <c r="AR16582"/>
      <c r="AS16582"/>
      <c r="AT16582"/>
      <c r="AU16582"/>
      <c r="AV16582"/>
      <c r="AW16582"/>
      <c r="AX16582"/>
      <c r="AY16582"/>
      <c r="AZ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  <c r="AN16583"/>
      <c r="AO16583"/>
      <c r="AP16583"/>
      <c r="AQ16583"/>
      <c r="AR16583"/>
      <c r="AS16583"/>
      <c r="AT16583"/>
      <c r="AU16583"/>
      <c r="AV16583"/>
      <c r="AW16583"/>
      <c r="AX16583"/>
      <c r="AY16583"/>
      <c r="AZ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  <c r="AP16584"/>
      <c r="AQ16584"/>
      <c r="AR16584"/>
      <c r="AS16584"/>
      <c r="AT16584"/>
      <c r="AU16584"/>
      <c r="AV16584"/>
      <c r="AW16584"/>
      <c r="AX16584"/>
      <c r="AY16584"/>
      <c r="AZ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  <c r="AP16585"/>
      <c r="AQ16585"/>
      <c r="AR16585"/>
      <c r="AS16585"/>
      <c r="AT16585"/>
      <c r="AU16585"/>
      <c r="AV16585"/>
      <c r="AW16585"/>
      <c r="AX16585"/>
      <c r="AY16585"/>
      <c r="AZ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  <c r="AP16586"/>
      <c r="AQ16586"/>
      <c r="AR16586"/>
      <c r="AS16586"/>
      <c r="AT16586"/>
      <c r="AU16586"/>
      <c r="AV16586"/>
      <c r="AW16586"/>
      <c r="AX16586"/>
      <c r="AY16586"/>
      <c r="AZ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  <c r="AP16587"/>
      <c r="AQ16587"/>
      <c r="AR16587"/>
      <c r="AS16587"/>
      <c r="AT16587"/>
      <c r="AU16587"/>
      <c r="AV16587"/>
      <c r="AW16587"/>
      <c r="AX16587"/>
      <c r="AY16587"/>
      <c r="AZ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  <c r="AP16588"/>
      <c r="AQ16588"/>
      <c r="AR16588"/>
      <c r="AS16588"/>
      <c r="AT16588"/>
      <c r="AU16588"/>
      <c r="AV16588"/>
      <c r="AW16588"/>
      <c r="AX16588"/>
      <c r="AY16588"/>
      <c r="AZ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  <c r="AP16589"/>
      <c r="AQ16589"/>
      <c r="AR16589"/>
      <c r="AS16589"/>
      <c r="AT16589"/>
      <c r="AU16589"/>
      <c r="AV16589"/>
      <c r="AW16589"/>
      <c r="AX16589"/>
      <c r="AY16589"/>
      <c r="AZ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  <c r="AP16590"/>
      <c r="AQ16590"/>
      <c r="AR16590"/>
      <c r="AS16590"/>
      <c r="AT16590"/>
      <c r="AU16590"/>
      <c r="AV16590"/>
      <c r="AW16590"/>
      <c r="AX16590"/>
      <c r="AY16590"/>
      <c r="AZ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  <c r="AP16591"/>
      <c r="AQ16591"/>
      <c r="AR16591"/>
      <c r="AS16591"/>
      <c r="AT16591"/>
      <c r="AU16591"/>
      <c r="AV16591"/>
      <c r="AW16591"/>
      <c r="AX16591"/>
      <c r="AY16591"/>
      <c r="AZ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  <c r="AP16592"/>
      <c r="AQ16592"/>
      <c r="AR16592"/>
      <c r="AS16592"/>
      <c r="AT16592"/>
      <c r="AU16592"/>
      <c r="AV16592"/>
      <c r="AW16592"/>
      <c r="AX16592"/>
      <c r="AY16592"/>
      <c r="AZ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  <c r="AP16593"/>
      <c r="AQ16593"/>
      <c r="AR16593"/>
      <c r="AS16593"/>
      <c r="AT16593"/>
      <c r="AU16593"/>
      <c r="AV16593"/>
      <c r="AW16593"/>
      <c r="AX16593"/>
      <c r="AY16593"/>
      <c r="AZ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  <c r="AP16594"/>
      <c r="AQ16594"/>
      <c r="AR16594"/>
      <c r="AS16594"/>
      <c r="AT16594"/>
      <c r="AU16594"/>
      <c r="AV16594"/>
      <c r="AW16594"/>
      <c r="AX16594"/>
      <c r="AY16594"/>
      <c r="AZ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  <c r="AP16595"/>
      <c r="AQ16595"/>
      <c r="AR16595"/>
      <c r="AS16595"/>
      <c r="AT16595"/>
      <c r="AU16595"/>
      <c r="AV16595"/>
      <c r="AW16595"/>
      <c r="AX16595"/>
      <c r="AY16595"/>
      <c r="AZ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  <c r="AP16596"/>
      <c r="AQ16596"/>
      <c r="AR16596"/>
      <c r="AS16596"/>
      <c r="AT16596"/>
      <c r="AU16596"/>
      <c r="AV16596"/>
      <c r="AW16596"/>
      <c r="AX16596"/>
      <c r="AY16596"/>
      <c r="AZ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  <c r="AP16597"/>
      <c r="AQ16597"/>
      <c r="AR16597"/>
      <c r="AS16597"/>
      <c r="AT16597"/>
      <c r="AU16597"/>
      <c r="AV16597"/>
      <c r="AW16597"/>
      <c r="AX16597"/>
      <c r="AY16597"/>
      <c r="AZ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  <c r="AP16598"/>
      <c r="AQ16598"/>
      <c r="AR16598"/>
      <c r="AS16598"/>
      <c r="AT16598"/>
      <c r="AU16598"/>
      <c r="AV16598"/>
      <c r="AW16598"/>
      <c r="AX16598"/>
      <c r="AY16598"/>
      <c r="AZ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  <c r="AP16599"/>
      <c r="AQ16599"/>
      <c r="AR16599"/>
      <c r="AS16599"/>
      <c r="AT16599"/>
      <c r="AU16599"/>
      <c r="AV16599"/>
      <c r="AW16599"/>
      <c r="AX16599"/>
      <c r="AY16599"/>
      <c r="AZ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  <c r="AP16600"/>
      <c r="AQ16600"/>
      <c r="AR16600"/>
      <c r="AS16600"/>
      <c r="AT16600"/>
      <c r="AU16600"/>
      <c r="AV16600"/>
      <c r="AW16600"/>
      <c r="AX16600"/>
      <c r="AY16600"/>
      <c r="AZ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  <c r="AP16601"/>
      <c r="AQ16601"/>
      <c r="AR16601"/>
      <c r="AS16601"/>
      <c r="AT16601"/>
      <c r="AU16601"/>
      <c r="AV16601"/>
      <c r="AW16601"/>
      <c r="AX16601"/>
      <c r="AY16601"/>
      <c r="AZ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  <c r="AP16602"/>
      <c r="AQ16602"/>
      <c r="AR16602"/>
      <c r="AS16602"/>
      <c r="AT16602"/>
      <c r="AU16602"/>
      <c r="AV16602"/>
      <c r="AW16602"/>
      <c r="AX16602"/>
      <c r="AY16602"/>
      <c r="AZ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  <c r="AP16603"/>
      <c r="AQ16603"/>
      <c r="AR16603"/>
      <c r="AS16603"/>
      <c r="AT16603"/>
      <c r="AU16603"/>
      <c r="AV16603"/>
      <c r="AW16603"/>
      <c r="AX16603"/>
      <c r="AY16603"/>
      <c r="AZ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  <c r="AP16604"/>
      <c r="AQ16604"/>
      <c r="AR16604"/>
      <c r="AS16604"/>
      <c r="AT16604"/>
      <c r="AU16604"/>
      <c r="AV16604"/>
      <c r="AW16604"/>
      <c r="AX16604"/>
      <c r="AY16604"/>
      <c r="AZ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  <c r="AP16605"/>
      <c r="AQ16605"/>
      <c r="AR16605"/>
      <c r="AS16605"/>
      <c r="AT16605"/>
      <c r="AU16605"/>
      <c r="AV16605"/>
      <c r="AW16605"/>
      <c r="AX16605"/>
      <c r="AY16605"/>
      <c r="AZ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  <c r="AP16606"/>
      <c r="AQ16606"/>
      <c r="AR16606"/>
      <c r="AS16606"/>
      <c r="AT16606"/>
      <c r="AU16606"/>
      <c r="AV16606"/>
      <c r="AW16606"/>
      <c r="AX16606"/>
      <c r="AY16606"/>
      <c r="AZ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  <c r="AP16607"/>
      <c r="AQ16607"/>
      <c r="AR16607"/>
      <c r="AS16607"/>
      <c r="AT16607"/>
      <c r="AU16607"/>
      <c r="AV16607"/>
      <c r="AW16607"/>
      <c r="AX16607"/>
      <c r="AY16607"/>
      <c r="AZ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  <c r="AP16608"/>
      <c r="AQ16608"/>
      <c r="AR16608"/>
      <c r="AS16608"/>
      <c r="AT16608"/>
      <c r="AU16608"/>
      <c r="AV16608"/>
      <c r="AW16608"/>
      <c r="AX16608"/>
      <c r="AY16608"/>
      <c r="AZ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  <c r="AP16609"/>
      <c r="AQ16609"/>
      <c r="AR16609"/>
      <c r="AS16609"/>
      <c r="AT16609"/>
      <c r="AU16609"/>
      <c r="AV16609"/>
      <c r="AW16609"/>
      <c r="AX16609"/>
      <c r="AY16609"/>
      <c r="AZ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  <c r="AP16610"/>
      <c r="AQ16610"/>
      <c r="AR16610"/>
      <c r="AS16610"/>
      <c r="AT16610"/>
      <c r="AU16610"/>
      <c r="AV16610"/>
      <c r="AW16610"/>
      <c r="AX16610"/>
      <c r="AY16610"/>
      <c r="AZ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  <c r="AP16611"/>
      <c r="AQ16611"/>
      <c r="AR16611"/>
      <c r="AS16611"/>
      <c r="AT16611"/>
      <c r="AU16611"/>
      <c r="AV16611"/>
      <c r="AW16611"/>
      <c r="AX16611"/>
      <c r="AY16611"/>
      <c r="AZ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  <c r="AP16612"/>
      <c r="AQ16612"/>
      <c r="AR16612"/>
      <c r="AS16612"/>
      <c r="AT16612"/>
      <c r="AU16612"/>
      <c r="AV16612"/>
      <c r="AW16612"/>
      <c r="AX16612"/>
      <c r="AY16612"/>
      <c r="AZ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  <c r="AN16613"/>
      <c r="AO16613"/>
      <c r="AP16613"/>
      <c r="AQ16613"/>
      <c r="AR16613"/>
      <c r="AS16613"/>
      <c r="AT16613"/>
      <c r="AU16613"/>
      <c r="AV16613"/>
      <c r="AW16613"/>
      <c r="AX16613"/>
      <c r="AY16613"/>
      <c r="AZ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  <c r="AN16614"/>
      <c r="AO16614"/>
      <c r="AP16614"/>
      <c r="AQ16614"/>
      <c r="AR16614"/>
      <c r="AS16614"/>
      <c r="AT16614"/>
      <c r="AU16614"/>
      <c r="AV16614"/>
      <c r="AW16614"/>
      <c r="AX16614"/>
      <c r="AY16614"/>
      <c r="AZ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  <c r="AP16615"/>
      <c r="AQ16615"/>
      <c r="AR16615"/>
      <c r="AS16615"/>
      <c r="AT16615"/>
      <c r="AU16615"/>
      <c r="AV16615"/>
      <c r="AW16615"/>
      <c r="AX16615"/>
      <c r="AY16615"/>
      <c r="AZ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  <c r="AP16616"/>
      <c r="AQ16616"/>
      <c r="AR16616"/>
      <c r="AS16616"/>
      <c r="AT16616"/>
      <c r="AU16616"/>
      <c r="AV16616"/>
      <c r="AW16616"/>
      <c r="AX16616"/>
      <c r="AY16616"/>
      <c r="AZ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  <c r="AP16617"/>
      <c r="AQ16617"/>
      <c r="AR16617"/>
      <c r="AS16617"/>
      <c r="AT16617"/>
      <c r="AU16617"/>
      <c r="AV16617"/>
      <c r="AW16617"/>
      <c r="AX16617"/>
      <c r="AY16617"/>
      <c r="AZ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  <c r="AP16618"/>
      <c r="AQ16618"/>
      <c r="AR16618"/>
      <c r="AS16618"/>
      <c r="AT16618"/>
      <c r="AU16618"/>
      <c r="AV16618"/>
      <c r="AW16618"/>
      <c r="AX16618"/>
      <c r="AY16618"/>
      <c r="AZ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  <c r="AP16619"/>
      <c r="AQ16619"/>
      <c r="AR16619"/>
      <c r="AS16619"/>
      <c r="AT16619"/>
      <c r="AU16619"/>
      <c r="AV16619"/>
      <c r="AW16619"/>
      <c r="AX16619"/>
      <c r="AY16619"/>
      <c r="AZ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  <c r="AP16620"/>
      <c r="AQ16620"/>
      <c r="AR16620"/>
      <c r="AS16620"/>
      <c r="AT16620"/>
      <c r="AU16620"/>
      <c r="AV16620"/>
      <c r="AW16620"/>
      <c r="AX16620"/>
      <c r="AY16620"/>
      <c r="AZ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  <c r="AP16621"/>
      <c r="AQ16621"/>
      <c r="AR16621"/>
      <c r="AS16621"/>
      <c r="AT16621"/>
      <c r="AU16621"/>
      <c r="AV16621"/>
      <c r="AW16621"/>
      <c r="AX16621"/>
      <c r="AY16621"/>
      <c r="AZ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  <c r="AP16622"/>
      <c r="AQ16622"/>
      <c r="AR16622"/>
      <c r="AS16622"/>
      <c r="AT16622"/>
      <c r="AU16622"/>
      <c r="AV16622"/>
      <c r="AW16622"/>
      <c r="AX16622"/>
      <c r="AY16622"/>
      <c r="AZ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  <c r="AP16623"/>
      <c r="AQ16623"/>
      <c r="AR16623"/>
      <c r="AS16623"/>
      <c r="AT16623"/>
      <c r="AU16623"/>
      <c r="AV16623"/>
      <c r="AW16623"/>
      <c r="AX16623"/>
      <c r="AY16623"/>
      <c r="AZ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  <c r="AP16624"/>
      <c r="AQ16624"/>
      <c r="AR16624"/>
      <c r="AS16624"/>
      <c r="AT16624"/>
      <c r="AU16624"/>
      <c r="AV16624"/>
      <c r="AW16624"/>
      <c r="AX16624"/>
      <c r="AY16624"/>
      <c r="AZ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  <c r="AP16625"/>
      <c r="AQ16625"/>
      <c r="AR16625"/>
      <c r="AS16625"/>
      <c r="AT16625"/>
      <c r="AU16625"/>
      <c r="AV16625"/>
      <c r="AW16625"/>
      <c r="AX16625"/>
      <c r="AY16625"/>
      <c r="AZ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  <c r="AP16626"/>
      <c r="AQ16626"/>
      <c r="AR16626"/>
      <c r="AS16626"/>
      <c r="AT16626"/>
      <c r="AU16626"/>
      <c r="AV16626"/>
      <c r="AW16626"/>
      <c r="AX16626"/>
      <c r="AY16626"/>
      <c r="AZ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  <c r="AP16627"/>
      <c r="AQ16627"/>
      <c r="AR16627"/>
      <c r="AS16627"/>
      <c r="AT16627"/>
      <c r="AU16627"/>
      <c r="AV16627"/>
      <c r="AW16627"/>
      <c r="AX16627"/>
      <c r="AY16627"/>
      <c r="AZ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  <c r="AP16628"/>
      <c r="AQ16628"/>
      <c r="AR16628"/>
      <c r="AS16628"/>
      <c r="AT16628"/>
      <c r="AU16628"/>
      <c r="AV16628"/>
      <c r="AW16628"/>
      <c r="AX16628"/>
      <c r="AY16628"/>
      <c r="AZ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  <c r="AP16629"/>
      <c r="AQ16629"/>
      <c r="AR16629"/>
      <c r="AS16629"/>
      <c r="AT16629"/>
      <c r="AU16629"/>
      <c r="AV16629"/>
      <c r="AW16629"/>
      <c r="AX16629"/>
      <c r="AY16629"/>
      <c r="AZ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  <c r="AP16630"/>
      <c r="AQ16630"/>
      <c r="AR16630"/>
      <c r="AS16630"/>
      <c r="AT16630"/>
      <c r="AU16630"/>
      <c r="AV16630"/>
      <c r="AW16630"/>
      <c r="AX16630"/>
      <c r="AY16630"/>
      <c r="AZ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  <c r="AP16631"/>
      <c r="AQ16631"/>
      <c r="AR16631"/>
      <c r="AS16631"/>
      <c r="AT16631"/>
      <c r="AU16631"/>
      <c r="AV16631"/>
      <c r="AW16631"/>
      <c r="AX16631"/>
      <c r="AY16631"/>
      <c r="AZ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  <c r="AP16632"/>
      <c r="AQ16632"/>
      <c r="AR16632"/>
      <c r="AS16632"/>
      <c r="AT16632"/>
      <c r="AU16632"/>
      <c r="AV16632"/>
      <c r="AW16632"/>
      <c r="AX16632"/>
      <c r="AY16632"/>
      <c r="AZ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  <c r="AP16633"/>
      <c r="AQ16633"/>
      <c r="AR16633"/>
      <c r="AS16633"/>
      <c r="AT16633"/>
      <c r="AU16633"/>
      <c r="AV16633"/>
      <c r="AW16633"/>
      <c r="AX16633"/>
      <c r="AY16633"/>
      <c r="AZ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  <c r="AP16634"/>
      <c r="AQ16634"/>
      <c r="AR16634"/>
      <c r="AS16634"/>
      <c r="AT16634"/>
      <c r="AU16634"/>
      <c r="AV16634"/>
      <c r="AW16634"/>
      <c r="AX16634"/>
      <c r="AY16634"/>
      <c r="AZ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  <c r="AP16635"/>
      <c r="AQ16635"/>
      <c r="AR16635"/>
      <c r="AS16635"/>
      <c r="AT16635"/>
      <c r="AU16635"/>
      <c r="AV16635"/>
      <c r="AW16635"/>
      <c r="AX16635"/>
      <c r="AY16635"/>
      <c r="AZ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  <c r="AP16636"/>
      <c r="AQ16636"/>
      <c r="AR16636"/>
      <c r="AS16636"/>
      <c r="AT16636"/>
      <c r="AU16636"/>
      <c r="AV16636"/>
      <c r="AW16636"/>
      <c r="AX16636"/>
      <c r="AY16636"/>
      <c r="AZ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  <c r="AP16637"/>
      <c r="AQ16637"/>
      <c r="AR16637"/>
      <c r="AS16637"/>
      <c r="AT16637"/>
      <c r="AU16637"/>
      <c r="AV16637"/>
      <c r="AW16637"/>
      <c r="AX16637"/>
      <c r="AY16637"/>
      <c r="AZ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  <c r="AP16638"/>
      <c r="AQ16638"/>
      <c r="AR16638"/>
      <c r="AS16638"/>
      <c r="AT16638"/>
      <c r="AU16638"/>
      <c r="AV16638"/>
      <c r="AW16638"/>
      <c r="AX16638"/>
      <c r="AY16638"/>
      <c r="AZ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  <c r="AP16639"/>
      <c r="AQ16639"/>
      <c r="AR16639"/>
      <c r="AS16639"/>
      <c r="AT16639"/>
      <c r="AU16639"/>
      <c r="AV16639"/>
      <c r="AW16639"/>
      <c r="AX16639"/>
      <c r="AY16639"/>
      <c r="AZ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  <c r="AP16640"/>
      <c r="AQ16640"/>
      <c r="AR16640"/>
      <c r="AS16640"/>
      <c r="AT16640"/>
      <c r="AU16640"/>
      <c r="AV16640"/>
      <c r="AW16640"/>
      <c r="AX16640"/>
      <c r="AY16640"/>
      <c r="AZ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  <c r="AP16641"/>
      <c r="AQ16641"/>
      <c r="AR16641"/>
      <c r="AS16641"/>
      <c r="AT16641"/>
      <c r="AU16641"/>
      <c r="AV16641"/>
      <c r="AW16641"/>
      <c r="AX16641"/>
      <c r="AY16641"/>
      <c r="AZ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  <c r="AP16642"/>
      <c r="AQ16642"/>
      <c r="AR16642"/>
      <c r="AS16642"/>
      <c r="AT16642"/>
      <c r="AU16642"/>
      <c r="AV16642"/>
      <c r="AW16642"/>
      <c r="AX16642"/>
      <c r="AY16642"/>
      <c r="AZ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  <c r="AN16643"/>
      <c r="AO16643"/>
      <c r="AP16643"/>
      <c r="AQ16643"/>
      <c r="AR16643"/>
      <c r="AS16643"/>
      <c r="AT16643"/>
      <c r="AU16643"/>
      <c r="AV16643"/>
      <c r="AW16643"/>
      <c r="AX16643"/>
      <c r="AY16643"/>
      <c r="AZ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  <c r="AN16644"/>
      <c r="AO16644"/>
      <c r="AP16644"/>
      <c r="AQ16644"/>
      <c r="AR16644"/>
      <c r="AS16644"/>
      <c r="AT16644"/>
      <c r="AU16644"/>
      <c r="AV16644"/>
      <c r="AW16644"/>
      <c r="AX16644"/>
      <c r="AY16644"/>
      <c r="AZ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  <c r="AP16645"/>
      <c r="AQ16645"/>
      <c r="AR16645"/>
      <c r="AS16645"/>
      <c r="AT16645"/>
      <c r="AU16645"/>
      <c r="AV16645"/>
      <c r="AW16645"/>
      <c r="AX16645"/>
      <c r="AY16645"/>
      <c r="AZ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  <c r="AP16646"/>
      <c r="AQ16646"/>
      <c r="AR16646"/>
      <c r="AS16646"/>
      <c r="AT16646"/>
      <c r="AU16646"/>
      <c r="AV16646"/>
      <c r="AW16646"/>
      <c r="AX16646"/>
      <c r="AY16646"/>
      <c r="AZ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  <c r="AP16647"/>
      <c r="AQ16647"/>
      <c r="AR16647"/>
      <c r="AS16647"/>
      <c r="AT16647"/>
      <c r="AU16647"/>
      <c r="AV16647"/>
      <c r="AW16647"/>
      <c r="AX16647"/>
      <c r="AY16647"/>
      <c r="AZ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  <c r="AP16648"/>
      <c r="AQ16648"/>
      <c r="AR16648"/>
      <c r="AS16648"/>
      <c r="AT16648"/>
      <c r="AU16648"/>
      <c r="AV16648"/>
      <c r="AW16648"/>
      <c r="AX16648"/>
      <c r="AY16648"/>
      <c r="AZ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  <c r="AP16649"/>
      <c r="AQ16649"/>
      <c r="AR16649"/>
      <c r="AS16649"/>
      <c r="AT16649"/>
      <c r="AU16649"/>
      <c r="AV16649"/>
      <c r="AW16649"/>
      <c r="AX16649"/>
      <c r="AY16649"/>
      <c r="AZ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  <c r="AP16650"/>
      <c r="AQ16650"/>
      <c r="AR16650"/>
      <c r="AS16650"/>
      <c r="AT16650"/>
      <c r="AU16650"/>
      <c r="AV16650"/>
      <c r="AW16650"/>
      <c r="AX16650"/>
      <c r="AY16650"/>
      <c r="AZ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  <c r="AP16651"/>
      <c r="AQ16651"/>
      <c r="AR16651"/>
      <c r="AS16651"/>
      <c r="AT16651"/>
      <c r="AU16651"/>
      <c r="AV16651"/>
      <c r="AW16651"/>
      <c r="AX16651"/>
      <c r="AY16651"/>
      <c r="AZ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  <c r="AP16652"/>
      <c r="AQ16652"/>
      <c r="AR16652"/>
      <c r="AS16652"/>
      <c r="AT16652"/>
      <c r="AU16652"/>
      <c r="AV16652"/>
      <c r="AW16652"/>
      <c r="AX16652"/>
      <c r="AY16652"/>
      <c r="AZ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  <c r="AP16653"/>
      <c r="AQ16653"/>
      <c r="AR16653"/>
      <c r="AS16653"/>
      <c r="AT16653"/>
      <c r="AU16653"/>
      <c r="AV16653"/>
      <c r="AW16653"/>
      <c r="AX16653"/>
      <c r="AY16653"/>
      <c r="AZ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  <c r="AP16654"/>
      <c r="AQ16654"/>
      <c r="AR16654"/>
      <c r="AS16654"/>
      <c r="AT16654"/>
      <c r="AU16654"/>
      <c r="AV16654"/>
      <c r="AW16654"/>
      <c r="AX16654"/>
      <c r="AY16654"/>
      <c r="AZ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  <c r="AP16655"/>
      <c r="AQ16655"/>
      <c r="AR16655"/>
      <c r="AS16655"/>
      <c r="AT16655"/>
      <c r="AU16655"/>
      <c r="AV16655"/>
      <c r="AW16655"/>
      <c r="AX16655"/>
      <c r="AY16655"/>
      <c r="AZ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  <c r="AP16656"/>
      <c r="AQ16656"/>
      <c r="AR16656"/>
      <c r="AS16656"/>
      <c r="AT16656"/>
      <c r="AU16656"/>
      <c r="AV16656"/>
      <c r="AW16656"/>
      <c r="AX16656"/>
      <c r="AY16656"/>
      <c r="AZ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  <c r="AP16657"/>
      <c r="AQ16657"/>
      <c r="AR16657"/>
      <c r="AS16657"/>
      <c r="AT16657"/>
      <c r="AU16657"/>
      <c r="AV16657"/>
      <c r="AW16657"/>
      <c r="AX16657"/>
      <c r="AY16657"/>
      <c r="AZ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  <c r="AP16658"/>
      <c r="AQ16658"/>
      <c r="AR16658"/>
      <c r="AS16658"/>
      <c r="AT16658"/>
      <c r="AU16658"/>
      <c r="AV16658"/>
      <c r="AW16658"/>
      <c r="AX16658"/>
      <c r="AY16658"/>
      <c r="AZ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  <c r="AP16659"/>
      <c r="AQ16659"/>
      <c r="AR16659"/>
      <c r="AS16659"/>
      <c r="AT16659"/>
      <c r="AU16659"/>
      <c r="AV16659"/>
      <c r="AW16659"/>
      <c r="AX16659"/>
      <c r="AY16659"/>
      <c r="AZ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  <c r="AP16660"/>
      <c r="AQ16660"/>
      <c r="AR16660"/>
      <c r="AS16660"/>
      <c r="AT16660"/>
      <c r="AU16660"/>
      <c r="AV16660"/>
      <c r="AW16660"/>
      <c r="AX16660"/>
      <c r="AY16660"/>
      <c r="AZ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  <c r="AP16661"/>
      <c r="AQ16661"/>
      <c r="AR16661"/>
      <c r="AS16661"/>
      <c r="AT16661"/>
      <c r="AU16661"/>
      <c r="AV16661"/>
      <c r="AW16661"/>
      <c r="AX16661"/>
      <c r="AY16661"/>
      <c r="AZ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  <c r="AP16662"/>
      <c r="AQ16662"/>
      <c r="AR16662"/>
      <c r="AS16662"/>
      <c r="AT16662"/>
      <c r="AU16662"/>
      <c r="AV16662"/>
      <c r="AW16662"/>
      <c r="AX16662"/>
      <c r="AY16662"/>
      <c r="AZ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  <c r="AP16663"/>
      <c r="AQ16663"/>
      <c r="AR16663"/>
      <c r="AS16663"/>
      <c r="AT16663"/>
      <c r="AU16663"/>
      <c r="AV16663"/>
      <c r="AW16663"/>
      <c r="AX16663"/>
      <c r="AY16663"/>
      <c r="AZ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  <c r="AP16664"/>
      <c r="AQ16664"/>
      <c r="AR16664"/>
      <c r="AS16664"/>
      <c r="AT16664"/>
      <c r="AU16664"/>
      <c r="AV16664"/>
      <c r="AW16664"/>
      <c r="AX16664"/>
      <c r="AY16664"/>
      <c r="AZ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  <c r="AP16665"/>
      <c r="AQ16665"/>
      <c r="AR16665"/>
      <c r="AS16665"/>
      <c r="AT16665"/>
      <c r="AU16665"/>
      <c r="AV16665"/>
      <c r="AW16665"/>
      <c r="AX16665"/>
      <c r="AY16665"/>
      <c r="AZ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  <c r="AP16666"/>
      <c r="AQ16666"/>
      <c r="AR16666"/>
      <c r="AS16666"/>
      <c r="AT16666"/>
      <c r="AU16666"/>
      <c r="AV16666"/>
      <c r="AW16666"/>
      <c r="AX16666"/>
      <c r="AY16666"/>
      <c r="AZ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  <c r="AP16667"/>
      <c r="AQ16667"/>
      <c r="AR16667"/>
      <c r="AS16667"/>
      <c r="AT16667"/>
      <c r="AU16667"/>
      <c r="AV16667"/>
      <c r="AW16667"/>
      <c r="AX16667"/>
      <c r="AY16667"/>
      <c r="AZ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  <c r="AP16668"/>
      <c r="AQ16668"/>
      <c r="AR16668"/>
      <c r="AS16668"/>
      <c r="AT16668"/>
      <c r="AU16668"/>
      <c r="AV16668"/>
      <c r="AW16668"/>
      <c r="AX16668"/>
      <c r="AY16668"/>
      <c r="AZ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  <c r="AP16669"/>
      <c r="AQ16669"/>
      <c r="AR16669"/>
      <c r="AS16669"/>
      <c r="AT16669"/>
      <c r="AU16669"/>
      <c r="AV16669"/>
      <c r="AW16669"/>
      <c r="AX16669"/>
      <c r="AY16669"/>
      <c r="AZ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  <c r="AP16670"/>
      <c r="AQ16670"/>
      <c r="AR16670"/>
      <c r="AS16670"/>
      <c r="AT16670"/>
      <c r="AU16670"/>
      <c r="AV16670"/>
      <c r="AW16670"/>
      <c r="AX16670"/>
      <c r="AY16670"/>
      <c r="AZ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  <c r="AP16671"/>
      <c r="AQ16671"/>
      <c r="AR16671"/>
      <c r="AS16671"/>
      <c r="AT16671"/>
      <c r="AU16671"/>
      <c r="AV16671"/>
      <c r="AW16671"/>
      <c r="AX16671"/>
      <c r="AY16671"/>
      <c r="AZ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  <c r="AP16672"/>
      <c r="AQ16672"/>
      <c r="AR16672"/>
      <c r="AS16672"/>
      <c r="AT16672"/>
      <c r="AU16672"/>
      <c r="AV16672"/>
      <c r="AW16672"/>
      <c r="AX16672"/>
      <c r="AY16672"/>
      <c r="AZ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  <c r="AP16673"/>
      <c r="AQ16673"/>
      <c r="AR16673"/>
      <c r="AS16673"/>
      <c r="AT16673"/>
      <c r="AU16673"/>
      <c r="AV16673"/>
      <c r="AW16673"/>
      <c r="AX16673"/>
      <c r="AY16673"/>
      <c r="AZ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  <c r="AN16674"/>
      <c r="AO16674"/>
      <c r="AP16674"/>
      <c r="AQ16674"/>
      <c r="AR16674"/>
      <c r="AS16674"/>
      <c r="AT16674"/>
      <c r="AU16674"/>
      <c r="AV16674"/>
      <c r="AW16674"/>
      <c r="AX16674"/>
      <c r="AY16674"/>
      <c r="AZ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  <c r="AN16675"/>
      <c r="AO16675"/>
      <c r="AP16675"/>
      <c r="AQ16675"/>
      <c r="AR16675"/>
      <c r="AS16675"/>
      <c r="AT16675"/>
      <c r="AU16675"/>
      <c r="AV16675"/>
      <c r="AW16675"/>
      <c r="AX16675"/>
      <c r="AY16675"/>
      <c r="AZ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  <c r="AP16676"/>
      <c r="AQ16676"/>
      <c r="AR16676"/>
      <c r="AS16676"/>
      <c r="AT16676"/>
      <c r="AU16676"/>
      <c r="AV16676"/>
      <c r="AW16676"/>
      <c r="AX16676"/>
      <c r="AY16676"/>
      <c r="AZ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  <c r="AP16677"/>
      <c r="AQ16677"/>
      <c r="AR16677"/>
      <c r="AS16677"/>
      <c r="AT16677"/>
      <c r="AU16677"/>
      <c r="AV16677"/>
      <c r="AW16677"/>
      <c r="AX16677"/>
      <c r="AY16677"/>
      <c r="AZ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  <c r="AP16678"/>
      <c r="AQ16678"/>
      <c r="AR16678"/>
      <c r="AS16678"/>
      <c r="AT16678"/>
      <c r="AU16678"/>
      <c r="AV16678"/>
      <c r="AW16678"/>
      <c r="AX16678"/>
      <c r="AY16678"/>
      <c r="AZ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  <c r="AP16679"/>
      <c r="AQ16679"/>
      <c r="AR16679"/>
      <c r="AS16679"/>
      <c r="AT16679"/>
      <c r="AU16679"/>
      <c r="AV16679"/>
      <c r="AW16679"/>
      <c r="AX16679"/>
      <c r="AY16679"/>
      <c r="AZ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  <c r="AP16680"/>
      <c r="AQ16680"/>
      <c r="AR16680"/>
      <c r="AS16680"/>
      <c r="AT16680"/>
      <c r="AU16680"/>
      <c r="AV16680"/>
      <c r="AW16680"/>
      <c r="AX16680"/>
      <c r="AY16680"/>
      <c r="AZ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  <c r="AP16681"/>
      <c r="AQ16681"/>
      <c r="AR16681"/>
      <c r="AS16681"/>
      <c r="AT16681"/>
      <c r="AU16681"/>
      <c r="AV16681"/>
      <c r="AW16681"/>
      <c r="AX16681"/>
      <c r="AY16681"/>
      <c r="AZ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  <c r="AP16682"/>
      <c r="AQ16682"/>
      <c r="AR16682"/>
      <c r="AS16682"/>
      <c r="AT16682"/>
      <c r="AU16682"/>
      <c r="AV16682"/>
      <c r="AW16682"/>
      <c r="AX16682"/>
      <c r="AY16682"/>
      <c r="AZ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  <c r="AP16683"/>
      <c r="AQ16683"/>
      <c r="AR16683"/>
      <c r="AS16683"/>
      <c r="AT16683"/>
      <c r="AU16683"/>
      <c r="AV16683"/>
      <c r="AW16683"/>
      <c r="AX16683"/>
      <c r="AY16683"/>
      <c r="AZ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  <c r="AP16684"/>
      <c r="AQ16684"/>
      <c r="AR16684"/>
      <c r="AS16684"/>
      <c r="AT16684"/>
      <c r="AU16684"/>
      <c r="AV16684"/>
      <c r="AW16684"/>
      <c r="AX16684"/>
      <c r="AY16684"/>
      <c r="AZ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  <c r="AP16685"/>
      <c r="AQ16685"/>
      <c r="AR16685"/>
      <c r="AS16685"/>
      <c r="AT16685"/>
      <c r="AU16685"/>
      <c r="AV16685"/>
      <c r="AW16685"/>
      <c r="AX16685"/>
      <c r="AY16685"/>
      <c r="AZ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  <c r="AP16686"/>
      <c r="AQ16686"/>
      <c r="AR16686"/>
      <c r="AS16686"/>
      <c r="AT16686"/>
      <c r="AU16686"/>
      <c r="AV16686"/>
      <c r="AW16686"/>
      <c r="AX16686"/>
      <c r="AY16686"/>
      <c r="AZ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  <c r="AP16687"/>
      <c r="AQ16687"/>
      <c r="AR16687"/>
      <c r="AS16687"/>
      <c r="AT16687"/>
      <c r="AU16687"/>
      <c r="AV16687"/>
      <c r="AW16687"/>
      <c r="AX16687"/>
      <c r="AY16687"/>
      <c r="AZ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  <c r="AP16688"/>
      <c r="AQ16688"/>
      <c r="AR16688"/>
      <c r="AS16688"/>
      <c r="AT16688"/>
      <c r="AU16688"/>
      <c r="AV16688"/>
      <c r="AW16688"/>
      <c r="AX16688"/>
      <c r="AY16688"/>
      <c r="AZ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  <c r="AP16689"/>
      <c r="AQ16689"/>
      <c r="AR16689"/>
      <c r="AS16689"/>
      <c r="AT16689"/>
      <c r="AU16689"/>
      <c r="AV16689"/>
      <c r="AW16689"/>
      <c r="AX16689"/>
      <c r="AY16689"/>
      <c r="AZ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  <c r="AP16690"/>
      <c r="AQ16690"/>
      <c r="AR16690"/>
      <c r="AS16690"/>
      <c r="AT16690"/>
      <c r="AU16690"/>
      <c r="AV16690"/>
      <c r="AW16690"/>
      <c r="AX16690"/>
      <c r="AY16690"/>
      <c r="AZ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  <c r="AP16691"/>
      <c r="AQ16691"/>
      <c r="AR16691"/>
      <c r="AS16691"/>
      <c r="AT16691"/>
      <c r="AU16691"/>
      <c r="AV16691"/>
      <c r="AW16691"/>
      <c r="AX16691"/>
      <c r="AY16691"/>
      <c r="AZ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  <c r="AP16692"/>
      <c r="AQ16692"/>
      <c r="AR16692"/>
      <c r="AS16692"/>
      <c r="AT16692"/>
      <c r="AU16692"/>
      <c r="AV16692"/>
      <c r="AW16692"/>
      <c r="AX16692"/>
      <c r="AY16692"/>
      <c r="AZ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  <c r="AP16693"/>
      <c r="AQ16693"/>
      <c r="AR16693"/>
      <c r="AS16693"/>
      <c r="AT16693"/>
      <c r="AU16693"/>
      <c r="AV16693"/>
      <c r="AW16693"/>
      <c r="AX16693"/>
      <c r="AY16693"/>
      <c r="AZ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  <c r="AP16694"/>
      <c r="AQ16694"/>
      <c r="AR16694"/>
      <c r="AS16694"/>
      <c r="AT16694"/>
      <c r="AU16694"/>
      <c r="AV16694"/>
      <c r="AW16694"/>
      <c r="AX16694"/>
      <c r="AY16694"/>
      <c r="AZ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  <c r="AP16695"/>
      <c r="AQ16695"/>
      <c r="AR16695"/>
      <c r="AS16695"/>
      <c r="AT16695"/>
      <c r="AU16695"/>
      <c r="AV16695"/>
      <c r="AW16695"/>
      <c r="AX16695"/>
      <c r="AY16695"/>
      <c r="AZ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  <c r="AP16696"/>
      <c r="AQ16696"/>
      <c r="AR16696"/>
      <c r="AS16696"/>
      <c r="AT16696"/>
      <c r="AU16696"/>
      <c r="AV16696"/>
      <c r="AW16696"/>
      <c r="AX16696"/>
      <c r="AY16696"/>
      <c r="AZ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  <c r="AP16697"/>
      <c r="AQ16697"/>
      <c r="AR16697"/>
      <c r="AS16697"/>
      <c r="AT16697"/>
      <c r="AU16697"/>
      <c r="AV16697"/>
      <c r="AW16697"/>
      <c r="AX16697"/>
      <c r="AY16697"/>
      <c r="AZ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  <c r="AP16698"/>
      <c r="AQ16698"/>
      <c r="AR16698"/>
      <c r="AS16698"/>
      <c r="AT16698"/>
      <c r="AU16698"/>
      <c r="AV16698"/>
      <c r="AW16698"/>
      <c r="AX16698"/>
      <c r="AY16698"/>
      <c r="AZ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  <c r="AP16699"/>
      <c r="AQ16699"/>
      <c r="AR16699"/>
      <c r="AS16699"/>
      <c r="AT16699"/>
      <c r="AU16699"/>
      <c r="AV16699"/>
      <c r="AW16699"/>
      <c r="AX16699"/>
      <c r="AY16699"/>
      <c r="AZ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  <c r="AP16700"/>
      <c r="AQ16700"/>
      <c r="AR16700"/>
      <c r="AS16700"/>
      <c r="AT16700"/>
      <c r="AU16700"/>
      <c r="AV16700"/>
      <c r="AW16700"/>
      <c r="AX16700"/>
      <c r="AY16700"/>
      <c r="AZ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  <c r="AP16701"/>
      <c r="AQ16701"/>
      <c r="AR16701"/>
      <c r="AS16701"/>
      <c r="AT16701"/>
      <c r="AU16701"/>
      <c r="AV16701"/>
      <c r="AW16701"/>
      <c r="AX16701"/>
      <c r="AY16701"/>
      <c r="AZ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  <c r="AP16702"/>
      <c r="AQ16702"/>
      <c r="AR16702"/>
      <c r="AS16702"/>
      <c r="AT16702"/>
      <c r="AU16702"/>
      <c r="AV16702"/>
      <c r="AW16702"/>
      <c r="AX16702"/>
      <c r="AY16702"/>
      <c r="AZ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  <c r="AP16703"/>
      <c r="AQ16703"/>
      <c r="AR16703"/>
      <c r="AS16703"/>
      <c r="AT16703"/>
      <c r="AU16703"/>
      <c r="AV16703"/>
      <c r="AW16703"/>
      <c r="AX16703"/>
      <c r="AY16703"/>
      <c r="AZ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  <c r="AN16704"/>
      <c r="AO16704"/>
      <c r="AP16704"/>
      <c r="AQ16704"/>
      <c r="AR16704"/>
      <c r="AS16704"/>
      <c r="AT16704"/>
      <c r="AU16704"/>
      <c r="AV16704"/>
      <c r="AW16704"/>
      <c r="AX16704"/>
      <c r="AY16704"/>
      <c r="AZ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  <c r="AN16705"/>
      <c r="AO16705"/>
      <c r="AP16705"/>
      <c r="AQ16705"/>
      <c r="AR16705"/>
      <c r="AS16705"/>
      <c r="AT16705"/>
      <c r="AU16705"/>
      <c r="AV16705"/>
      <c r="AW16705"/>
      <c r="AX16705"/>
      <c r="AY16705"/>
      <c r="AZ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  <c r="AP16706"/>
      <c r="AQ16706"/>
      <c r="AR16706"/>
      <c r="AS16706"/>
      <c r="AT16706"/>
      <c r="AU16706"/>
      <c r="AV16706"/>
      <c r="AW16706"/>
      <c r="AX16706"/>
      <c r="AY16706"/>
      <c r="AZ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  <c r="AP16707"/>
      <c r="AQ16707"/>
      <c r="AR16707"/>
      <c r="AS16707"/>
      <c r="AT16707"/>
      <c r="AU16707"/>
      <c r="AV16707"/>
      <c r="AW16707"/>
      <c r="AX16707"/>
      <c r="AY16707"/>
      <c r="AZ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  <c r="AP16708"/>
      <c r="AQ16708"/>
      <c r="AR16708"/>
      <c r="AS16708"/>
      <c r="AT16708"/>
      <c r="AU16708"/>
      <c r="AV16708"/>
      <c r="AW16708"/>
      <c r="AX16708"/>
      <c r="AY16708"/>
      <c r="AZ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  <c r="AP16709"/>
      <c r="AQ16709"/>
      <c r="AR16709"/>
      <c r="AS16709"/>
      <c r="AT16709"/>
      <c r="AU16709"/>
      <c r="AV16709"/>
      <c r="AW16709"/>
      <c r="AX16709"/>
      <c r="AY16709"/>
      <c r="AZ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  <c r="AP16710"/>
      <c r="AQ16710"/>
      <c r="AR16710"/>
      <c r="AS16710"/>
      <c r="AT16710"/>
      <c r="AU16710"/>
      <c r="AV16710"/>
      <c r="AW16710"/>
      <c r="AX16710"/>
      <c r="AY16710"/>
      <c r="AZ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  <c r="AP16711"/>
      <c r="AQ16711"/>
      <c r="AR16711"/>
      <c r="AS16711"/>
      <c r="AT16711"/>
      <c r="AU16711"/>
      <c r="AV16711"/>
      <c r="AW16711"/>
      <c r="AX16711"/>
      <c r="AY16711"/>
      <c r="AZ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  <c r="AP16712"/>
      <c r="AQ16712"/>
      <c r="AR16712"/>
      <c r="AS16712"/>
      <c r="AT16712"/>
      <c r="AU16712"/>
      <c r="AV16712"/>
      <c r="AW16712"/>
      <c r="AX16712"/>
      <c r="AY16712"/>
      <c r="AZ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  <c r="AP16713"/>
      <c r="AQ16713"/>
      <c r="AR16713"/>
      <c r="AS16713"/>
      <c r="AT16713"/>
      <c r="AU16713"/>
      <c r="AV16713"/>
      <c r="AW16713"/>
      <c r="AX16713"/>
      <c r="AY16713"/>
      <c r="AZ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  <c r="AP16714"/>
      <c r="AQ16714"/>
      <c r="AR16714"/>
      <c r="AS16714"/>
      <c r="AT16714"/>
      <c r="AU16714"/>
      <c r="AV16714"/>
      <c r="AW16714"/>
      <c r="AX16714"/>
      <c r="AY16714"/>
      <c r="AZ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  <c r="AP16715"/>
      <c r="AQ16715"/>
      <c r="AR16715"/>
      <c r="AS16715"/>
      <c r="AT16715"/>
      <c r="AU16715"/>
      <c r="AV16715"/>
      <c r="AW16715"/>
      <c r="AX16715"/>
      <c r="AY16715"/>
      <c r="AZ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  <c r="AP16716"/>
      <c r="AQ16716"/>
      <c r="AR16716"/>
      <c r="AS16716"/>
      <c r="AT16716"/>
      <c r="AU16716"/>
      <c r="AV16716"/>
      <c r="AW16716"/>
      <c r="AX16716"/>
      <c r="AY16716"/>
      <c r="AZ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  <c r="AP16717"/>
      <c r="AQ16717"/>
      <c r="AR16717"/>
      <c r="AS16717"/>
      <c r="AT16717"/>
      <c r="AU16717"/>
      <c r="AV16717"/>
      <c r="AW16717"/>
      <c r="AX16717"/>
      <c r="AY16717"/>
      <c r="AZ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  <c r="AP16718"/>
      <c r="AQ16718"/>
      <c r="AR16718"/>
      <c r="AS16718"/>
      <c r="AT16718"/>
      <c r="AU16718"/>
      <c r="AV16718"/>
      <c r="AW16718"/>
      <c r="AX16718"/>
      <c r="AY16718"/>
      <c r="AZ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  <c r="AP16719"/>
      <c r="AQ16719"/>
      <c r="AR16719"/>
      <c r="AS16719"/>
      <c r="AT16719"/>
      <c r="AU16719"/>
      <c r="AV16719"/>
      <c r="AW16719"/>
      <c r="AX16719"/>
      <c r="AY16719"/>
      <c r="AZ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  <c r="AP16720"/>
      <c r="AQ16720"/>
      <c r="AR16720"/>
      <c r="AS16720"/>
      <c r="AT16720"/>
      <c r="AU16720"/>
      <c r="AV16720"/>
      <c r="AW16720"/>
      <c r="AX16720"/>
      <c r="AY16720"/>
      <c r="AZ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  <c r="AP16721"/>
      <c r="AQ16721"/>
      <c r="AR16721"/>
      <c r="AS16721"/>
      <c r="AT16721"/>
      <c r="AU16721"/>
      <c r="AV16721"/>
      <c r="AW16721"/>
      <c r="AX16721"/>
      <c r="AY16721"/>
      <c r="AZ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  <c r="AP16722"/>
      <c r="AQ16722"/>
      <c r="AR16722"/>
      <c r="AS16722"/>
      <c r="AT16722"/>
      <c r="AU16722"/>
      <c r="AV16722"/>
      <c r="AW16722"/>
      <c r="AX16722"/>
      <c r="AY16722"/>
      <c r="AZ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  <c r="AP16723"/>
      <c r="AQ16723"/>
      <c r="AR16723"/>
      <c r="AS16723"/>
      <c r="AT16723"/>
      <c r="AU16723"/>
      <c r="AV16723"/>
      <c r="AW16723"/>
      <c r="AX16723"/>
      <c r="AY16723"/>
      <c r="AZ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  <c r="AP16724"/>
      <c r="AQ16724"/>
      <c r="AR16724"/>
      <c r="AS16724"/>
      <c r="AT16724"/>
      <c r="AU16724"/>
      <c r="AV16724"/>
      <c r="AW16724"/>
      <c r="AX16724"/>
      <c r="AY16724"/>
      <c r="AZ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  <c r="AP16725"/>
      <c r="AQ16725"/>
      <c r="AR16725"/>
      <c r="AS16725"/>
      <c r="AT16725"/>
      <c r="AU16725"/>
      <c r="AV16725"/>
      <c r="AW16725"/>
      <c r="AX16725"/>
      <c r="AY16725"/>
      <c r="AZ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  <c r="AP16726"/>
      <c r="AQ16726"/>
      <c r="AR16726"/>
      <c r="AS16726"/>
      <c r="AT16726"/>
      <c r="AU16726"/>
      <c r="AV16726"/>
      <c r="AW16726"/>
      <c r="AX16726"/>
      <c r="AY16726"/>
      <c r="AZ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  <c r="AP16727"/>
      <c r="AQ16727"/>
      <c r="AR16727"/>
      <c r="AS16727"/>
      <c r="AT16727"/>
      <c r="AU16727"/>
      <c r="AV16727"/>
      <c r="AW16727"/>
      <c r="AX16727"/>
      <c r="AY16727"/>
      <c r="AZ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  <c r="AP16728"/>
      <c r="AQ16728"/>
      <c r="AR16728"/>
      <c r="AS16728"/>
      <c r="AT16728"/>
      <c r="AU16728"/>
      <c r="AV16728"/>
      <c r="AW16728"/>
      <c r="AX16728"/>
      <c r="AY16728"/>
      <c r="AZ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  <c r="AP16729"/>
      <c r="AQ16729"/>
      <c r="AR16729"/>
      <c r="AS16729"/>
      <c r="AT16729"/>
      <c r="AU16729"/>
      <c r="AV16729"/>
      <c r="AW16729"/>
      <c r="AX16729"/>
      <c r="AY16729"/>
      <c r="AZ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  <c r="AP16730"/>
      <c r="AQ16730"/>
      <c r="AR16730"/>
      <c r="AS16730"/>
      <c r="AT16730"/>
      <c r="AU16730"/>
      <c r="AV16730"/>
      <c r="AW16730"/>
      <c r="AX16730"/>
      <c r="AY16730"/>
      <c r="AZ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  <c r="AP16731"/>
      <c r="AQ16731"/>
      <c r="AR16731"/>
      <c r="AS16731"/>
      <c r="AT16731"/>
      <c r="AU16731"/>
      <c r="AV16731"/>
      <c r="AW16731"/>
      <c r="AX16731"/>
      <c r="AY16731"/>
      <c r="AZ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  <c r="AP16732"/>
      <c r="AQ16732"/>
      <c r="AR16732"/>
      <c r="AS16732"/>
      <c r="AT16732"/>
      <c r="AU16732"/>
      <c r="AV16732"/>
      <c r="AW16732"/>
      <c r="AX16732"/>
      <c r="AY16732"/>
      <c r="AZ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  <c r="AP16733"/>
      <c r="AQ16733"/>
      <c r="AR16733"/>
      <c r="AS16733"/>
      <c r="AT16733"/>
      <c r="AU16733"/>
      <c r="AV16733"/>
      <c r="AW16733"/>
      <c r="AX16733"/>
      <c r="AY16733"/>
      <c r="AZ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  <c r="AP16734"/>
      <c r="AQ16734"/>
      <c r="AR16734"/>
      <c r="AS16734"/>
      <c r="AT16734"/>
      <c r="AU16734"/>
      <c r="AV16734"/>
      <c r="AW16734"/>
      <c r="AX16734"/>
      <c r="AY16734"/>
      <c r="AZ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  <c r="AN16735"/>
      <c r="AO16735"/>
      <c r="AP16735"/>
      <c r="AQ16735"/>
      <c r="AR16735"/>
      <c r="AS16735"/>
      <c r="AT16735"/>
      <c r="AU16735"/>
      <c r="AV16735"/>
      <c r="AW16735"/>
      <c r="AX16735"/>
      <c r="AY16735"/>
      <c r="AZ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  <c r="AN16736"/>
      <c r="AO16736"/>
      <c r="AP16736"/>
      <c r="AQ16736"/>
      <c r="AR16736"/>
      <c r="AS16736"/>
      <c r="AT16736"/>
      <c r="AU16736"/>
      <c r="AV16736"/>
      <c r="AW16736"/>
      <c r="AX16736"/>
      <c r="AY16736"/>
      <c r="AZ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  <c r="AP16737"/>
      <c r="AQ16737"/>
      <c r="AR16737"/>
      <c r="AS16737"/>
      <c r="AT16737"/>
      <c r="AU16737"/>
      <c r="AV16737"/>
      <c r="AW16737"/>
      <c r="AX16737"/>
      <c r="AY16737"/>
      <c r="AZ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  <c r="AP16738"/>
      <c r="AQ16738"/>
      <c r="AR16738"/>
      <c r="AS16738"/>
      <c r="AT16738"/>
      <c r="AU16738"/>
      <c r="AV16738"/>
      <c r="AW16738"/>
      <c r="AX16738"/>
      <c r="AY16738"/>
      <c r="AZ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  <c r="AP16739"/>
      <c r="AQ16739"/>
      <c r="AR16739"/>
      <c r="AS16739"/>
      <c r="AT16739"/>
      <c r="AU16739"/>
      <c r="AV16739"/>
      <c r="AW16739"/>
      <c r="AX16739"/>
      <c r="AY16739"/>
      <c r="AZ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  <c r="AP16740"/>
      <c r="AQ16740"/>
      <c r="AR16740"/>
      <c r="AS16740"/>
      <c r="AT16740"/>
      <c r="AU16740"/>
      <c r="AV16740"/>
      <c r="AW16740"/>
      <c r="AX16740"/>
      <c r="AY16740"/>
      <c r="AZ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  <c r="AP16741"/>
      <c r="AQ16741"/>
      <c r="AR16741"/>
      <c r="AS16741"/>
      <c r="AT16741"/>
      <c r="AU16741"/>
      <c r="AV16741"/>
      <c r="AW16741"/>
      <c r="AX16741"/>
      <c r="AY16741"/>
      <c r="AZ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  <c r="AP16742"/>
      <c r="AQ16742"/>
      <c r="AR16742"/>
      <c r="AS16742"/>
      <c r="AT16742"/>
      <c r="AU16742"/>
      <c r="AV16742"/>
      <c r="AW16742"/>
      <c r="AX16742"/>
      <c r="AY16742"/>
      <c r="AZ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  <c r="AP16743"/>
      <c r="AQ16743"/>
      <c r="AR16743"/>
      <c r="AS16743"/>
      <c r="AT16743"/>
      <c r="AU16743"/>
      <c r="AV16743"/>
      <c r="AW16743"/>
      <c r="AX16743"/>
      <c r="AY16743"/>
      <c r="AZ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  <c r="AP16744"/>
      <c r="AQ16744"/>
      <c r="AR16744"/>
      <c r="AS16744"/>
      <c r="AT16744"/>
      <c r="AU16744"/>
      <c r="AV16744"/>
      <c r="AW16744"/>
      <c r="AX16744"/>
      <c r="AY16744"/>
      <c r="AZ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  <c r="AP16745"/>
      <c r="AQ16745"/>
      <c r="AR16745"/>
      <c r="AS16745"/>
      <c r="AT16745"/>
      <c r="AU16745"/>
      <c r="AV16745"/>
      <c r="AW16745"/>
      <c r="AX16745"/>
      <c r="AY16745"/>
      <c r="AZ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  <c r="AP16746"/>
      <c r="AQ16746"/>
      <c r="AR16746"/>
      <c r="AS16746"/>
      <c r="AT16746"/>
      <c r="AU16746"/>
      <c r="AV16746"/>
      <c r="AW16746"/>
      <c r="AX16746"/>
      <c r="AY16746"/>
      <c r="AZ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  <c r="AP16747"/>
      <c r="AQ16747"/>
      <c r="AR16747"/>
      <c r="AS16747"/>
      <c r="AT16747"/>
      <c r="AU16747"/>
      <c r="AV16747"/>
      <c r="AW16747"/>
      <c r="AX16747"/>
      <c r="AY16747"/>
      <c r="AZ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  <c r="AP16748"/>
      <c r="AQ16748"/>
      <c r="AR16748"/>
      <c r="AS16748"/>
      <c r="AT16748"/>
      <c r="AU16748"/>
      <c r="AV16748"/>
      <c r="AW16748"/>
      <c r="AX16748"/>
      <c r="AY16748"/>
      <c r="AZ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  <c r="AP16749"/>
      <c r="AQ16749"/>
      <c r="AR16749"/>
      <c r="AS16749"/>
      <c r="AT16749"/>
      <c r="AU16749"/>
      <c r="AV16749"/>
      <c r="AW16749"/>
      <c r="AX16749"/>
      <c r="AY16749"/>
      <c r="AZ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  <c r="AP16750"/>
      <c r="AQ16750"/>
      <c r="AR16750"/>
      <c r="AS16750"/>
      <c r="AT16750"/>
      <c r="AU16750"/>
      <c r="AV16750"/>
      <c r="AW16750"/>
      <c r="AX16750"/>
      <c r="AY16750"/>
      <c r="AZ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  <c r="AP16751"/>
      <c r="AQ16751"/>
      <c r="AR16751"/>
      <c r="AS16751"/>
      <c r="AT16751"/>
      <c r="AU16751"/>
      <c r="AV16751"/>
      <c r="AW16751"/>
      <c r="AX16751"/>
      <c r="AY16751"/>
      <c r="AZ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  <c r="AP16752"/>
      <c r="AQ16752"/>
      <c r="AR16752"/>
      <c r="AS16752"/>
      <c r="AT16752"/>
      <c r="AU16752"/>
      <c r="AV16752"/>
      <c r="AW16752"/>
      <c r="AX16752"/>
      <c r="AY16752"/>
      <c r="AZ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  <c r="AP16753"/>
      <c r="AQ16753"/>
      <c r="AR16753"/>
      <c r="AS16753"/>
      <c r="AT16753"/>
      <c r="AU16753"/>
      <c r="AV16753"/>
      <c r="AW16753"/>
      <c r="AX16753"/>
      <c r="AY16753"/>
      <c r="AZ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  <c r="AP16754"/>
      <c r="AQ16754"/>
      <c r="AR16754"/>
      <c r="AS16754"/>
      <c r="AT16754"/>
      <c r="AU16754"/>
      <c r="AV16754"/>
      <c r="AW16754"/>
      <c r="AX16754"/>
      <c r="AY16754"/>
      <c r="AZ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  <c r="AP16755"/>
      <c r="AQ16755"/>
      <c r="AR16755"/>
      <c r="AS16755"/>
      <c r="AT16755"/>
      <c r="AU16755"/>
      <c r="AV16755"/>
      <c r="AW16755"/>
      <c r="AX16755"/>
      <c r="AY16755"/>
      <c r="AZ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  <c r="AP16756"/>
      <c r="AQ16756"/>
      <c r="AR16756"/>
      <c r="AS16756"/>
      <c r="AT16756"/>
      <c r="AU16756"/>
      <c r="AV16756"/>
      <c r="AW16756"/>
      <c r="AX16756"/>
      <c r="AY16756"/>
      <c r="AZ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  <c r="AP16757"/>
      <c r="AQ16757"/>
      <c r="AR16757"/>
      <c r="AS16757"/>
      <c r="AT16757"/>
      <c r="AU16757"/>
      <c r="AV16757"/>
      <c r="AW16757"/>
      <c r="AX16757"/>
      <c r="AY16757"/>
      <c r="AZ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  <c r="AP16758"/>
      <c r="AQ16758"/>
      <c r="AR16758"/>
      <c r="AS16758"/>
      <c r="AT16758"/>
      <c r="AU16758"/>
      <c r="AV16758"/>
      <c r="AW16758"/>
      <c r="AX16758"/>
      <c r="AY16758"/>
      <c r="AZ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  <c r="AP16759"/>
      <c r="AQ16759"/>
      <c r="AR16759"/>
      <c r="AS16759"/>
      <c r="AT16759"/>
      <c r="AU16759"/>
      <c r="AV16759"/>
      <c r="AW16759"/>
      <c r="AX16759"/>
      <c r="AY16759"/>
      <c r="AZ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  <c r="AP16760"/>
      <c r="AQ16760"/>
      <c r="AR16760"/>
      <c r="AS16760"/>
      <c r="AT16760"/>
      <c r="AU16760"/>
      <c r="AV16760"/>
      <c r="AW16760"/>
      <c r="AX16760"/>
      <c r="AY16760"/>
      <c r="AZ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  <c r="AP16761"/>
      <c r="AQ16761"/>
      <c r="AR16761"/>
      <c r="AS16761"/>
      <c r="AT16761"/>
      <c r="AU16761"/>
      <c r="AV16761"/>
      <c r="AW16761"/>
      <c r="AX16761"/>
      <c r="AY16761"/>
      <c r="AZ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  <c r="AP16762"/>
      <c r="AQ16762"/>
      <c r="AR16762"/>
      <c r="AS16762"/>
      <c r="AT16762"/>
      <c r="AU16762"/>
      <c r="AV16762"/>
      <c r="AW16762"/>
      <c r="AX16762"/>
      <c r="AY16762"/>
      <c r="AZ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  <c r="AP16763"/>
      <c r="AQ16763"/>
      <c r="AR16763"/>
      <c r="AS16763"/>
      <c r="AT16763"/>
      <c r="AU16763"/>
      <c r="AV16763"/>
      <c r="AW16763"/>
      <c r="AX16763"/>
      <c r="AY16763"/>
      <c r="AZ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  <c r="AP16764"/>
      <c r="AQ16764"/>
      <c r="AR16764"/>
      <c r="AS16764"/>
      <c r="AT16764"/>
      <c r="AU16764"/>
      <c r="AV16764"/>
      <c r="AW16764"/>
      <c r="AX16764"/>
      <c r="AY16764"/>
      <c r="AZ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  <c r="AP16765"/>
      <c r="AQ16765"/>
      <c r="AR16765"/>
      <c r="AS16765"/>
      <c r="AT16765"/>
      <c r="AU16765"/>
      <c r="AV16765"/>
      <c r="AW16765"/>
      <c r="AX16765"/>
      <c r="AY16765"/>
      <c r="AZ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  <c r="AN16766"/>
      <c r="AO16766"/>
      <c r="AP16766"/>
      <c r="AQ16766"/>
      <c r="AR16766"/>
      <c r="AS16766"/>
      <c r="AT16766"/>
      <c r="AU16766"/>
      <c r="AV16766"/>
      <c r="AW16766"/>
      <c r="AX16766"/>
      <c r="AY16766"/>
      <c r="AZ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  <c r="AN16767"/>
      <c r="AO16767"/>
      <c r="AP16767"/>
      <c r="AQ16767"/>
      <c r="AR16767"/>
      <c r="AS16767"/>
      <c r="AT16767"/>
      <c r="AU16767"/>
      <c r="AV16767"/>
      <c r="AW16767"/>
      <c r="AX16767"/>
      <c r="AY16767"/>
      <c r="AZ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  <c r="AP16768"/>
      <c r="AQ16768"/>
      <c r="AR16768"/>
      <c r="AS16768"/>
      <c r="AT16768"/>
      <c r="AU16768"/>
      <c r="AV16768"/>
      <c r="AW16768"/>
      <c r="AX16768"/>
      <c r="AY16768"/>
      <c r="AZ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  <c r="AP16769"/>
      <c r="AQ16769"/>
      <c r="AR16769"/>
      <c r="AS16769"/>
      <c r="AT16769"/>
      <c r="AU16769"/>
      <c r="AV16769"/>
      <c r="AW16769"/>
      <c r="AX16769"/>
      <c r="AY16769"/>
      <c r="AZ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  <c r="AP16770"/>
      <c r="AQ16770"/>
      <c r="AR16770"/>
      <c r="AS16770"/>
      <c r="AT16770"/>
      <c r="AU16770"/>
      <c r="AV16770"/>
      <c r="AW16770"/>
      <c r="AX16770"/>
      <c r="AY16770"/>
      <c r="AZ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  <c r="AP16771"/>
      <c r="AQ16771"/>
      <c r="AR16771"/>
      <c r="AS16771"/>
      <c r="AT16771"/>
      <c r="AU16771"/>
      <c r="AV16771"/>
      <c r="AW16771"/>
      <c r="AX16771"/>
      <c r="AY16771"/>
      <c r="AZ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  <c r="AP16772"/>
      <c r="AQ16772"/>
      <c r="AR16772"/>
      <c r="AS16772"/>
      <c r="AT16772"/>
      <c r="AU16772"/>
      <c r="AV16772"/>
      <c r="AW16772"/>
      <c r="AX16772"/>
      <c r="AY16772"/>
      <c r="AZ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  <c r="AP16773"/>
      <c r="AQ16773"/>
      <c r="AR16773"/>
      <c r="AS16773"/>
      <c r="AT16773"/>
      <c r="AU16773"/>
      <c r="AV16773"/>
      <c r="AW16773"/>
      <c r="AX16773"/>
      <c r="AY16773"/>
      <c r="AZ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  <c r="AP16774"/>
      <c r="AQ16774"/>
      <c r="AR16774"/>
      <c r="AS16774"/>
      <c r="AT16774"/>
      <c r="AU16774"/>
      <c r="AV16774"/>
      <c r="AW16774"/>
      <c r="AX16774"/>
      <c r="AY16774"/>
      <c r="AZ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  <c r="AP16775"/>
      <c r="AQ16775"/>
      <c r="AR16775"/>
      <c r="AS16775"/>
      <c r="AT16775"/>
      <c r="AU16775"/>
      <c r="AV16775"/>
      <c r="AW16775"/>
      <c r="AX16775"/>
      <c r="AY16775"/>
      <c r="AZ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  <c r="AP16776"/>
      <c r="AQ16776"/>
      <c r="AR16776"/>
      <c r="AS16776"/>
      <c r="AT16776"/>
      <c r="AU16776"/>
      <c r="AV16776"/>
      <c r="AW16776"/>
      <c r="AX16776"/>
      <c r="AY16776"/>
      <c r="AZ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  <c r="AP16777"/>
      <c r="AQ16777"/>
      <c r="AR16777"/>
      <c r="AS16777"/>
      <c r="AT16777"/>
      <c r="AU16777"/>
      <c r="AV16777"/>
      <c r="AW16777"/>
      <c r="AX16777"/>
      <c r="AY16777"/>
      <c r="AZ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  <c r="AP16778"/>
      <c r="AQ16778"/>
      <c r="AR16778"/>
      <c r="AS16778"/>
      <c r="AT16778"/>
      <c r="AU16778"/>
      <c r="AV16778"/>
      <c r="AW16778"/>
      <c r="AX16778"/>
      <c r="AY16778"/>
      <c r="AZ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  <c r="AP16779"/>
      <c r="AQ16779"/>
      <c r="AR16779"/>
      <c r="AS16779"/>
      <c r="AT16779"/>
      <c r="AU16779"/>
      <c r="AV16779"/>
      <c r="AW16779"/>
      <c r="AX16779"/>
      <c r="AY16779"/>
      <c r="AZ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  <c r="AP16780"/>
      <c r="AQ16780"/>
      <c r="AR16780"/>
      <c r="AS16780"/>
      <c r="AT16780"/>
      <c r="AU16780"/>
      <c r="AV16780"/>
      <c r="AW16780"/>
      <c r="AX16780"/>
      <c r="AY16780"/>
      <c r="AZ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  <c r="AP16781"/>
      <c r="AQ16781"/>
      <c r="AR16781"/>
      <c r="AS16781"/>
      <c r="AT16781"/>
      <c r="AU16781"/>
      <c r="AV16781"/>
      <c r="AW16781"/>
      <c r="AX16781"/>
      <c r="AY16781"/>
      <c r="AZ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  <c r="AP16782"/>
      <c r="AQ16782"/>
      <c r="AR16782"/>
      <c r="AS16782"/>
      <c r="AT16782"/>
      <c r="AU16782"/>
      <c r="AV16782"/>
      <c r="AW16782"/>
      <c r="AX16782"/>
      <c r="AY16782"/>
      <c r="AZ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  <c r="AP16783"/>
      <c r="AQ16783"/>
      <c r="AR16783"/>
      <c r="AS16783"/>
      <c r="AT16783"/>
      <c r="AU16783"/>
      <c r="AV16783"/>
      <c r="AW16783"/>
      <c r="AX16783"/>
      <c r="AY16783"/>
      <c r="AZ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  <c r="AP16784"/>
      <c r="AQ16784"/>
      <c r="AR16784"/>
      <c r="AS16784"/>
      <c r="AT16784"/>
      <c r="AU16784"/>
      <c r="AV16784"/>
      <c r="AW16784"/>
      <c r="AX16784"/>
      <c r="AY16784"/>
      <c r="AZ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  <c r="AP16785"/>
      <c r="AQ16785"/>
      <c r="AR16785"/>
      <c r="AS16785"/>
      <c r="AT16785"/>
      <c r="AU16785"/>
      <c r="AV16785"/>
      <c r="AW16785"/>
      <c r="AX16785"/>
      <c r="AY16785"/>
      <c r="AZ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  <c r="AP16786"/>
      <c r="AQ16786"/>
      <c r="AR16786"/>
      <c r="AS16786"/>
      <c r="AT16786"/>
      <c r="AU16786"/>
      <c r="AV16786"/>
      <c r="AW16786"/>
      <c r="AX16786"/>
      <c r="AY16786"/>
      <c r="AZ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  <c r="AP16787"/>
      <c r="AQ16787"/>
      <c r="AR16787"/>
      <c r="AS16787"/>
      <c r="AT16787"/>
      <c r="AU16787"/>
      <c r="AV16787"/>
      <c r="AW16787"/>
      <c r="AX16787"/>
      <c r="AY16787"/>
      <c r="AZ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  <c r="AP16788"/>
      <c r="AQ16788"/>
      <c r="AR16788"/>
      <c r="AS16788"/>
      <c r="AT16788"/>
      <c r="AU16788"/>
      <c r="AV16788"/>
      <c r="AW16788"/>
      <c r="AX16788"/>
      <c r="AY16788"/>
      <c r="AZ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  <c r="AP16789"/>
      <c r="AQ16789"/>
      <c r="AR16789"/>
      <c r="AS16789"/>
      <c r="AT16789"/>
      <c r="AU16789"/>
      <c r="AV16789"/>
      <c r="AW16789"/>
      <c r="AX16789"/>
      <c r="AY16789"/>
      <c r="AZ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  <c r="AP16790"/>
      <c r="AQ16790"/>
      <c r="AR16790"/>
      <c r="AS16790"/>
      <c r="AT16790"/>
      <c r="AU16790"/>
      <c r="AV16790"/>
      <c r="AW16790"/>
      <c r="AX16790"/>
      <c r="AY16790"/>
      <c r="AZ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  <c r="AP16791"/>
      <c r="AQ16791"/>
      <c r="AR16791"/>
      <c r="AS16791"/>
      <c r="AT16791"/>
      <c r="AU16791"/>
      <c r="AV16791"/>
      <c r="AW16791"/>
      <c r="AX16791"/>
      <c r="AY16791"/>
      <c r="AZ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  <c r="AP16792"/>
      <c r="AQ16792"/>
      <c r="AR16792"/>
      <c r="AS16792"/>
      <c r="AT16792"/>
      <c r="AU16792"/>
      <c r="AV16792"/>
      <c r="AW16792"/>
      <c r="AX16792"/>
      <c r="AY16792"/>
      <c r="AZ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  <c r="AP16793"/>
      <c r="AQ16793"/>
      <c r="AR16793"/>
      <c r="AS16793"/>
      <c r="AT16793"/>
      <c r="AU16793"/>
      <c r="AV16793"/>
      <c r="AW16793"/>
      <c r="AX16793"/>
      <c r="AY16793"/>
      <c r="AZ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  <c r="AP16794"/>
      <c r="AQ16794"/>
      <c r="AR16794"/>
      <c r="AS16794"/>
      <c r="AT16794"/>
      <c r="AU16794"/>
      <c r="AV16794"/>
      <c r="AW16794"/>
      <c r="AX16794"/>
      <c r="AY16794"/>
      <c r="AZ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  <c r="AP16795"/>
      <c r="AQ16795"/>
      <c r="AR16795"/>
      <c r="AS16795"/>
      <c r="AT16795"/>
      <c r="AU16795"/>
      <c r="AV16795"/>
      <c r="AW16795"/>
      <c r="AX16795"/>
      <c r="AY16795"/>
      <c r="AZ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  <c r="AN16796"/>
      <c r="AO16796"/>
      <c r="AP16796"/>
      <c r="AQ16796"/>
      <c r="AR16796"/>
      <c r="AS16796"/>
      <c r="AT16796"/>
      <c r="AU16796"/>
      <c r="AV16796"/>
      <c r="AW16796"/>
      <c r="AX16796"/>
      <c r="AY16796"/>
      <c r="AZ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  <c r="AN16797"/>
      <c r="AO16797"/>
      <c r="AP16797"/>
      <c r="AQ16797"/>
      <c r="AR16797"/>
      <c r="AS16797"/>
      <c r="AT16797"/>
      <c r="AU16797"/>
      <c r="AV16797"/>
      <c r="AW16797"/>
      <c r="AX16797"/>
      <c r="AY16797"/>
      <c r="AZ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  <c r="AP16798"/>
      <c r="AQ16798"/>
      <c r="AR16798"/>
      <c r="AS16798"/>
      <c r="AT16798"/>
      <c r="AU16798"/>
      <c r="AV16798"/>
      <c r="AW16798"/>
      <c r="AX16798"/>
      <c r="AY16798"/>
      <c r="AZ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  <c r="AP16799"/>
      <c r="AQ16799"/>
      <c r="AR16799"/>
      <c r="AS16799"/>
      <c r="AT16799"/>
      <c r="AU16799"/>
      <c r="AV16799"/>
      <c r="AW16799"/>
      <c r="AX16799"/>
      <c r="AY16799"/>
      <c r="AZ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  <c r="AP16800"/>
      <c r="AQ16800"/>
      <c r="AR16800"/>
      <c r="AS16800"/>
      <c r="AT16800"/>
      <c r="AU16800"/>
      <c r="AV16800"/>
      <c r="AW16800"/>
      <c r="AX16800"/>
      <c r="AY16800"/>
      <c r="AZ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  <c r="AP16801"/>
      <c r="AQ16801"/>
      <c r="AR16801"/>
      <c r="AS16801"/>
      <c r="AT16801"/>
      <c r="AU16801"/>
      <c r="AV16801"/>
      <c r="AW16801"/>
      <c r="AX16801"/>
      <c r="AY16801"/>
      <c r="AZ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  <c r="AP16802"/>
      <c r="AQ16802"/>
      <c r="AR16802"/>
      <c r="AS16802"/>
      <c r="AT16802"/>
      <c r="AU16802"/>
      <c r="AV16802"/>
      <c r="AW16802"/>
      <c r="AX16802"/>
      <c r="AY16802"/>
      <c r="AZ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  <c r="AP16803"/>
      <c r="AQ16803"/>
      <c r="AR16803"/>
      <c r="AS16803"/>
      <c r="AT16803"/>
      <c r="AU16803"/>
      <c r="AV16803"/>
      <c r="AW16803"/>
      <c r="AX16803"/>
      <c r="AY16803"/>
      <c r="AZ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  <c r="AP16804"/>
      <c r="AQ16804"/>
      <c r="AR16804"/>
      <c r="AS16804"/>
      <c r="AT16804"/>
      <c r="AU16804"/>
      <c r="AV16804"/>
      <c r="AW16804"/>
      <c r="AX16804"/>
      <c r="AY16804"/>
      <c r="AZ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  <c r="AP16805"/>
      <c r="AQ16805"/>
      <c r="AR16805"/>
      <c r="AS16805"/>
      <c r="AT16805"/>
      <c r="AU16805"/>
      <c r="AV16805"/>
      <c r="AW16805"/>
      <c r="AX16805"/>
      <c r="AY16805"/>
      <c r="AZ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  <c r="AP16806"/>
      <c r="AQ16806"/>
      <c r="AR16806"/>
      <c r="AS16806"/>
      <c r="AT16806"/>
      <c r="AU16806"/>
      <c r="AV16806"/>
      <c r="AW16806"/>
      <c r="AX16806"/>
      <c r="AY16806"/>
      <c r="AZ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  <c r="AP16807"/>
      <c r="AQ16807"/>
      <c r="AR16807"/>
      <c r="AS16807"/>
      <c r="AT16807"/>
      <c r="AU16807"/>
      <c r="AV16807"/>
      <c r="AW16807"/>
      <c r="AX16807"/>
      <c r="AY16807"/>
      <c r="AZ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  <c r="AP16808"/>
      <c r="AQ16808"/>
      <c r="AR16808"/>
      <c r="AS16808"/>
      <c r="AT16808"/>
      <c r="AU16808"/>
      <c r="AV16808"/>
      <c r="AW16808"/>
      <c r="AX16808"/>
      <c r="AY16808"/>
      <c r="AZ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  <c r="AP16809"/>
      <c r="AQ16809"/>
      <c r="AR16809"/>
      <c r="AS16809"/>
      <c r="AT16809"/>
      <c r="AU16809"/>
      <c r="AV16809"/>
      <c r="AW16809"/>
      <c r="AX16809"/>
      <c r="AY16809"/>
      <c r="AZ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  <c r="AP16810"/>
      <c r="AQ16810"/>
      <c r="AR16810"/>
      <c r="AS16810"/>
      <c r="AT16810"/>
      <c r="AU16810"/>
      <c r="AV16810"/>
      <c r="AW16810"/>
      <c r="AX16810"/>
      <c r="AY16810"/>
      <c r="AZ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  <c r="AP16811"/>
      <c r="AQ16811"/>
      <c r="AR16811"/>
      <c r="AS16811"/>
      <c r="AT16811"/>
      <c r="AU16811"/>
      <c r="AV16811"/>
      <c r="AW16811"/>
      <c r="AX16811"/>
      <c r="AY16811"/>
      <c r="AZ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  <c r="AP16812"/>
      <c r="AQ16812"/>
      <c r="AR16812"/>
      <c r="AS16812"/>
      <c r="AT16812"/>
      <c r="AU16812"/>
      <c r="AV16812"/>
      <c r="AW16812"/>
      <c r="AX16812"/>
      <c r="AY16812"/>
      <c r="AZ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  <c r="AP16813"/>
      <c r="AQ16813"/>
      <c r="AR16813"/>
      <c r="AS16813"/>
      <c r="AT16813"/>
      <c r="AU16813"/>
      <c r="AV16813"/>
      <c r="AW16813"/>
      <c r="AX16813"/>
      <c r="AY16813"/>
      <c r="AZ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  <c r="AP16814"/>
      <c r="AQ16814"/>
      <c r="AR16814"/>
      <c r="AS16814"/>
      <c r="AT16814"/>
      <c r="AU16814"/>
      <c r="AV16814"/>
      <c r="AW16814"/>
      <c r="AX16814"/>
      <c r="AY16814"/>
      <c r="AZ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  <c r="AP16815"/>
      <c r="AQ16815"/>
      <c r="AR16815"/>
      <c r="AS16815"/>
      <c r="AT16815"/>
      <c r="AU16815"/>
      <c r="AV16815"/>
      <c r="AW16815"/>
      <c r="AX16815"/>
      <c r="AY16815"/>
      <c r="AZ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  <c r="AP16816"/>
      <c r="AQ16816"/>
      <c r="AR16816"/>
      <c r="AS16816"/>
      <c r="AT16816"/>
      <c r="AU16816"/>
      <c r="AV16816"/>
      <c r="AW16816"/>
      <c r="AX16816"/>
      <c r="AY16816"/>
      <c r="AZ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  <c r="AP16817"/>
      <c r="AQ16817"/>
      <c r="AR16817"/>
      <c r="AS16817"/>
      <c r="AT16817"/>
      <c r="AU16817"/>
      <c r="AV16817"/>
      <c r="AW16817"/>
      <c r="AX16817"/>
      <c r="AY16817"/>
      <c r="AZ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  <c r="AP16818"/>
      <c r="AQ16818"/>
      <c r="AR16818"/>
      <c r="AS16818"/>
      <c r="AT16818"/>
      <c r="AU16818"/>
      <c r="AV16818"/>
      <c r="AW16818"/>
      <c r="AX16818"/>
      <c r="AY16818"/>
      <c r="AZ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  <c r="AP16819"/>
      <c r="AQ16819"/>
      <c r="AR16819"/>
      <c r="AS16819"/>
      <c r="AT16819"/>
      <c r="AU16819"/>
      <c r="AV16819"/>
      <c r="AW16819"/>
      <c r="AX16819"/>
      <c r="AY16819"/>
      <c r="AZ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  <c r="AP16820"/>
      <c r="AQ16820"/>
      <c r="AR16820"/>
      <c r="AS16820"/>
      <c r="AT16820"/>
      <c r="AU16820"/>
      <c r="AV16820"/>
      <c r="AW16820"/>
      <c r="AX16820"/>
      <c r="AY16820"/>
      <c r="AZ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  <c r="AP16821"/>
      <c r="AQ16821"/>
      <c r="AR16821"/>
      <c r="AS16821"/>
      <c r="AT16821"/>
      <c r="AU16821"/>
      <c r="AV16821"/>
      <c r="AW16821"/>
      <c r="AX16821"/>
      <c r="AY16821"/>
      <c r="AZ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  <c r="AP16822"/>
      <c r="AQ16822"/>
      <c r="AR16822"/>
      <c r="AS16822"/>
      <c r="AT16822"/>
      <c r="AU16822"/>
      <c r="AV16822"/>
      <c r="AW16822"/>
      <c r="AX16822"/>
      <c r="AY16822"/>
      <c r="AZ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  <c r="AP16823"/>
      <c r="AQ16823"/>
      <c r="AR16823"/>
      <c r="AS16823"/>
      <c r="AT16823"/>
      <c r="AU16823"/>
      <c r="AV16823"/>
      <c r="AW16823"/>
      <c r="AX16823"/>
      <c r="AY16823"/>
      <c r="AZ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  <c r="AP16824"/>
      <c r="AQ16824"/>
      <c r="AR16824"/>
      <c r="AS16824"/>
      <c r="AT16824"/>
      <c r="AU16824"/>
      <c r="AV16824"/>
      <c r="AW16824"/>
      <c r="AX16824"/>
      <c r="AY16824"/>
      <c r="AZ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  <c r="AP16825"/>
      <c r="AQ16825"/>
      <c r="AR16825"/>
      <c r="AS16825"/>
      <c r="AT16825"/>
      <c r="AU16825"/>
      <c r="AV16825"/>
      <c r="AW16825"/>
      <c r="AX16825"/>
      <c r="AY16825"/>
      <c r="AZ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  <c r="AP16826"/>
      <c r="AQ16826"/>
      <c r="AR16826"/>
      <c r="AS16826"/>
      <c r="AT16826"/>
      <c r="AU16826"/>
      <c r="AV16826"/>
      <c r="AW16826"/>
      <c r="AX16826"/>
      <c r="AY16826"/>
      <c r="AZ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  <c r="AN16827"/>
      <c r="AO16827"/>
      <c r="AP16827"/>
      <c r="AQ16827"/>
      <c r="AR16827"/>
      <c r="AS16827"/>
      <c r="AT16827"/>
      <c r="AU16827"/>
      <c r="AV16827"/>
      <c r="AW16827"/>
      <c r="AX16827"/>
      <c r="AY16827"/>
      <c r="AZ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  <c r="AN16828"/>
      <c r="AO16828"/>
      <c r="AP16828"/>
      <c r="AQ16828"/>
      <c r="AR16828"/>
      <c r="AS16828"/>
      <c r="AT16828"/>
      <c r="AU16828"/>
      <c r="AV16828"/>
      <c r="AW16828"/>
      <c r="AX16828"/>
      <c r="AY16828"/>
      <c r="AZ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  <c r="AP16829"/>
      <c r="AQ16829"/>
      <c r="AR16829"/>
      <c r="AS16829"/>
      <c r="AT16829"/>
      <c r="AU16829"/>
      <c r="AV16829"/>
      <c r="AW16829"/>
      <c r="AX16829"/>
      <c r="AY16829"/>
      <c r="AZ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  <c r="AP16830"/>
      <c r="AQ16830"/>
      <c r="AR16830"/>
      <c r="AS16830"/>
      <c r="AT16830"/>
      <c r="AU16830"/>
      <c r="AV16830"/>
      <c r="AW16830"/>
      <c r="AX16830"/>
      <c r="AY16830"/>
      <c r="AZ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  <c r="AP16831"/>
      <c r="AQ16831"/>
      <c r="AR16831"/>
      <c r="AS16831"/>
      <c r="AT16831"/>
      <c r="AU16831"/>
      <c r="AV16831"/>
      <c r="AW16831"/>
      <c r="AX16831"/>
      <c r="AY16831"/>
      <c r="AZ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  <c r="AP16832"/>
      <c r="AQ16832"/>
      <c r="AR16832"/>
      <c r="AS16832"/>
      <c r="AT16832"/>
      <c r="AU16832"/>
      <c r="AV16832"/>
      <c r="AW16832"/>
      <c r="AX16832"/>
      <c r="AY16832"/>
      <c r="AZ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  <c r="AP16833"/>
      <c r="AQ16833"/>
      <c r="AR16833"/>
      <c r="AS16833"/>
      <c r="AT16833"/>
      <c r="AU16833"/>
      <c r="AV16833"/>
      <c r="AW16833"/>
      <c r="AX16833"/>
      <c r="AY16833"/>
      <c r="AZ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  <c r="AP16834"/>
      <c r="AQ16834"/>
      <c r="AR16834"/>
      <c r="AS16834"/>
      <c r="AT16834"/>
      <c r="AU16834"/>
      <c r="AV16834"/>
      <c r="AW16834"/>
      <c r="AX16834"/>
      <c r="AY16834"/>
      <c r="AZ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  <c r="AP16835"/>
      <c r="AQ16835"/>
      <c r="AR16835"/>
      <c r="AS16835"/>
      <c r="AT16835"/>
      <c r="AU16835"/>
      <c r="AV16835"/>
      <c r="AW16835"/>
      <c r="AX16835"/>
      <c r="AY16835"/>
      <c r="AZ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  <c r="AP16836"/>
      <c r="AQ16836"/>
      <c r="AR16836"/>
      <c r="AS16836"/>
      <c r="AT16836"/>
      <c r="AU16836"/>
      <c r="AV16836"/>
      <c r="AW16836"/>
      <c r="AX16836"/>
      <c r="AY16836"/>
      <c r="AZ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  <c r="AP16837"/>
      <c r="AQ16837"/>
      <c r="AR16837"/>
      <c r="AS16837"/>
      <c r="AT16837"/>
      <c r="AU16837"/>
      <c r="AV16837"/>
      <c r="AW16837"/>
      <c r="AX16837"/>
      <c r="AY16837"/>
      <c r="AZ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  <c r="AP16838"/>
      <c r="AQ16838"/>
      <c r="AR16838"/>
      <c r="AS16838"/>
      <c r="AT16838"/>
      <c r="AU16838"/>
      <c r="AV16838"/>
      <c r="AW16838"/>
      <c r="AX16838"/>
      <c r="AY16838"/>
      <c r="AZ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  <c r="AP16839"/>
      <c r="AQ16839"/>
      <c r="AR16839"/>
      <c r="AS16839"/>
      <c r="AT16839"/>
      <c r="AU16839"/>
      <c r="AV16839"/>
      <c r="AW16839"/>
      <c r="AX16839"/>
      <c r="AY16839"/>
      <c r="AZ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  <c r="AP16840"/>
      <c r="AQ16840"/>
      <c r="AR16840"/>
      <c r="AS16840"/>
      <c r="AT16840"/>
      <c r="AU16840"/>
      <c r="AV16840"/>
      <c r="AW16840"/>
      <c r="AX16840"/>
      <c r="AY16840"/>
      <c r="AZ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  <c r="AP16841"/>
      <c r="AQ16841"/>
      <c r="AR16841"/>
      <c r="AS16841"/>
      <c r="AT16841"/>
      <c r="AU16841"/>
      <c r="AV16841"/>
      <c r="AW16841"/>
      <c r="AX16841"/>
      <c r="AY16841"/>
      <c r="AZ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  <c r="AP16842"/>
      <c r="AQ16842"/>
      <c r="AR16842"/>
      <c r="AS16842"/>
      <c r="AT16842"/>
      <c r="AU16842"/>
      <c r="AV16842"/>
      <c r="AW16842"/>
      <c r="AX16842"/>
      <c r="AY16842"/>
      <c r="AZ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  <c r="AP16843"/>
      <c r="AQ16843"/>
      <c r="AR16843"/>
      <c r="AS16843"/>
      <c r="AT16843"/>
      <c r="AU16843"/>
      <c r="AV16843"/>
      <c r="AW16843"/>
      <c r="AX16843"/>
      <c r="AY16843"/>
      <c r="AZ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  <c r="AP16844"/>
      <c r="AQ16844"/>
      <c r="AR16844"/>
      <c r="AS16844"/>
      <c r="AT16844"/>
      <c r="AU16844"/>
      <c r="AV16844"/>
      <c r="AW16844"/>
      <c r="AX16844"/>
      <c r="AY16844"/>
      <c r="AZ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  <c r="AP16845"/>
      <c r="AQ16845"/>
      <c r="AR16845"/>
      <c r="AS16845"/>
      <c r="AT16845"/>
      <c r="AU16845"/>
      <c r="AV16845"/>
      <c r="AW16845"/>
      <c r="AX16845"/>
      <c r="AY16845"/>
      <c r="AZ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  <c r="AP16846"/>
      <c r="AQ16846"/>
      <c r="AR16846"/>
      <c r="AS16846"/>
      <c r="AT16846"/>
      <c r="AU16846"/>
      <c r="AV16846"/>
      <c r="AW16846"/>
      <c r="AX16846"/>
      <c r="AY16846"/>
      <c r="AZ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  <c r="AP16847"/>
      <c r="AQ16847"/>
      <c r="AR16847"/>
      <c r="AS16847"/>
      <c r="AT16847"/>
      <c r="AU16847"/>
      <c r="AV16847"/>
      <c r="AW16847"/>
      <c r="AX16847"/>
      <c r="AY16847"/>
      <c r="AZ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  <c r="AP16848"/>
      <c r="AQ16848"/>
      <c r="AR16848"/>
      <c r="AS16848"/>
      <c r="AT16848"/>
      <c r="AU16848"/>
      <c r="AV16848"/>
      <c r="AW16848"/>
      <c r="AX16848"/>
      <c r="AY16848"/>
      <c r="AZ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  <c r="AP16849"/>
      <c r="AQ16849"/>
      <c r="AR16849"/>
      <c r="AS16849"/>
      <c r="AT16849"/>
      <c r="AU16849"/>
      <c r="AV16849"/>
      <c r="AW16849"/>
      <c r="AX16849"/>
      <c r="AY16849"/>
      <c r="AZ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  <c r="AP16850"/>
      <c r="AQ16850"/>
      <c r="AR16850"/>
      <c r="AS16850"/>
      <c r="AT16850"/>
      <c r="AU16850"/>
      <c r="AV16850"/>
      <c r="AW16850"/>
      <c r="AX16850"/>
      <c r="AY16850"/>
      <c r="AZ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  <c r="AP16851"/>
      <c r="AQ16851"/>
      <c r="AR16851"/>
      <c r="AS16851"/>
      <c r="AT16851"/>
      <c r="AU16851"/>
      <c r="AV16851"/>
      <c r="AW16851"/>
      <c r="AX16851"/>
      <c r="AY16851"/>
      <c r="AZ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  <c r="AP16852"/>
      <c r="AQ16852"/>
      <c r="AR16852"/>
      <c r="AS16852"/>
      <c r="AT16852"/>
      <c r="AU16852"/>
      <c r="AV16852"/>
      <c r="AW16852"/>
      <c r="AX16852"/>
      <c r="AY16852"/>
      <c r="AZ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  <c r="AP16853"/>
      <c r="AQ16853"/>
      <c r="AR16853"/>
      <c r="AS16853"/>
      <c r="AT16853"/>
      <c r="AU16853"/>
      <c r="AV16853"/>
      <c r="AW16853"/>
      <c r="AX16853"/>
      <c r="AY16853"/>
      <c r="AZ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  <c r="AP16854"/>
      <c r="AQ16854"/>
      <c r="AR16854"/>
      <c r="AS16854"/>
      <c r="AT16854"/>
      <c r="AU16854"/>
      <c r="AV16854"/>
      <c r="AW16854"/>
      <c r="AX16854"/>
      <c r="AY16854"/>
      <c r="AZ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  <c r="AP16855"/>
      <c r="AQ16855"/>
      <c r="AR16855"/>
      <c r="AS16855"/>
      <c r="AT16855"/>
      <c r="AU16855"/>
      <c r="AV16855"/>
      <c r="AW16855"/>
      <c r="AX16855"/>
      <c r="AY16855"/>
      <c r="AZ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  <c r="AP16856"/>
      <c r="AQ16856"/>
      <c r="AR16856"/>
      <c r="AS16856"/>
      <c r="AT16856"/>
      <c r="AU16856"/>
      <c r="AV16856"/>
      <c r="AW16856"/>
      <c r="AX16856"/>
      <c r="AY16856"/>
      <c r="AZ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  <c r="AN16857"/>
      <c r="AO16857"/>
      <c r="AP16857"/>
      <c r="AQ16857"/>
      <c r="AR16857"/>
      <c r="AS16857"/>
      <c r="AT16857"/>
      <c r="AU16857"/>
      <c r="AV16857"/>
      <c r="AW16857"/>
      <c r="AX16857"/>
      <c r="AY16857"/>
      <c r="AZ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  <c r="AN16858"/>
      <c r="AO16858"/>
      <c r="AP16858"/>
      <c r="AQ16858"/>
      <c r="AR16858"/>
      <c r="AS16858"/>
      <c r="AT16858"/>
      <c r="AU16858"/>
      <c r="AV16858"/>
      <c r="AW16858"/>
      <c r="AX16858"/>
      <c r="AY16858"/>
      <c r="AZ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  <c r="AP16859"/>
      <c r="AQ16859"/>
      <c r="AR16859"/>
      <c r="AS16859"/>
      <c r="AT16859"/>
      <c r="AU16859"/>
      <c r="AV16859"/>
      <c r="AW16859"/>
      <c r="AX16859"/>
      <c r="AY16859"/>
      <c r="AZ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  <c r="AP16860"/>
      <c r="AQ16860"/>
      <c r="AR16860"/>
      <c r="AS16860"/>
      <c r="AT16860"/>
      <c r="AU16860"/>
      <c r="AV16860"/>
      <c r="AW16860"/>
      <c r="AX16860"/>
      <c r="AY16860"/>
      <c r="AZ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  <c r="AP16861"/>
      <c r="AQ16861"/>
      <c r="AR16861"/>
      <c r="AS16861"/>
      <c r="AT16861"/>
      <c r="AU16861"/>
      <c r="AV16861"/>
      <c r="AW16861"/>
      <c r="AX16861"/>
      <c r="AY16861"/>
      <c r="AZ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  <c r="AP16862"/>
      <c r="AQ16862"/>
      <c r="AR16862"/>
      <c r="AS16862"/>
      <c r="AT16862"/>
      <c r="AU16862"/>
      <c r="AV16862"/>
      <c r="AW16862"/>
      <c r="AX16862"/>
      <c r="AY16862"/>
      <c r="AZ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  <c r="AP16863"/>
      <c r="AQ16863"/>
      <c r="AR16863"/>
      <c r="AS16863"/>
      <c r="AT16863"/>
      <c r="AU16863"/>
      <c r="AV16863"/>
      <c r="AW16863"/>
      <c r="AX16863"/>
      <c r="AY16863"/>
      <c r="AZ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  <c r="AP16864"/>
      <c r="AQ16864"/>
      <c r="AR16864"/>
      <c r="AS16864"/>
      <c r="AT16864"/>
      <c r="AU16864"/>
      <c r="AV16864"/>
      <c r="AW16864"/>
      <c r="AX16864"/>
      <c r="AY16864"/>
      <c r="AZ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  <c r="AP16865"/>
      <c r="AQ16865"/>
      <c r="AR16865"/>
      <c r="AS16865"/>
      <c r="AT16865"/>
      <c r="AU16865"/>
      <c r="AV16865"/>
      <c r="AW16865"/>
      <c r="AX16865"/>
      <c r="AY16865"/>
      <c r="AZ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  <c r="AP16866"/>
      <c r="AQ16866"/>
      <c r="AR16866"/>
      <c r="AS16866"/>
      <c r="AT16866"/>
      <c r="AU16866"/>
      <c r="AV16866"/>
      <c r="AW16866"/>
      <c r="AX16866"/>
      <c r="AY16866"/>
      <c r="AZ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  <c r="AP16867"/>
      <c r="AQ16867"/>
      <c r="AR16867"/>
      <c r="AS16867"/>
      <c r="AT16867"/>
      <c r="AU16867"/>
      <c r="AV16867"/>
      <c r="AW16867"/>
      <c r="AX16867"/>
      <c r="AY16867"/>
      <c r="AZ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  <c r="AP16868"/>
      <c r="AQ16868"/>
      <c r="AR16868"/>
      <c r="AS16868"/>
      <c r="AT16868"/>
      <c r="AU16868"/>
      <c r="AV16868"/>
      <c r="AW16868"/>
      <c r="AX16868"/>
      <c r="AY16868"/>
      <c r="AZ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  <c r="AP16869"/>
      <c r="AQ16869"/>
      <c r="AR16869"/>
      <c r="AS16869"/>
      <c r="AT16869"/>
      <c r="AU16869"/>
      <c r="AV16869"/>
      <c r="AW16869"/>
      <c r="AX16869"/>
      <c r="AY16869"/>
      <c r="AZ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  <c r="AP16870"/>
      <c r="AQ16870"/>
      <c r="AR16870"/>
      <c r="AS16870"/>
      <c r="AT16870"/>
      <c r="AU16870"/>
      <c r="AV16870"/>
      <c r="AW16870"/>
      <c r="AX16870"/>
      <c r="AY16870"/>
      <c r="AZ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  <c r="AP16871"/>
      <c r="AQ16871"/>
      <c r="AR16871"/>
      <c r="AS16871"/>
      <c r="AT16871"/>
      <c r="AU16871"/>
      <c r="AV16871"/>
      <c r="AW16871"/>
      <c r="AX16871"/>
      <c r="AY16871"/>
      <c r="AZ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  <c r="AP16872"/>
      <c r="AQ16872"/>
      <c r="AR16872"/>
      <c r="AS16872"/>
      <c r="AT16872"/>
      <c r="AU16872"/>
      <c r="AV16872"/>
      <c r="AW16872"/>
      <c r="AX16872"/>
      <c r="AY16872"/>
      <c r="AZ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  <c r="AP16873"/>
      <c r="AQ16873"/>
      <c r="AR16873"/>
      <c r="AS16873"/>
      <c r="AT16873"/>
      <c r="AU16873"/>
      <c r="AV16873"/>
      <c r="AW16873"/>
      <c r="AX16873"/>
      <c r="AY16873"/>
      <c r="AZ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  <c r="AP16874"/>
      <c r="AQ16874"/>
      <c r="AR16874"/>
      <c r="AS16874"/>
      <c r="AT16874"/>
      <c r="AU16874"/>
      <c r="AV16874"/>
      <c r="AW16874"/>
      <c r="AX16874"/>
      <c r="AY16874"/>
      <c r="AZ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  <c r="AP16875"/>
      <c r="AQ16875"/>
      <c r="AR16875"/>
      <c r="AS16875"/>
      <c r="AT16875"/>
      <c r="AU16875"/>
      <c r="AV16875"/>
      <c r="AW16875"/>
      <c r="AX16875"/>
      <c r="AY16875"/>
      <c r="AZ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  <c r="AP16876"/>
      <c r="AQ16876"/>
      <c r="AR16876"/>
      <c r="AS16876"/>
      <c r="AT16876"/>
      <c r="AU16876"/>
      <c r="AV16876"/>
      <c r="AW16876"/>
      <c r="AX16876"/>
      <c r="AY16876"/>
      <c r="AZ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  <c r="AP16877"/>
      <c r="AQ16877"/>
      <c r="AR16877"/>
      <c r="AS16877"/>
      <c r="AT16877"/>
      <c r="AU16877"/>
      <c r="AV16877"/>
      <c r="AW16877"/>
      <c r="AX16877"/>
      <c r="AY16877"/>
      <c r="AZ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  <c r="AP16878"/>
      <c r="AQ16878"/>
      <c r="AR16878"/>
      <c r="AS16878"/>
      <c r="AT16878"/>
      <c r="AU16878"/>
      <c r="AV16878"/>
      <c r="AW16878"/>
      <c r="AX16878"/>
      <c r="AY16878"/>
      <c r="AZ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  <c r="AP16879"/>
      <c r="AQ16879"/>
      <c r="AR16879"/>
      <c r="AS16879"/>
      <c r="AT16879"/>
      <c r="AU16879"/>
      <c r="AV16879"/>
      <c r="AW16879"/>
      <c r="AX16879"/>
      <c r="AY16879"/>
      <c r="AZ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  <c r="AP16880"/>
      <c r="AQ16880"/>
      <c r="AR16880"/>
      <c r="AS16880"/>
      <c r="AT16880"/>
      <c r="AU16880"/>
      <c r="AV16880"/>
      <c r="AW16880"/>
      <c r="AX16880"/>
      <c r="AY16880"/>
      <c r="AZ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  <c r="AP16881"/>
      <c r="AQ16881"/>
      <c r="AR16881"/>
      <c r="AS16881"/>
      <c r="AT16881"/>
      <c r="AU16881"/>
      <c r="AV16881"/>
      <c r="AW16881"/>
      <c r="AX16881"/>
      <c r="AY16881"/>
      <c r="AZ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  <c r="AP16882"/>
      <c r="AQ16882"/>
      <c r="AR16882"/>
      <c r="AS16882"/>
      <c r="AT16882"/>
      <c r="AU16882"/>
      <c r="AV16882"/>
      <c r="AW16882"/>
      <c r="AX16882"/>
      <c r="AY16882"/>
      <c r="AZ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  <c r="AP16883"/>
      <c r="AQ16883"/>
      <c r="AR16883"/>
      <c r="AS16883"/>
      <c r="AT16883"/>
      <c r="AU16883"/>
      <c r="AV16883"/>
      <c r="AW16883"/>
      <c r="AX16883"/>
      <c r="AY16883"/>
      <c r="AZ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  <c r="AP16884"/>
      <c r="AQ16884"/>
      <c r="AR16884"/>
      <c r="AS16884"/>
      <c r="AT16884"/>
      <c r="AU16884"/>
      <c r="AV16884"/>
      <c r="AW16884"/>
      <c r="AX16884"/>
      <c r="AY16884"/>
      <c r="AZ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  <c r="AP16885"/>
      <c r="AQ16885"/>
      <c r="AR16885"/>
      <c r="AS16885"/>
      <c r="AT16885"/>
      <c r="AU16885"/>
      <c r="AV16885"/>
      <c r="AW16885"/>
      <c r="AX16885"/>
      <c r="AY16885"/>
      <c r="AZ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  <c r="AP16886"/>
      <c r="AQ16886"/>
      <c r="AR16886"/>
      <c r="AS16886"/>
      <c r="AT16886"/>
      <c r="AU16886"/>
      <c r="AV16886"/>
      <c r="AW16886"/>
      <c r="AX16886"/>
      <c r="AY16886"/>
      <c r="AZ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  <c r="AP16887"/>
      <c r="AQ16887"/>
      <c r="AR16887"/>
      <c r="AS16887"/>
      <c r="AT16887"/>
      <c r="AU16887"/>
      <c r="AV16887"/>
      <c r="AW16887"/>
      <c r="AX16887"/>
      <c r="AY16887"/>
      <c r="AZ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  <c r="AN16888"/>
      <c r="AO16888"/>
      <c r="AP16888"/>
      <c r="AQ16888"/>
      <c r="AR16888"/>
      <c r="AS16888"/>
      <c r="AT16888"/>
      <c r="AU16888"/>
      <c r="AV16888"/>
      <c r="AW16888"/>
      <c r="AX16888"/>
      <c r="AY16888"/>
      <c r="AZ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  <c r="AN16889"/>
      <c r="AO16889"/>
      <c r="AP16889"/>
      <c r="AQ16889"/>
      <c r="AR16889"/>
      <c r="AS16889"/>
      <c r="AT16889"/>
      <c r="AU16889"/>
      <c r="AV16889"/>
      <c r="AW16889"/>
      <c r="AX16889"/>
      <c r="AY16889"/>
      <c r="AZ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  <c r="AP16890"/>
      <c r="AQ16890"/>
      <c r="AR16890"/>
      <c r="AS16890"/>
      <c r="AT16890"/>
      <c r="AU16890"/>
      <c r="AV16890"/>
      <c r="AW16890"/>
      <c r="AX16890"/>
      <c r="AY16890"/>
      <c r="AZ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  <c r="AP16891"/>
      <c r="AQ16891"/>
      <c r="AR16891"/>
      <c r="AS16891"/>
      <c r="AT16891"/>
      <c r="AU16891"/>
      <c r="AV16891"/>
      <c r="AW16891"/>
      <c r="AX16891"/>
      <c r="AY16891"/>
      <c r="AZ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  <c r="AP16892"/>
      <c r="AQ16892"/>
      <c r="AR16892"/>
      <c r="AS16892"/>
      <c r="AT16892"/>
      <c r="AU16892"/>
      <c r="AV16892"/>
      <c r="AW16892"/>
      <c r="AX16892"/>
      <c r="AY16892"/>
      <c r="AZ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  <c r="AP16893"/>
      <c r="AQ16893"/>
      <c r="AR16893"/>
      <c r="AS16893"/>
      <c r="AT16893"/>
      <c r="AU16893"/>
      <c r="AV16893"/>
      <c r="AW16893"/>
      <c r="AX16893"/>
      <c r="AY16893"/>
      <c r="AZ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  <c r="AP16894"/>
      <c r="AQ16894"/>
      <c r="AR16894"/>
      <c r="AS16894"/>
      <c r="AT16894"/>
      <c r="AU16894"/>
      <c r="AV16894"/>
      <c r="AW16894"/>
      <c r="AX16894"/>
      <c r="AY16894"/>
      <c r="AZ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  <c r="AP16895"/>
      <c r="AQ16895"/>
      <c r="AR16895"/>
      <c r="AS16895"/>
      <c r="AT16895"/>
      <c r="AU16895"/>
      <c r="AV16895"/>
      <c r="AW16895"/>
      <c r="AX16895"/>
      <c r="AY16895"/>
      <c r="AZ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  <c r="AP16896"/>
      <c r="AQ16896"/>
      <c r="AR16896"/>
      <c r="AS16896"/>
      <c r="AT16896"/>
      <c r="AU16896"/>
      <c r="AV16896"/>
      <c r="AW16896"/>
      <c r="AX16896"/>
      <c r="AY16896"/>
      <c r="AZ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  <c r="AP16897"/>
      <c r="AQ16897"/>
      <c r="AR16897"/>
      <c r="AS16897"/>
      <c r="AT16897"/>
      <c r="AU16897"/>
      <c r="AV16897"/>
      <c r="AW16897"/>
      <c r="AX16897"/>
      <c r="AY16897"/>
      <c r="AZ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  <c r="AP16898"/>
      <c r="AQ16898"/>
      <c r="AR16898"/>
      <c r="AS16898"/>
      <c r="AT16898"/>
      <c r="AU16898"/>
      <c r="AV16898"/>
      <c r="AW16898"/>
      <c r="AX16898"/>
      <c r="AY16898"/>
      <c r="AZ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  <c r="AP16899"/>
      <c r="AQ16899"/>
      <c r="AR16899"/>
      <c r="AS16899"/>
      <c r="AT16899"/>
      <c r="AU16899"/>
      <c r="AV16899"/>
      <c r="AW16899"/>
      <c r="AX16899"/>
      <c r="AY16899"/>
      <c r="AZ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  <c r="AP16900"/>
      <c r="AQ16900"/>
      <c r="AR16900"/>
      <c r="AS16900"/>
      <c r="AT16900"/>
      <c r="AU16900"/>
      <c r="AV16900"/>
      <c r="AW16900"/>
      <c r="AX16900"/>
      <c r="AY16900"/>
      <c r="AZ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  <c r="AP16901"/>
      <c r="AQ16901"/>
      <c r="AR16901"/>
      <c r="AS16901"/>
      <c r="AT16901"/>
      <c r="AU16901"/>
      <c r="AV16901"/>
      <c r="AW16901"/>
      <c r="AX16901"/>
      <c r="AY16901"/>
      <c r="AZ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  <c r="AP16902"/>
      <c r="AQ16902"/>
      <c r="AR16902"/>
      <c r="AS16902"/>
      <c r="AT16902"/>
      <c r="AU16902"/>
      <c r="AV16902"/>
      <c r="AW16902"/>
      <c r="AX16902"/>
      <c r="AY16902"/>
      <c r="AZ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  <c r="AP16903"/>
      <c r="AQ16903"/>
      <c r="AR16903"/>
      <c r="AS16903"/>
      <c r="AT16903"/>
      <c r="AU16903"/>
      <c r="AV16903"/>
      <c r="AW16903"/>
      <c r="AX16903"/>
      <c r="AY16903"/>
      <c r="AZ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  <c r="AP16904"/>
      <c r="AQ16904"/>
      <c r="AR16904"/>
      <c r="AS16904"/>
      <c r="AT16904"/>
      <c r="AU16904"/>
      <c r="AV16904"/>
      <c r="AW16904"/>
      <c r="AX16904"/>
      <c r="AY16904"/>
      <c r="AZ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  <c r="AP16905"/>
      <c r="AQ16905"/>
      <c r="AR16905"/>
      <c r="AS16905"/>
      <c r="AT16905"/>
      <c r="AU16905"/>
      <c r="AV16905"/>
      <c r="AW16905"/>
      <c r="AX16905"/>
      <c r="AY16905"/>
      <c r="AZ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  <c r="AP16906"/>
      <c r="AQ16906"/>
      <c r="AR16906"/>
      <c r="AS16906"/>
      <c r="AT16906"/>
      <c r="AU16906"/>
      <c r="AV16906"/>
      <c r="AW16906"/>
      <c r="AX16906"/>
      <c r="AY16906"/>
      <c r="AZ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  <c r="AP16907"/>
      <c r="AQ16907"/>
      <c r="AR16907"/>
      <c r="AS16907"/>
      <c r="AT16907"/>
      <c r="AU16907"/>
      <c r="AV16907"/>
      <c r="AW16907"/>
      <c r="AX16907"/>
      <c r="AY16907"/>
      <c r="AZ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  <c r="AP16908"/>
      <c r="AQ16908"/>
      <c r="AR16908"/>
      <c r="AS16908"/>
      <c r="AT16908"/>
      <c r="AU16908"/>
      <c r="AV16908"/>
      <c r="AW16908"/>
      <c r="AX16908"/>
      <c r="AY16908"/>
      <c r="AZ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  <c r="AP16909"/>
      <c r="AQ16909"/>
      <c r="AR16909"/>
      <c r="AS16909"/>
      <c r="AT16909"/>
      <c r="AU16909"/>
      <c r="AV16909"/>
      <c r="AW16909"/>
      <c r="AX16909"/>
      <c r="AY16909"/>
      <c r="AZ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  <c r="AP16910"/>
      <c r="AQ16910"/>
      <c r="AR16910"/>
      <c r="AS16910"/>
      <c r="AT16910"/>
      <c r="AU16910"/>
      <c r="AV16910"/>
      <c r="AW16910"/>
      <c r="AX16910"/>
      <c r="AY16910"/>
      <c r="AZ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  <c r="AP16911"/>
      <c r="AQ16911"/>
      <c r="AR16911"/>
      <c r="AS16911"/>
      <c r="AT16911"/>
      <c r="AU16911"/>
      <c r="AV16911"/>
      <c r="AW16911"/>
      <c r="AX16911"/>
      <c r="AY16911"/>
      <c r="AZ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  <c r="AP16912"/>
      <c r="AQ16912"/>
      <c r="AR16912"/>
      <c r="AS16912"/>
      <c r="AT16912"/>
      <c r="AU16912"/>
      <c r="AV16912"/>
      <c r="AW16912"/>
      <c r="AX16912"/>
      <c r="AY16912"/>
      <c r="AZ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  <c r="AP16913"/>
      <c r="AQ16913"/>
      <c r="AR16913"/>
      <c r="AS16913"/>
      <c r="AT16913"/>
      <c r="AU16913"/>
      <c r="AV16913"/>
      <c r="AW16913"/>
      <c r="AX16913"/>
      <c r="AY16913"/>
      <c r="AZ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  <c r="AP16914"/>
      <c r="AQ16914"/>
      <c r="AR16914"/>
      <c r="AS16914"/>
      <c r="AT16914"/>
      <c r="AU16914"/>
      <c r="AV16914"/>
      <c r="AW16914"/>
      <c r="AX16914"/>
      <c r="AY16914"/>
      <c r="AZ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  <c r="AP16915"/>
      <c r="AQ16915"/>
      <c r="AR16915"/>
      <c r="AS16915"/>
      <c r="AT16915"/>
      <c r="AU16915"/>
      <c r="AV16915"/>
      <c r="AW16915"/>
      <c r="AX16915"/>
      <c r="AY16915"/>
      <c r="AZ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  <c r="AP16916"/>
      <c r="AQ16916"/>
      <c r="AR16916"/>
      <c r="AS16916"/>
      <c r="AT16916"/>
      <c r="AU16916"/>
      <c r="AV16916"/>
      <c r="AW16916"/>
      <c r="AX16916"/>
      <c r="AY16916"/>
      <c r="AZ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  <c r="AN16917"/>
      <c r="AO16917"/>
      <c r="AP16917"/>
      <c r="AQ16917"/>
      <c r="AR16917"/>
      <c r="AS16917"/>
      <c r="AT16917"/>
      <c r="AU16917"/>
      <c r="AV16917"/>
      <c r="AW16917"/>
      <c r="AX16917"/>
      <c r="AY16917"/>
      <c r="AZ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  <c r="AN16918"/>
      <c r="AO16918"/>
      <c r="AP16918"/>
      <c r="AQ16918"/>
      <c r="AR16918"/>
      <c r="AS16918"/>
      <c r="AT16918"/>
      <c r="AU16918"/>
      <c r="AV16918"/>
      <c r="AW16918"/>
      <c r="AX16918"/>
      <c r="AY16918"/>
      <c r="AZ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  <c r="AP16919"/>
      <c r="AQ16919"/>
      <c r="AR16919"/>
      <c r="AS16919"/>
      <c r="AT16919"/>
      <c r="AU16919"/>
      <c r="AV16919"/>
      <c r="AW16919"/>
      <c r="AX16919"/>
      <c r="AY16919"/>
      <c r="AZ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  <c r="AP16920"/>
      <c r="AQ16920"/>
      <c r="AR16920"/>
      <c r="AS16920"/>
      <c r="AT16920"/>
      <c r="AU16920"/>
      <c r="AV16920"/>
      <c r="AW16920"/>
      <c r="AX16920"/>
      <c r="AY16920"/>
      <c r="AZ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  <c r="AP16921"/>
      <c r="AQ16921"/>
      <c r="AR16921"/>
      <c r="AS16921"/>
      <c r="AT16921"/>
      <c r="AU16921"/>
      <c r="AV16921"/>
      <c r="AW16921"/>
      <c r="AX16921"/>
      <c r="AY16921"/>
      <c r="AZ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  <c r="AP16922"/>
      <c r="AQ16922"/>
      <c r="AR16922"/>
      <c r="AS16922"/>
      <c r="AT16922"/>
      <c r="AU16922"/>
      <c r="AV16922"/>
      <c r="AW16922"/>
      <c r="AX16922"/>
      <c r="AY16922"/>
      <c r="AZ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  <c r="AP16923"/>
      <c r="AQ16923"/>
      <c r="AR16923"/>
      <c r="AS16923"/>
      <c r="AT16923"/>
      <c r="AU16923"/>
      <c r="AV16923"/>
      <c r="AW16923"/>
      <c r="AX16923"/>
      <c r="AY16923"/>
      <c r="AZ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  <c r="AP16924"/>
      <c r="AQ16924"/>
      <c r="AR16924"/>
      <c r="AS16924"/>
      <c r="AT16924"/>
      <c r="AU16924"/>
      <c r="AV16924"/>
      <c r="AW16924"/>
      <c r="AX16924"/>
      <c r="AY16924"/>
      <c r="AZ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  <c r="AP16925"/>
      <c r="AQ16925"/>
      <c r="AR16925"/>
      <c r="AS16925"/>
      <c r="AT16925"/>
      <c r="AU16925"/>
      <c r="AV16925"/>
      <c r="AW16925"/>
      <c r="AX16925"/>
      <c r="AY16925"/>
      <c r="AZ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  <c r="AP16926"/>
      <c r="AQ16926"/>
      <c r="AR16926"/>
      <c r="AS16926"/>
      <c r="AT16926"/>
      <c r="AU16926"/>
      <c r="AV16926"/>
      <c r="AW16926"/>
      <c r="AX16926"/>
      <c r="AY16926"/>
      <c r="AZ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  <c r="AP16927"/>
      <c r="AQ16927"/>
      <c r="AR16927"/>
      <c r="AS16927"/>
      <c r="AT16927"/>
      <c r="AU16927"/>
      <c r="AV16927"/>
      <c r="AW16927"/>
      <c r="AX16927"/>
      <c r="AY16927"/>
      <c r="AZ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  <c r="AP16928"/>
      <c r="AQ16928"/>
      <c r="AR16928"/>
      <c r="AS16928"/>
      <c r="AT16928"/>
      <c r="AU16928"/>
      <c r="AV16928"/>
      <c r="AW16928"/>
      <c r="AX16928"/>
      <c r="AY16928"/>
      <c r="AZ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  <c r="AP16929"/>
      <c r="AQ16929"/>
      <c r="AR16929"/>
      <c r="AS16929"/>
      <c r="AT16929"/>
      <c r="AU16929"/>
      <c r="AV16929"/>
      <c r="AW16929"/>
      <c r="AX16929"/>
      <c r="AY16929"/>
      <c r="AZ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  <c r="AP16930"/>
      <c r="AQ16930"/>
      <c r="AR16930"/>
      <c r="AS16930"/>
      <c r="AT16930"/>
      <c r="AU16930"/>
      <c r="AV16930"/>
      <c r="AW16930"/>
      <c r="AX16930"/>
      <c r="AY16930"/>
      <c r="AZ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  <c r="AP16931"/>
      <c r="AQ16931"/>
      <c r="AR16931"/>
      <c r="AS16931"/>
      <c r="AT16931"/>
      <c r="AU16931"/>
      <c r="AV16931"/>
      <c r="AW16931"/>
      <c r="AX16931"/>
      <c r="AY16931"/>
      <c r="AZ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  <c r="AP16932"/>
      <c r="AQ16932"/>
      <c r="AR16932"/>
      <c r="AS16932"/>
      <c r="AT16932"/>
      <c r="AU16932"/>
      <c r="AV16932"/>
      <c r="AW16932"/>
      <c r="AX16932"/>
      <c r="AY16932"/>
      <c r="AZ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  <c r="AP16933"/>
      <c r="AQ16933"/>
      <c r="AR16933"/>
      <c r="AS16933"/>
      <c r="AT16933"/>
      <c r="AU16933"/>
      <c r="AV16933"/>
      <c r="AW16933"/>
      <c r="AX16933"/>
      <c r="AY16933"/>
      <c r="AZ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  <c r="AP16934"/>
      <c r="AQ16934"/>
      <c r="AR16934"/>
      <c r="AS16934"/>
      <c r="AT16934"/>
      <c r="AU16934"/>
      <c r="AV16934"/>
      <c r="AW16934"/>
      <c r="AX16934"/>
      <c r="AY16934"/>
      <c r="AZ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  <c r="AP16935"/>
      <c r="AQ16935"/>
      <c r="AR16935"/>
      <c r="AS16935"/>
      <c r="AT16935"/>
      <c r="AU16935"/>
      <c r="AV16935"/>
      <c r="AW16935"/>
      <c r="AX16935"/>
      <c r="AY16935"/>
      <c r="AZ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  <c r="AP16936"/>
      <c r="AQ16936"/>
      <c r="AR16936"/>
      <c r="AS16936"/>
      <c r="AT16936"/>
      <c r="AU16936"/>
      <c r="AV16936"/>
      <c r="AW16936"/>
      <c r="AX16936"/>
      <c r="AY16936"/>
      <c r="AZ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  <c r="AP16937"/>
      <c r="AQ16937"/>
      <c r="AR16937"/>
      <c r="AS16937"/>
      <c r="AT16937"/>
      <c r="AU16937"/>
      <c r="AV16937"/>
      <c r="AW16937"/>
      <c r="AX16937"/>
      <c r="AY16937"/>
      <c r="AZ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  <c r="AP16938"/>
      <c r="AQ16938"/>
      <c r="AR16938"/>
      <c r="AS16938"/>
      <c r="AT16938"/>
      <c r="AU16938"/>
      <c r="AV16938"/>
      <c r="AW16938"/>
      <c r="AX16938"/>
      <c r="AY16938"/>
      <c r="AZ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  <c r="AP16939"/>
      <c r="AQ16939"/>
      <c r="AR16939"/>
      <c r="AS16939"/>
      <c r="AT16939"/>
      <c r="AU16939"/>
      <c r="AV16939"/>
      <c r="AW16939"/>
      <c r="AX16939"/>
      <c r="AY16939"/>
      <c r="AZ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  <c r="AP16940"/>
      <c r="AQ16940"/>
      <c r="AR16940"/>
      <c r="AS16940"/>
      <c r="AT16940"/>
      <c r="AU16940"/>
      <c r="AV16940"/>
      <c r="AW16940"/>
      <c r="AX16940"/>
      <c r="AY16940"/>
      <c r="AZ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  <c r="AP16941"/>
      <c r="AQ16941"/>
      <c r="AR16941"/>
      <c r="AS16941"/>
      <c r="AT16941"/>
      <c r="AU16941"/>
      <c r="AV16941"/>
      <c r="AW16941"/>
      <c r="AX16941"/>
      <c r="AY16941"/>
      <c r="AZ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  <c r="AP16942"/>
      <c r="AQ16942"/>
      <c r="AR16942"/>
      <c r="AS16942"/>
      <c r="AT16942"/>
      <c r="AU16942"/>
      <c r="AV16942"/>
      <c r="AW16942"/>
      <c r="AX16942"/>
      <c r="AY16942"/>
      <c r="AZ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  <c r="AP16943"/>
      <c r="AQ16943"/>
      <c r="AR16943"/>
      <c r="AS16943"/>
      <c r="AT16943"/>
      <c r="AU16943"/>
      <c r="AV16943"/>
      <c r="AW16943"/>
      <c r="AX16943"/>
      <c r="AY16943"/>
      <c r="AZ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  <c r="AP16944"/>
      <c r="AQ16944"/>
      <c r="AR16944"/>
      <c r="AS16944"/>
      <c r="AT16944"/>
      <c r="AU16944"/>
      <c r="AV16944"/>
      <c r="AW16944"/>
      <c r="AX16944"/>
      <c r="AY16944"/>
      <c r="AZ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  <c r="AP16945"/>
      <c r="AQ16945"/>
      <c r="AR16945"/>
      <c r="AS16945"/>
      <c r="AT16945"/>
      <c r="AU16945"/>
      <c r="AV16945"/>
      <c r="AW16945"/>
      <c r="AX16945"/>
      <c r="AY16945"/>
      <c r="AZ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  <c r="AP16946"/>
      <c r="AQ16946"/>
      <c r="AR16946"/>
      <c r="AS16946"/>
      <c r="AT16946"/>
      <c r="AU16946"/>
      <c r="AV16946"/>
      <c r="AW16946"/>
      <c r="AX16946"/>
      <c r="AY16946"/>
      <c r="AZ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  <c r="AP16947"/>
      <c r="AQ16947"/>
      <c r="AR16947"/>
      <c r="AS16947"/>
      <c r="AT16947"/>
      <c r="AU16947"/>
      <c r="AV16947"/>
      <c r="AW16947"/>
      <c r="AX16947"/>
      <c r="AY16947"/>
      <c r="AZ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  <c r="AN16948"/>
      <c r="AO16948"/>
      <c r="AP16948"/>
      <c r="AQ16948"/>
      <c r="AR16948"/>
      <c r="AS16948"/>
      <c r="AT16948"/>
      <c r="AU16948"/>
      <c r="AV16948"/>
      <c r="AW16948"/>
      <c r="AX16948"/>
      <c r="AY16948"/>
      <c r="AZ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  <c r="AN16949"/>
      <c r="AO16949"/>
      <c r="AP16949"/>
      <c r="AQ16949"/>
      <c r="AR16949"/>
      <c r="AS16949"/>
      <c r="AT16949"/>
      <c r="AU16949"/>
      <c r="AV16949"/>
      <c r="AW16949"/>
      <c r="AX16949"/>
      <c r="AY16949"/>
      <c r="AZ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  <c r="AP16950"/>
      <c r="AQ16950"/>
      <c r="AR16950"/>
      <c r="AS16950"/>
      <c r="AT16950"/>
      <c r="AU16950"/>
      <c r="AV16950"/>
      <c r="AW16950"/>
      <c r="AX16950"/>
      <c r="AY16950"/>
      <c r="AZ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  <c r="AP16951"/>
      <c r="AQ16951"/>
      <c r="AR16951"/>
      <c r="AS16951"/>
      <c r="AT16951"/>
      <c r="AU16951"/>
      <c r="AV16951"/>
      <c r="AW16951"/>
      <c r="AX16951"/>
      <c r="AY16951"/>
      <c r="AZ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  <c r="AP16952"/>
      <c r="AQ16952"/>
      <c r="AR16952"/>
      <c r="AS16952"/>
      <c r="AT16952"/>
      <c r="AU16952"/>
      <c r="AV16952"/>
      <c r="AW16952"/>
      <c r="AX16952"/>
      <c r="AY16952"/>
      <c r="AZ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  <c r="AP16953"/>
      <c r="AQ16953"/>
      <c r="AR16953"/>
      <c r="AS16953"/>
      <c r="AT16953"/>
      <c r="AU16953"/>
      <c r="AV16953"/>
      <c r="AW16953"/>
      <c r="AX16953"/>
      <c r="AY16953"/>
      <c r="AZ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  <c r="AP16954"/>
      <c r="AQ16954"/>
      <c r="AR16954"/>
      <c r="AS16954"/>
      <c r="AT16954"/>
      <c r="AU16954"/>
      <c r="AV16954"/>
      <c r="AW16954"/>
      <c r="AX16954"/>
      <c r="AY16954"/>
      <c r="AZ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  <c r="AP16955"/>
      <c r="AQ16955"/>
      <c r="AR16955"/>
      <c r="AS16955"/>
      <c r="AT16955"/>
      <c r="AU16955"/>
      <c r="AV16955"/>
      <c r="AW16955"/>
      <c r="AX16955"/>
      <c r="AY16955"/>
      <c r="AZ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  <c r="AP16956"/>
      <c r="AQ16956"/>
      <c r="AR16956"/>
      <c r="AS16956"/>
      <c r="AT16956"/>
      <c r="AU16956"/>
      <c r="AV16956"/>
      <c r="AW16956"/>
      <c r="AX16956"/>
      <c r="AY16956"/>
      <c r="AZ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  <c r="AP16957"/>
      <c r="AQ16957"/>
      <c r="AR16957"/>
      <c r="AS16957"/>
      <c r="AT16957"/>
      <c r="AU16957"/>
      <c r="AV16957"/>
      <c r="AW16957"/>
      <c r="AX16957"/>
      <c r="AY16957"/>
      <c r="AZ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  <c r="AP16958"/>
      <c r="AQ16958"/>
      <c r="AR16958"/>
      <c r="AS16958"/>
      <c r="AT16958"/>
      <c r="AU16958"/>
      <c r="AV16958"/>
      <c r="AW16958"/>
      <c r="AX16958"/>
      <c r="AY16958"/>
      <c r="AZ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  <c r="AP16959"/>
      <c r="AQ16959"/>
      <c r="AR16959"/>
      <c r="AS16959"/>
      <c r="AT16959"/>
      <c r="AU16959"/>
      <c r="AV16959"/>
      <c r="AW16959"/>
      <c r="AX16959"/>
      <c r="AY16959"/>
      <c r="AZ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  <c r="AP16960"/>
      <c r="AQ16960"/>
      <c r="AR16960"/>
      <c r="AS16960"/>
      <c r="AT16960"/>
      <c r="AU16960"/>
      <c r="AV16960"/>
      <c r="AW16960"/>
      <c r="AX16960"/>
      <c r="AY16960"/>
      <c r="AZ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  <c r="AP16961"/>
      <c r="AQ16961"/>
      <c r="AR16961"/>
      <c r="AS16961"/>
      <c r="AT16961"/>
      <c r="AU16961"/>
      <c r="AV16961"/>
      <c r="AW16961"/>
      <c r="AX16961"/>
      <c r="AY16961"/>
      <c r="AZ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  <c r="AP16962"/>
      <c r="AQ16962"/>
      <c r="AR16962"/>
      <c r="AS16962"/>
      <c r="AT16962"/>
      <c r="AU16962"/>
      <c r="AV16962"/>
      <c r="AW16962"/>
      <c r="AX16962"/>
      <c r="AY16962"/>
      <c r="AZ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  <c r="AP16963"/>
      <c r="AQ16963"/>
      <c r="AR16963"/>
      <c r="AS16963"/>
      <c r="AT16963"/>
      <c r="AU16963"/>
      <c r="AV16963"/>
      <c r="AW16963"/>
      <c r="AX16963"/>
      <c r="AY16963"/>
      <c r="AZ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  <c r="AP16964"/>
      <c r="AQ16964"/>
      <c r="AR16964"/>
      <c r="AS16964"/>
      <c r="AT16964"/>
      <c r="AU16964"/>
      <c r="AV16964"/>
      <c r="AW16964"/>
      <c r="AX16964"/>
      <c r="AY16964"/>
      <c r="AZ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  <c r="AP16965"/>
      <c r="AQ16965"/>
      <c r="AR16965"/>
      <c r="AS16965"/>
      <c r="AT16965"/>
      <c r="AU16965"/>
      <c r="AV16965"/>
      <c r="AW16965"/>
      <c r="AX16965"/>
      <c r="AY16965"/>
      <c r="AZ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  <c r="AP16966"/>
      <c r="AQ16966"/>
      <c r="AR16966"/>
      <c r="AS16966"/>
      <c r="AT16966"/>
      <c r="AU16966"/>
      <c r="AV16966"/>
      <c r="AW16966"/>
      <c r="AX16966"/>
      <c r="AY16966"/>
      <c r="AZ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  <c r="AP16967"/>
      <c r="AQ16967"/>
      <c r="AR16967"/>
      <c r="AS16967"/>
      <c r="AT16967"/>
      <c r="AU16967"/>
      <c r="AV16967"/>
      <c r="AW16967"/>
      <c r="AX16967"/>
      <c r="AY16967"/>
      <c r="AZ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  <c r="AP16968"/>
      <c r="AQ16968"/>
      <c r="AR16968"/>
      <c r="AS16968"/>
      <c r="AT16968"/>
      <c r="AU16968"/>
      <c r="AV16968"/>
      <c r="AW16968"/>
      <c r="AX16968"/>
      <c r="AY16968"/>
      <c r="AZ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  <c r="AP16969"/>
      <c r="AQ16969"/>
      <c r="AR16969"/>
      <c r="AS16969"/>
      <c r="AT16969"/>
      <c r="AU16969"/>
      <c r="AV16969"/>
      <c r="AW16969"/>
      <c r="AX16969"/>
      <c r="AY16969"/>
      <c r="AZ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  <c r="AP16970"/>
      <c r="AQ16970"/>
      <c r="AR16970"/>
      <c r="AS16970"/>
      <c r="AT16970"/>
      <c r="AU16970"/>
      <c r="AV16970"/>
      <c r="AW16970"/>
      <c r="AX16970"/>
      <c r="AY16970"/>
      <c r="AZ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  <c r="AP16971"/>
      <c r="AQ16971"/>
      <c r="AR16971"/>
      <c r="AS16971"/>
      <c r="AT16971"/>
      <c r="AU16971"/>
      <c r="AV16971"/>
      <c r="AW16971"/>
      <c r="AX16971"/>
      <c r="AY16971"/>
      <c r="AZ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  <c r="AP16972"/>
      <c r="AQ16972"/>
      <c r="AR16972"/>
      <c r="AS16972"/>
      <c r="AT16972"/>
      <c r="AU16972"/>
      <c r="AV16972"/>
      <c r="AW16972"/>
      <c r="AX16972"/>
      <c r="AY16972"/>
      <c r="AZ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  <c r="AP16973"/>
      <c r="AQ16973"/>
      <c r="AR16973"/>
      <c r="AS16973"/>
      <c r="AT16973"/>
      <c r="AU16973"/>
      <c r="AV16973"/>
      <c r="AW16973"/>
      <c r="AX16973"/>
      <c r="AY16973"/>
      <c r="AZ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  <c r="AP16974"/>
      <c r="AQ16974"/>
      <c r="AR16974"/>
      <c r="AS16974"/>
      <c r="AT16974"/>
      <c r="AU16974"/>
      <c r="AV16974"/>
      <c r="AW16974"/>
      <c r="AX16974"/>
      <c r="AY16974"/>
      <c r="AZ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  <c r="AP16975"/>
      <c r="AQ16975"/>
      <c r="AR16975"/>
      <c r="AS16975"/>
      <c r="AT16975"/>
      <c r="AU16975"/>
      <c r="AV16975"/>
      <c r="AW16975"/>
      <c r="AX16975"/>
      <c r="AY16975"/>
      <c r="AZ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  <c r="AP16976"/>
      <c r="AQ16976"/>
      <c r="AR16976"/>
      <c r="AS16976"/>
      <c r="AT16976"/>
      <c r="AU16976"/>
      <c r="AV16976"/>
      <c r="AW16976"/>
      <c r="AX16976"/>
      <c r="AY16976"/>
      <c r="AZ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  <c r="AP16977"/>
      <c r="AQ16977"/>
      <c r="AR16977"/>
      <c r="AS16977"/>
      <c r="AT16977"/>
      <c r="AU16977"/>
      <c r="AV16977"/>
      <c r="AW16977"/>
      <c r="AX16977"/>
      <c r="AY16977"/>
      <c r="AZ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  <c r="AP16978"/>
      <c r="AQ16978"/>
      <c r="AR16978"/>
      <c r="AS16978"/>
      <c r="AT16978"/>
      <c r="AU16978"/>
      <c r="AV16978"/>
      <c r="AW16978"/>
      <c r="AX16978"/>
      <c r="AY16978"/>
      <c r="AZ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  <c r="AN16979"/>
      <c r="AO16979"/>
      <c r="AP16979"/>
      <c r="AQ16979"/>
      <c r="AR16979"/>
      <c r="AS16979"/>
      <c r="AT16979"/>
      <c r="AU16979"/>
      <c r="AV16979"/>
      <c r="AW16979"/>
      <c r="AX16979"/>
      <c r="AY16979"/>
      <c r="AZ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  <c r="AN16980"/>
      <c r="AO16980"/>
      <c r="AP16980"/>
      <c r="AQ16980"/>
      <c r="AR16980"/>
      <c r="AS16980"/>
      <c r="AT16980"/>
      <c r="AU16980"/>
      <c r="AV16980"/>
      <c r="AW16980"/>
      <c r="AX16980"/>
      <c r="AY16980"/>
      <c r="AZ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  <c r="AP16981"/>
      <c r="AQ16981"/>
      <c r="AR16981"/>
      <c r="AS16981"/>
      <c r="AT16981"/>
      <c r="AU16981"/>
      <c r="AV16981"/>
      <c r="AW16981"/>
      <c r="AX16981"/>
      <c r="AY16981"/>
      <c r="AZ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  <c r="AP16982"/>
      <c r="AQ16982"/>
      <c r="AR16982"/>
      <c r="AS16982"/>
      <c r="AT16982"/>
      <c r="AU16982"/>
      <c r="AV16982"/>
      <c r="AW16982"/>
      <c r="AX16982"/>
      <c r="AY16982"/>
      <c r="AZ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  <c r="AP16983"/>
      <c r="AQ16983"/>
      <c r="AR16983"/>
      <c r="AS16983"/>
      <c r="AT16983"/>
      <c r="AU16983"/>
      <c r="AV16983"/>
      <c r="AW16983"/>
      <c r="AX16983"/>
      <c r="AY16983"/>
      <c r="AZ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  <c r="AP16984"/>
      <c r="AQ16984"/>
      <c r="AR16984"/>
      <c r="AS16984"/>
      <c r="AT16984"/>
      <c r="AU16984"/>
      <c r="AV16984"/>
      <c r="AW16984"/>
      <c r="AX16984"/>
      <c r="AY16984"/>
      <c r="AZ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  <c r="AP16985"/>
      <c r="AQ16985"/>
      <c r="AR16985"/>
      <c r="AS16985"/>
      <c r="AT16985"/>
      <c r="AU16985"/>
      <c r="AV16985"/>
      <c r="AW16985"/>
      <c r="AX16985"/>
      <c r="AY16985"/>
      <c r="AZ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  <c r="AP16986"/>
      <c r="AQ16986"/>
      <c r="AR16986"/>
      <c r="AS16986"/>
      <c r="AT16986"/>
      <c r="AU16986"/>
      <c r="AV16986"/>
      <c r="AW16986"/>
      <c r="AX16986"/>
      <c r="AY16986"/>
      <c r="AZ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  <c r="AP16987"/>
      <c r="AQ16987"/>
      <c r="AR16987"/>
      <c r="AS16987"/>
      <c r="AT16987"/>
      <c r="AU16987"/>
      <c r="AV16987"/>
      <c r="AW16987"/>
      <c r="AX16987"/>
      <c r="AY16987"/>
      <c r="AZ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  <c r="AP16988"/>
      <c r="AQ16988"/>
      <c r="AR16988"/>
      <c r="AS16988"/>
      <c r="AT16988"/>
      <c r="AU16988"/>
      <c r="AV16988"/>
      <c r="AW16988"/>
      <c r="AX16988"/>
      <c r="AY16988"/>
      <c r="AZ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  <c r="AP16989"/>
      <c r="AQ16989"/>
      <c r="AR16989"/>
      <c r="AS16989"/>
      <c r="AT16989"/>
      <c r="AU16989"/>
      <c r="AV16989"/>
      <c r="AW16989"/>
      <c r="AX16989"/>
      <c r="AY16989"/>
      <c r="AZ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  <c r="AP16990"/>
      <c r="AQ16990"/>
      <c r="AR16990"/>
      <c r="AS16990"/>
      <c r="AT16990"/>
      <c r="AU16990"/>
      <c r="AV16990"/>
      <c r="AW16990"/>
      <c r="AX16990"/>
      <c r="AY16990"/>
      <c r="AZ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  <c r="AP16991"/>
      <c r="AQ16991"/>
      <c r="AR16991"/>
      <c r="AS16991"/>
      <c r="AT16991"/>
      <c r="AU16991"/>
      <c r="AV16991"/>
      <c r="AW16991"/>
      <c r="AX16991"/>
      <c r="AY16991"/>
      <c r="AZ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  <c r="AP16992"/>
      <c r="AQ16992"/>
      <c r="AR16992"/>
      <c r="AS16992"/>
      <c r="AT16992"/>
      <c r="AU16992"/>
      <c r="AV16992"/>
      <c r="AW16992"/>
      <c r="AX16992"/>
      <c r="AY16992"/>
      <c r="AZ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  <c r="AP16993"/>
      <c r="AQ16993"/>
      <c r="AR16993"/>
      <c r="AS16993"/>
      <c r="AT16993"/>
      <c r="AU16993"/>
      <c r="AV16993"/>
      <c r="AW16993"/>
      <c r="AX16993"/>
      <c r="AY16993"/>
      <c r="AZ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  <c r="AP16994"/>
      <c r="AQ16994"/>
      <c r="AR16994"/>
      <c r="AS16994"/>
      <c r="AT16994"/>
      <c r="AU16994"/>
      <c r="AV16994"/>
      <c r="AW16994"/>
      <c r="AX16994"/>
      <c r="AY16994"/>
      <c r="AZ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  <c r="AP16995"/>
      <c r="AQ16995"/>
      <c r="AR16995"/>
      <c r="AS16995"/>
      <c r="AT16995"/>
      <c r="AU16995"/>
      <c r="AV16995"/>
      <c r="AW16995"/>
      <c r="AX16995"/>
      <c r="AY16995"/>
      <c r="AZ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  <c r="AP16996"/>
      <c r="AQ16996"/>
      <c r="AR16996"/>
      <c r="AS16996"/>
      <c r="AT16996"/>
      <c r="AU16996"/>
      <c r="AV16996"/>
      <c r="AW16996"/>
      <c r="AX16996"/>
      <c r="AY16996"/>
      <c r="AZ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  <c r="AP16997"/>
      <c r="AQ16997"/>
      <c r="AR16997"/>
      <c r="AS16997"/>
      <c r="AT16997"/>
      <c r="AU16997"/>
      <c r="AV16997"/>
      <c r="AW16997"/>
      <c r="AX16997"/>
      <c r="AY16997"/>
      <c r="AZ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  <c r="AP16998"/>
      <c r="AQ16998"/>
      <c r="AR16998"/>
      <c r="AS16998"/>
      <c r="AT16998"/>
      <c r="AU16998"/>
      <c r="AV16998"/>
      <c r="AW16998"/>
      <c r="AX16998"/>
      <c r="AY16998"/>
      <c r="AZ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  <c r="AP16999"/>
      <c r="AQ16999"/>
      <c r="AR16999"/>
      <c r="AS16999"/>
      <c r="AT16999"/>
      <c r="AU16999"/>
      <c r="AV16999"/>
      <c r="AW16999"/>
      <c r="AX16999"/>
      <c r="AY16999"/>
      <c r="AZ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  <c r="AP17000"/>
      <c r="AQ17000"/>
      <c r="AR17000"/>
      <c r="AS17000"/>
      <c r="AT17000"/>
      <c r="AU17000"/>
      <c r="AV17000"/>
      <c r="AW17000"/>
      <c r="AX17000"/>
      <c r="AY17000"/>
      <c r="AZ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  <c r="AP17001"/>
      <c r="AQ17001"/>
      <c r="AR17001"/>
      <c r="AS17001"/>
      <c r="AT17001"/>
      <c r="AU17001"/>
      <c r="AV17001"/>
      <c r="AW17001"/>
      <c r="AX17001"/>
      <c r="AY17001"/>
      <c r="AZ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  <c r="AP17002"/>
      <c r="AQ17002"/>
      <c r="AR17002"/>
      <c r="AS17002"/>
      <c r="AT17002"/>
      <c r="AU17002"/>
      <c r="AV17002"/>
      <c r="AW17002"/>
      <c r="AX17002"/>
      <c r="AY17002"/>
      <c r="AZ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  <c r="AP17003"/>
      <c r="AQ17003"/>
      <c r="AR17003"/>
      <c r="AS17003"/>
      <c r="AT17003"/>
      <c r="AU17003"/>
      <c r="AV17003"/>
      <c r="AW17003"/>
      <c r="AX17003"/>
      <c r="AY17003"/>
      <c r="AZ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  <c r="AP17004"/>
      <c r="AQ17004"/>
      <c r="AR17004"/>
      <c r="AS17004"/>
      <c r="AT17004"/>
      <c r="AU17004"/>
      <c r="AV17004"/>
      <c r="AW17004"/>
      <c r="AX17004"/>
      <c r="AY17004"/>
      <c r="AZ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  <c r="AP17005"/>
      <c r="AQ17005"/>
      <c r="AR17005"/>
      <c r="AS17005"/>
      <c r="AT17005"/>
      <c r="AU17005"/>
      <c r="AV17005"/>
      <c r="AW17005"/>
      <c r="AX17005"/>
      <c r="AY17005"/>
      <c r="AZ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  <c r="AP17006"/>
      <c r="AQ17006"/>
      <c r="AR17006"/>
      <c r="AS17006"/>
      <c r="AT17006"/>
      <c r="AU17006"/>
      <c r="AV17006"/>
      <c r="AW17006"/>
      <c r="AX17006"/>
      <c r="AY17006"/>
      <c r="AZ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  <c r="AP17007"/>
      <c r="AQ17007"/>
      <c r="AR17007"/>
      <c r="AS17007"/>
      <c r="AT17007"/>
      <c r="AU17007"/>
      <c r="AV17007"/>
      <c r="AW17007"/>
      <c r="AX17007"/>
      <c r="AY17007"/>
      <c r="AZ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  <c r="AP17008"/>
      <c r="AQ17008"/>
      <c r="AR17008"/>
      <c r="AS17008"/>
      <c r="AT17008"/>
      <c r="AU17008"/>
      <c r="AV17008"/>
      <c r="AW17008"/>
      <c r="AX17008"/>
      <c r="AY17008"/>
      <c r="AZ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  <c r="AN17009"/>
      <c r="AO17009"/>
      <c r="AP17009"/>
      <c r="AQ17009"/>
      <c r="AR17009"/>
      <c r="AS17009"/>
      <c r="AT17009"/>
      <c r="AU17009"/>
      <c r="AV17009"/>
      <c r="AW17009"/>
      <c r="AX17009"/>
      <c r="AY17009"/>
      <c r="AZ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  <c r="AN17010"/>
      <c r="AO17010"/>
      <c r="AP17010"/>
      <c r="AQ17010"/>
      <c r="AR17010"/>
      <c r="AS17010"/>
      <c r="AT17010"/>
      <c r="AU17010"/>
      <c r="AV17010"/>
      <c r="AW17010"/>
      <c r="AX17010"/>
      <c r="AY17010"/>
      <c r="AZ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  <c r="AP17011"/>
      <c r="AQ17011"/>
      <c r="AR17011"/>
      <c r="AS17011"/>
      <c r="AT17011"/>
      <c r="AU17011"/>
      <c r="AV17011"/>
      <c r="AW17011"/>
      <c r="AX17011"/>
      <c r="AY17011"/>
      <c r="AZ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  <c r="AP17012"/>
      <c r="AQ17012"/>
      <c r="AR17012"/>
      <c r="AS17012"/>
      <c r="AT17012"/>
      <c r="AU17012"/>
      <c r="AV17012"/>
      <c r="AW17012"/>
      <c r="AX17012"/>
      <c r="AY17012"/>
      <c r="AZ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  <c r="AP17013"/>
      <c r="AQ17013"/>
      <c r="AR17013"/>
      <c r="AS17013"/>
      <c r="AT17013"/>
      <c r="AU17013"/>
      <c r="AV17013"/>
      <c r="AW17013"/>
      <c r="AX17013"/>
      <c r="AY17013"/>
      <c r="AZ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  <c r="AP17014"/>
      <c r="AQ17014"/>
      <c r="AR17014"/>
      <c r="AS17014"/>
      <c r="AT17014"/>
      <c r="AU17014"/>
      <c r="AV17014"/>
      <c r="AW17014"/>
      <c r="AX17014"/>
      <c r="AY17014"/>
      <c r="AZ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  <c r="AP17015"/>
      <c r="AQ17015"/>
      <c r="AR17015"/>
      <c r="AS17015"/>
      <c r="AT17015"/>
      <c r="AU17015"/>
      <c r="AV17015"/>
      <c r="AW17015"/>
      <c r="AX17015"/>
      <c r="AY17015"/>
      <c r="AZ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  <c r="AP17016"/>
      <c r="AQ17016"/>
      <c r="AR17016"/>
      <c r="AS17016"/>
      <c r="AT17016"/>
      <c r="AU17016"/>
      <c r="AV17016"/>
      <c r="AW17016"/>
      <c r="AX17016"/>
      <c r="AY17016"/>
      <c r="AZ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  <c r="AP17017"/>
      <c r="AQ17017"/>
      <c r="AR17017"/>
      <c r="AS17017"/>
      <c r="AT17017"/>
      <c r="AU17017"/>
      <c r="AV17017"/>
      <c r="AW17017"/>
      <c r="AX17017"/>
      <c r="AY17017"/>
      <c r="AZ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  <c r="AP17018"/>
      <c r="AQ17018"/>
      <c r="AR17018"/>
      <c r="AS17018"/>
      <c r="AT17018"/>
      <c r="AU17018"/>
      <c r="AV17018"/>
      <c r="AW17018"/>
      <c r="AX17018"/>
      <c r="AY17018"/>
      <c r="AZ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  <c r="AP17019"/>
      <c r="AQ17019"/>
      <c r="AR17019"/>
      <c r="AS17019"/>
      <c r="AT17019"/>
      <c r="AU17019"/>
      <c r="AV17019"/>
      <c r="AW17019"/>
      <c r="AX17019"/>
      <c r="AY17019"/>
      <c r="AZ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  <c r="AP17020"/>
      <c r="AQ17020"/>
      <c r="AR17020"/>
      <c r="AS17020"/>
      <c r="AT17020"/>
      <c r="AU17020"/>
      <c r="AV17020"/>
      <c r="AW17020"/>
      <c r="AX17020"/>
      <c r="AY17020"/>
      <c r="AZ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  <c r="AP17021"/>
      <c r="AQ17021"/>
      <c r="AR17021"/>
      <c r="AS17021"/>
      <c r="AT17021"/>
      <c r="AU17021"/>
      <c r="AV17021"/>
      <c r="AW17021"/>
      <c r="AX17021"/>
      <c r="AY17021"/>
      <c r="AZ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  <c r="AP17022"/>
      <c r="AQ17022"/>
      <c r="AR17022"/>
      <c r="AS17022"/>
      <c r="AT17022"/>
      <c r="AU17022"/>
      <c r="AV17022"/>
      <c r="AW17022"/>
      <c r="AX17022"/>
      <c r="AY17022"/>
      <c r="AZ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  <c r="AP17023"/>
      <c r="AQ17023"/>
      <c r="AR17023"/>
      <c r="AS17023"/>
      <c r="AT17023"/>
      <c r="AU17023"/>
      <c r="AV17023"/>
      <c r="AW17023"/>
      <c r="AX17023"/>
      <c r="AY17023"/>
      <c r="AZ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  <c r="AP17024"/>
      <c r="AQ17024"/>
      <c r="AR17024"/>
      <c r="AS17024"/>
      <c r="AT17024"/>
      <c r="AU17024"/>
      <c r="AV17024"/>
      <c r="AW17024"/>
      <c r="AX17024"/>
      <c r="AY17024"/>
      <c r="AZ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  <c r="AP17025"/>
      <c r="AQ17025"/>
      <c r="AR17025"/>
      <c r="AS17025"/>
      <c r="AT17025"/>
      <c r="AU17025"/>
      <c r="AV17025"/>
      <c r="AW17025"/>
      <c r="AX17025"/>
      <c r="AY17025"/>
      <c r="AZ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  <c r="AP17026"/>
      <c r="AQ17026"/>
      <c r="AR17026"/>
      <c r="AS17026"/>
      <c r="AT17026"/>
      <c r="AU17026"/>
      <c r="AV17026"/>
      <c r="AW17026"/>
      <c r="AX17026"/>
      <c r="AY17026"/>
      <c r="AZ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  <c r="AP17027"/>
      <c r="AQ17027"/>
      <c r="AR17027"/>
      <c r="AS17027"/>
      <c r="AT17027"/>
      <c r="AU17027"/>
      <c r="AV17027"/>
      <c r="AW17027"/>
      <c r="AX17027"/>
      <c r="AY17027"/>
      <c r="AZ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  <c r="AP17028"/>
      <c r="AQ17028"/>
      <c r="AR17028"/>
      <c r="AS17028"/>
      <c r="AT17028"/>
      <c r="AU17028"/>
      <c r="AV17028"/>
      <c r="AW17028"/>
      <c r="AX17028"/>
      <c r="AY17028"/>
      <c r="AZ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  <c r="AP17029"/>
      <c r="AQ17029"/>
      <c r="AR17029"/>
      <c r="AS17029"/>
      <c r="AT17029"/>
      <c r="AU17029"/>
      <c r="AV17029"/>
      <c r="AW17029"/>
      <c r="AX17029"/>
      <c r="AY17029"/>
      <c r="AZ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  <c r="AP17030"/>
      <c r="AQ17030"/>
      <c r="AR17030"/>
      <c r="AS17030"/>
      <c r="AT17030"/>
      <c r="AU17030"/>
      <c r="AV17030"/>
      <c r="AW17030"/>
      <c r="AX17030"/>
      <c r="AY17030"/>
      <c r="AZ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  <c r="AP17031"/>
      <c r="AQ17031"/>
      <c r="AR17031"/>
      <c r="AS17031"/>
      <c r="AT17031"/>
      <c r="AU17031"/>
      <c r="AV17031"/>
      <c r="AW17031"/>
      <c r="AX17031"/>
      <c r="AY17031"/>
      <c r="AZ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  <c r="AP17032"/>
      <c r="AQ17032"/>
      <c r="AR17032"/>
      <c r="AS17032"/>
      <c r="AT17032"/>
      <c r="AU17032"/>
      <c r="AV17032"/>
      <c r="AW17032"/>
      <c r="AX17032"/>
      <c r="AY17032"/>
      <c r="AZ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  <c r="AP17033"/>
      <c r="AQ17033"/>
      <c r="AR17033"/>
      <c r="AS17033"/>
      <c r="AT17033"/>
      <c r="AU17033"/>
      <c r="AV17033"/>
      <c r="AW17033"/>
      <c r="AX17033"/>
      <c r="AY17033"/>
      <c r="AZ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  <c r="AP17034"/>
      <c r="AQ17034"/>
      <c r="AR17034"/>
      <c r="AS17034"/>
      <c r="AT17034"/>
      <c r="AU17034"/>
      <c r="AV17034"/>
      <c r="AW17034"/>
      <c r="AX17034"/>
      <c r="AY17034"/>
      <c r="AZ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  <c r="AP17035"/>
      <c r="AQ17035"/>
      <c r="AR17035"/>
      <c r="AS17035"/>
      <c r="AT17035"/>
      <c r="AU17035"/>
      <c r="AV17035"/>
      <c r="AW17035"/>
      <c r="AX17035"/>
      <c r="AY17035"/>
      <c r="AZ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  <c r="AP17036"/>
      <c r="AQ17036"/>
      <c r="AR17036"/>
      <c r="AS17036"/>
      <c r="AT17036"/>
      <c r="AU17036"/>
      <c r="AV17036"/>
      <c r="AW17036"/>
      <c r="AX17036"/>
      <c r="AY17036"/>
      <c r="AZ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  <c r="AP17037"/>
      <c r="AQ17037"/>
      <c r="AR17037"/>
      <c r="AS17037"/>
      <c r="AT17037"/>
      <c r="AU17037"/>
      <c r="AV17037"/>
      <c r="AW17037"/>
      <c r="AX17037"/>
      <c r="AY17037"/>
      <c r="AZ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  <c r="AP17038"/>
      <c r="AQ17038"/>
      <c r="AR17038"/>
      <c r="AS17038"/>
      <c r="AT17038"/>
      <c r="AU17038"/>
      <c r="AV17038"/>
      <c r="AW17038"/>
      <c r="AX17038"/>
      <c r="AY17038"/>
      <c r="AZ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  <c r="AP17039"/>
      <c r="AQ17039"/>
      <c r="AR17039"/>
      <c r="AS17039"/>
      <c r="AT17039"/>
      <c r="AU17039"/>
      <c r="AV17039"/>
      <c r="AW17039"/>
      <c r="AX17039"/>
      <c r="AY17039"/>
      <c r="AZ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  <c r="AN17040"/>
      <c r="AO17040"/>
      <c r="AP17040"/>
      <c r="AQ17040"/>
      <c r="AR17040"/>
      <c r="AS17040"/>
      <c r="AT17040"/>
      <c r="AU17040"/>
      <c r="AV17040"/>
      <c r="AW17040"/>
      <c r="AX17040"/>
      <c r="AY17040"/>
      <c r="AZ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  <c r="AN17041"/>
      <c r="AO17041"/>
      <c r="AP17041"/>
      <c r="AQ17041"/>
      <c r="AR17041"/>
      <c r="AS17041"/>
      <c r="AT17041"/>
      <c r="AU17041"/>
      <c r="AV17041"/>
      <c r="AW17041"/>
      <c r="AX17041"/>
      <c r="AY17041"/>
      <c r="AZ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  <c r="AP17042"/>
      <c r="AQ17042"/>
      <c r="AR17042"/>
      <c r="AS17042"/>
      <c r="AT17042"/>
      <c r="AU17042"/>
      <c r="AV17042"/>
      <c r="AW17042"/>
      <c r="AX17042"/>
      <c r="AY17042"/>
      <c r="AZ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  <c r="AP17043"/>
      <c r="AQ17043"/>
      <c r="AR17043"/>
      <c r="AS17043"/>
      <c r="AT17043"/>
      <c r="AU17043"/>
      <c r="AV17043"/>
      <c r="AW17043"/>
      <c r="AX17043"/>
      <c r="AY17043"/>
      <c r="AZ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  <c r="AP17044"/>
      <c r="AQ17044"/>
      <c r="AR17044"/>
      <c r="AS17044"/>
      <c r="AT17044"/>
      <c r="AU17044"/>
      <c r="AV17044"/>
      <c r="AW17044"/>
      <c r="AX17044"/>
      <c r="AY17044"/>
      <c r="AZ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  <c r="AP17045"/>
      <c r="AQ17045"/>
      <c r="AR17045"/>
      <c r="AS17045"/>
      <c r="AT17045"/>
      <c r="AU17045"/>
      <c r="AV17045"/>
      <c r="AW17045"/>
      <c r="AX17045"/>
      <c r="AY17045"/>
      <c r="AZ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  <c r="AP17046"/>
      <c r="AQ17046"/>
      <c r="AR17046"/>
      <c r="AS17046"/>
      <c r="AT17046"/>
      <c r="AU17046"/>
      <c r="AV17046"/>
      <c r="AW17046"/>
      <c r="AX17046"/>
      <c r="AY17046"/>
      <c r="AZ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  <c r="AP17047"/>
      <c r="AQ17047"/>
      <c r="AR17047"/>
      <c r="AS17047"/>
      <c r="AT17047"/>
      <c r="AU17047"/>
      <c r="AV17047"/>
      <c r="AW17047"/>
      <c r="AX17047"/>
      <c r="AY17047"/>
      <c r="AZ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  <c r="AP17048"/>
      <c r="AQ17048"/>
      <c r="AR17048"/>
      <c r="AS17048"/>
      <c r="AT17048"/>
      <c r="AU17048"/>
      <c r="AV17048"/>
      <c r="AW17048"/>
      <c r="AX17048"/>
      <c r="AY17048"/>
      <c r="AZ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  <c r="AP17049"/>
      <c r="AQ17049"/>
      <c r="AR17049"/>
      <c r="AS17049"/>
      <c r="AT17049"/>
      <c r="AU17049"/>
      <c r="AV17049"/>
      <c r="AW17049"/>
      <c r="AX17049"/>
      <c r="AY17049"/>
      <c r="AZ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  <c r="AP17050"/>
      <c r="AQ17050"/>
      <c r="AR17050"/>
      <c r="AS17050"/>
      <c r="AT17050"/>
      <c r="AU17050"/>
      <c r="AV17050"/>
      <c r="AW17050"/>
      <c r="AX17050"/>
      <c r="AY17050"/>
      <c r="AZ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  <c r="AP17051"/>
      <c r="AQ17051"/>
      <c r="AR17051"/>
      <c r="AS17051"/>
      <c r="AT17051"/>
      <c r="AU17051"/>
      <c r="AV17051"/>
      <c r="AW17051"/>
      <c r="AX17051"/>
      <c r="AY17051"/>
      <c r="AZ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  <c r="AP17052"/>
      <c r="AQ17052"/>
      <c r="AR17052"/>
      <c r="AS17052"/>
      <c r="AT17052"/>
      <c r="AU17052"/>
      <c r="AV17052"/>
      <c r="AW17052"/>
      <c r="AX17052"/>
      <c r="AY17052"/>
      <c r="AZ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  <c r="AP17053"/>
      <c r="AQ17053"/>
      <c r="AR17053"/>
      <c r="AS17053"/>
      <c r="AT17053"/>
      <c r="AU17053"/>
      <c r="AV17053"/>
      <c r="AW17053"/>
      <c r="AX17053"/>
      <c r="AY17053"/>
      <c r="AZ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  <c r="AP17054"/>
      <c r="AQ17054"/>
      <c r="AR17054"/>
      <c r="AS17054"/>
      <c r="AT17054"/>
      <c r="AU17054"/>
      <c r="AV17054"/>
      <c r="AW17054"/>
      <c r="AX17054"/>
      <c r="AY17054"/>
      <c r="AZ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  <c r="AP17055"/>
      <c r="AQ17055"/>
      <c r="AR17055"/>
      <c r="AS17055"/>
      <c r="AT17055"/>
      <c r="AU17055"/>
      <c r="AV17055"/>
      <c r="AW17055"/>
      <c r="AX17055"/>
      <c r="AY17055"/>
      <c r="AZ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  <c r="AP17056"/>
      <c r="AQ17056"/>
      <c r="AR17056"/>
      <c r="AS17056"/>
      <c r="AT17056"/>
      <c r="AU17056"/>
      <c r="AV17056"/>
      <c r="AW17056"/>
      <c r="AX17056"/>
      <c r="AY17056"/>
      <c r="AZ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  <c r="AP17057"/>
      <c r="AQ17057"/>
      <c r="AR17057"/>
      <c r="AS17057"/>
      <c r="AT17057"/>
      <c r="AU17057"/>
      <c r="AV17057"/>
      <c r="AW17057"/>
      <c r="AX17057"/>
      <c r="AY17057"/>
      <c r="AZ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  <c r="AP17058"/>
      <c r="AQ17058"/>
      <c r="AR17058"/>
      <c r="AS17058"/>
      <c r="AT17058"/>
      <c r="AU17058"/>
      <c r="AV17058"/>
      <c r="AW17058"/>
      <c r="AX17058"/>
      <c r="AY17058"/>
      <c r="AZ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  <c r="AP17059"/>
      <c r="AQ17059"/>
      <c r="AR17059"/>
      <c r="AS17059"/>
      <c r="AT17059"/>
      <c r="AU17059"/>
      <c r="AV17059"/>
      <c r="AW17059"/>
      <c r="AX17059"/>
      <c r="AY17059"/>
      <c r="AZ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  <c r="AP17060"/>
      <c r="AQ17060"/>
      <c r="AR17060"/>
      <c r="AS17060"/>
      <c r="AT17060"/>
      <c r="AU17060"/>
      <c r="AV17060"/>
      <c r="AW17060"/>
      <c r="AX17060"/>
      <c r="AY17060"/>
      <c r="AZ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  <c r="AP17061"/>
      <c r="AQ17061"/>
      <c r="AR17061"/>
      <c r="AS17061"/>
      <c r="AT17061"/>
      <c r="AU17061"/>
      <c r="AV17061"/>
      <c r="AW17061"/>
      <c r="AX17061"/>
      <c r="AY17061"/>
      <c r="AZ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  <c r="AP17062"/>
      <c r="AQ17062"/>
      <c r="AR17062"/>
      <c r="AS17062"/>
      <c r="AT17062"/>
      <c r="AU17062"/>
      <c r="AV17062"/>
      <c r="AW17062"/>
      <c r="AX17062"/>
      <c r="AY17062"/>
      <c r="AZ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  <c r="AP17063"/>
      <c r="AQ17063"/>
      <c r="AR17063"/>
      <c r="AS17063"/>
      <c r="AT17063"/>
      <c r="AU17063"/>
      <c r="AV17063"/>
      <c r="AW17063"/>
      <c r="AX17063"/>
      <c r="AY17063"/>
      <c r="AZ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  <c r="AP17064"/>
      <c r="AQ17064"/>
      <c r="AR17064"/>
      <c r="AS17064"/>
      <c r="AT17064"/>
      <c r="AU17064"/>
      <c r="AV17064"/>
      <c r="AW17064"/>
      <c r="AX17064"/>
      <c r="AY17064"/>
      <c r="AZ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  <c r="AP17065"/>
      <c r="AQ17065"/>
      <c r="AR17065"/>
      <c r="AS17065"/>
      <c r="AT17065"/>
      <c r="AU17065"/>
      <c r="AV17065"/>
      <c r="AW17065"/>
      <c r="AX17065"/>
      <c r="AY17065"/>
      <c r="AZ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  <c r="AP17066"/>
      <c r="AQ17066"/>
      <c r="AR17066"/>
      <c r="AS17066"/>
      <c r="AT17066"/>
      <c r="AU17066"/>
      <c r="AV17066"/>
      <c r="AW17066"/>
      <c r="AX17066"/>
      <c r="AY17066"/>
      <c r="AZ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  <c r="AP17067"/>
      <c r="AQ17067"/>
      <c r="AR17067"/>
      <c r="AS17067"/>
      <c r="AT17067"/>
      <c r="AU17067"/>
      <c r="AV17067"/>
      <c r="AW17067"/>
      <c r="AX17067"/>
      <c r="AY17067"/>
      <c r="AZ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  <c r="AP17068"/>
      <c r="AQ17068"/>
      <c r="AR17068"/>
      <c r="AS17068"/>
      <c r="AT17068"/>
      <c r="AU17068"/>
      <c r="AV17068"/>
      <c r="AW17068"/>
      <c r="AX17068"/>
      <c r="AY17068"/>
      <c r="AZ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  <c r="AP17069"/>
      <c r="AQ17069"/>
      <c r="AR17069"/>
      <c r="AS17069"/>
      <c r="AT17069"/>
      <c r="AU17069"/>
      <c r="AV17069"/>
      <c r="AW17069"/>
      <c r="AX17069"/>
      <c r="AY17069"/>
      <c r="AZ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  <c r="AN17070"/>
      <c r="AO17070"/>
      <c r="AP17070"/>
      <c r="AQ17070"/>
      <c r="AR17070"/>
      <c r="AS17070"/>
      <c r="AT17070"/>
      <c r="AU17070"/>
      <c r="AV17070"/>
      <c r="AW17070"/>
      <c r="AX17070"/>
      <c r="AY17070"/>
      <c r="AZ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  <c r="AN17071"/>
      <c r="AO17071"/>
      <c r="AP17071"/>
      <c r="AQ17071"/>
      <c r="AR17071"/>
      <c r="AS17071"/>
      <c r="AT17071"/>
      <c r="AU17071"/>
      <c r="AV17071"/>
      <c r="AW17071"/>
      <c r="AX17071"/>
      <c r="AY17071"/>
      <c r="AZ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  <c r="AP17072"/>
      <c r="AQ17072"/>
      <c r="AR17072"/>
      <c r="AS17072"/>
      <c r="AT17072"/>
      <c r="AU17072"/>
      <c r="AV17072"/>
      <c r="AW17072"/>
      <c r="AX17072"/>
      <c r="AY17072"/>
      <c r="AZ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  <c r="AP17073"/>
      <c r="AQ17073"/>
      <c r="AR17073"/>
      <c r="AS17073"/>
      <c r="AT17073"/>
      <c r="AU17073"/>
      <c r="AV17073"/>
      <c r="AW17073"/>
      <c r="AX17073"/>
      <c r="AY17073"/>
      <c r="AZ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  <c r="AP17074"/>
      <c r="AQ17074"/>
      <c r="AR17074"/>
      <c r="AS17074"/>
      <c r="AT17074"/>
      <c r="AU17074"/>
      <c r="AV17074"/>
      <c r="AW17074"/>
      <c r="AX17074"/>
      <c r="AY17074"/>
      <c r="AZ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  <c r="AP17075"/>
      <c r="AQ17075"/>
      <c r="AR17075"/>
      <c r="AS17075"/>
      <c r="AT17075"/>
      <c r="AU17075"/>
      <c r="AV17075"/>
      <c r="AW17075"/>
      <c r="AX17075"/>
      <c r="AY17075"/>
      <c r="AZ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  <c r="AP17076"/>
      <c r="AQ17076"/>
      <c r="AR17076"/>
      <c r="AS17076"/>
      <c r="AT17076"/>
      <c r="AU17076"/>
      <c r="AV17076"/>
      <c r="AW17076"/>
      <c r="AX17076"/>
      <c r="AY17076"/>
      <c r="AZ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  <c r="AP17077"/>
      <c r="AQ17077"/>
      <c r="AR17077"/>
      <c r="AS17077"/>
      <c r="AT17077"/>
      <c r="AU17077"/>
      <c r="AV17077"/>
      <c r="AW17077"/>
      <c r="AX17077"/>
      <c r="AY17077"/>
      <c r="AZ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  <c r="AP17078"/>
      <c r="AQ17078"/>
      <c r="AR17078"/>
      <c r="AS17078"/>
      <c r="AT17078"/>
      <c r="AU17078"/>
      <c r="AV17078"/>
      <c r="AW17078"/>
      <c r="AX17078"/>
      <c r="AY17078"/>
      <c r="AZ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  <c r="AP17079"/>
      <c r="AQ17079"/>
      <c r="AR17079"/>
      <c r="AS17079"/>
      <c r="AT17079"/>
      <c r="AU17079"/>
      <c r="AV17079"/>
      <c r="AW17079"/>
      <c r="AX17079"/>
      <c r="AY17079"/>
      <c r="AZ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  <c r="AP17080"/>
      <c r="AQ17080"/>
      <c r="AR17080"/>
      <c r="AS17080"/>
      <c r="AT17080"/>
      <c r="AU17080"/>
      <c r="AV17080"/>
      <c r="AW17080"/>
      <c r="AX17080"/>
      <c r="AY17080"/>
      <c r="AZ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  <c r="AP17081"/>
      <c r="AQ17081"/>
      <c r="AR17081"/>
      <c r="AS17081"/>
      <c r="AT17081"/>
      <c r="AU17081"/>
      <c r="AV17081"/>
      <c r="AW17081"/>
      <c r="AX17081"/>
      <c r="AY17081"/>
      <c r="AZ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  <c r="AP17082"/>
      <c r="AQ17082"/>
      <c r="AR17082"/>
      <c r="AS17082"/>
      <c r="AT17082"/>
      <c r="AU17082"/>
      <c r="AV17082"/>
      <c r="AW17082"/>
      <c r="AX17082"/>
      <c r="AY17082"/>
      <c r="AZ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  <c r="AP17083"/>
      <c r="AQ17083"/>
      <c r="AR17083"/>
      <c r="AS17083"/>
      <c r="AT17083"/>
      <c r="AU17083"/>
      <c r="AV17083"/>
      <c r="AW17083"/>
      <c r="AX17083"/>
      <c r="AY17083"/>
      <c r="AZ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  <c r="AP17084"/>
      <c r="AQ17084"/>
      <c r="AR17084"/>
      <c r="AS17084"/>
      <c r="AT17084"/>
      <c r="AU17084"/>
      <c r="AV17084"/>
      <c r="AW17084"/>
      <c r="AX17084"/>
      <c r="AY17084"/>
      <c r="AZ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  <c r="AP17085"/>
      <c r="AQ17085"/>
      <c r="AR17085"/>
      <c r="AS17085"/>
      <c r="AT17085"/>
      <c r="AU17085"/>
      <c r="AV17085"/>
      <c r="AW17085"/>
      <c r="AX17085"/>
      <c r="AY17085"/>
      <c r="AZ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  <c r="AP17086"/>
      <c r="AQ17086"/>
      <c r="AR17086"/>
      <c r="AS17086"/>
      <c r="AT17086"/>
      <c r="AU17086"/>
      <c r="AV17086"/>
      <c r="AW17086"/>
      <c r="AX17086"/>
      <c r="AY17086"/>
      <c r="AZ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  <c r="AP17087"/>
      <c r="AQ17087"/>
      <c r="AR17087"/>
      <c r="AS17087"/>
      <c r="AT17087"/>
      <c r="AU17087"/>
      <c r="AV17087"/>
      <c r="AW17087"/>
      <c r="AX17087"/>
      <c r="AY17087"/>
      <c r="AZ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  <c r="AP17088"/>
      <c r="AQ17088"/>
      <c r="AR17088"/>
      <c r="AS17088"/>
      <c r="AT17088"/>
      <c r="AU17088"/>
      <c r="AV17088"/>
      <c r="AW17088"/>
      <c r="AX17088"/>
      <c r="AY17088"/>
      <c r="AZ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  <c r="AP17089"/>
      <c r="AQ17089"/>
      <c r="AR17089"/>
      <c r="AS17089"/>
      <c r="AT17089"/>
      <c r="AU17089"/>
      <c r="AV17089"/>
      <c r="AW17089"/>
      <c r="AX17089"/>
      <c r="AY17089"/>
      <c r="AZ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  <c r="AP17090"/>
      <c r="AQ17090"/>
      <c r="AR17090"/>
      <c r="AS17090"/>
      <c r="AT17090"/>
      <c r="AU17090"/>
      <c r="AV17090"/>
      <c r="AW17090"/>
      <c r="AX17090"/>
      <c r="AY17090"/>
      <c r="AZ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  <c r="AP17091"/>
      <c r="AQ17091"/>
      <c r="AR17091"/>
      <c r="AS17091"/>
      <c r="AT17091"/>
      <c r="AU17091"/>
      <c r="AV17091"/>
      <c r="AW17091"/>
      <c r="AX17091"/>
      <c r="AY17091"/>
      <c r="AZ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  <c r="AP17092"/>
      <c r="AQ17092"/>
      <c r="AR17092"/>
      <c r="AS17092"/>
      <c r="AT17092"/>
      <c r="AU17092"/>
      <c r="AV17092"/>
      <c r="AW17092"/>
      <c r="AX17092"/>
      <c r="AY17092"/>
      <c r="AZ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  <c r="AP17093"/>
      <c r="AQ17093"/>
      <c r="AR17093"/>
      <c r="AS17093"/>
      <c r="AT17093"/>
      <c r="AU17093"/>
      <c r="AV17093"/>
      <c r="AW17093"/>
      <c r="AX17093"/>
      <c r="AY17093"/>
      <c r="AZ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  <c r="AP17094"/>
      <c r="AQ17094"/>
      <c r="AR17094"/>
      <c r="AS17094"/>
      <c r="AT17094"/>
      <c r="AU17094"/>
      <c r="AV17094"/>
      <c r="AW17094"/>
      <c r="AX17094"/>
      <c r="AY17094"/>
      <c r="AZ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  <c r="AP17095"/>
      <c r="AQ17095"/>
      <c r="AR17095"/>
      <c r="AS17095"/>
      <c r="AT17095"/>
      <c r="AU17095"/>
      <c r="AV17095"/>
      <c r="AW17095"/>
      <c r="AX17095"/>
      <c r="AY17095"/>
      <c r="AZ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  <c r="AP17096"/>
      <c r="AQ17096"/>
      <c r="AR17096"/>
      <c r="AS17096"/>
      <c r="AT17096"/>
      <c r="AU17096"/>
      <c r="AV17096"/>
      <c r="AW17096"/>
      <c r="AX17096"/>
      <c r="AY17096"/>
      <c r="AZ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  <c r="AP17097"/>
      <c r="AQ17097"/>
      <c r="AR17097"/>
      <c r="AS17097"/>
      <c r="AT17097"/>
      <c r="AU17097"/>
      <c r="AV17097"/>
      <c r="AW17097"/>
      <c r="AX17097"/>
      <c r="AY17097"/>
      <c r="AZ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  <c r="AP17098"/>
      <c r="AQ17098"/>
      <c r="AR17098"/>
      <c r="AS17098"/>
      <c r="AT17098"/>
      <c r="AU17098"/>
      <c r="AV17098"/>
      <c r="AW17098"/>
      <c r="AX17098"/>
      <c r="AY17098"/>
      <c r="AZ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  <c r="AP17099"/>
      <c r="AQ17099"/>
      <c r="AR17099"/>
      <c r="AS17099"/>
      <c r="AT17099"/>
      <c r="AU17099"/>
      <c r="AV17099"/>
      <c r="AW17099"/>
      <c r="AX17099"/>
      <c r="AY17099"/>
      <c r="AZ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  <c r="AP17100"/>
      <c r="AQ17100"/>
      <c r="AR17100"/>
      <c r="AS17100"/>
      <c r="AT17100"/>
      <c r="AU17100"/>
      <c r="AV17100"/>
      <c r="AW17100"/>
      <c r="AX17100"/>
      <c r="AY17100"/>
      <c r="AZ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  <c r="AN17101"/>
      <c r="AO17101"/>
      <c r="AP17101"/>
      <c r="AQ17101"/>
      <c r="AR17101"/>
      <c r="AS17101"/>
      <c r="AT17101"/>
      <c r="AU17101"/>
      <c r="AV17101"/>
      <c r="AW17101"/>
      <c r="AX17101"/>
      <c r="AY17101"/>
      <c r="AZ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  <c r="AN17102"/>
      <c r="AO17102"/>
      <c r="AP17102"/>
      <c r="AQ17102"/>
      <c r="AR17102"/>
      <c r="AS17102"/>
      <c r="AT17102"/>
      <c r="AU17102"/>
      <c r="AV17102"/>
      <c r="AW17102"/>
      <c r="AX17102"/>
      <c r="AY17102"/>
      <c r="AZ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  <c r="AP17103"/>
      <c r="AQ17103"/>
      <c r="AR17103"/>
      <c r="AS17103"/>
      <c r="AT17103"/>
      <c r="AU17103"/>
      <c r="AV17103"/>
      <c r="AW17103"/>
      <c r="AX17103"/>
      <c r="AY17103"/>
      <c r="AZ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  <c r="AP17104"/>
      <c r="AQ17104"/>
      <c r="AR17104"/>
      <c r="AS17104"/>
      <c r="AT17104"/>
      <c r="AU17104"/>
      <c r="AV17104"/>
      <c r="AW17104"/>
      <c r="AX17104"/>
      <c r="AY17104"/>
      <c r="AZ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  <c r="AP17105"/>
      <c r="AQ17105"/>
      <c r="AR17105"/>
      <c r="AS17105"/>
      <c r="AT17105"/>
      <c r="AU17105"/>
      <c r="AV17105"/>
      <c r="AW17105"/>
      <c r="AX17105"/>
      <c r="AY17105"/>
      <c r="AZ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  <c r="AP17106"/>
      <c r="AQ17106"/>
      <c r="AR17106"/>
      <c r="AS17106"/>
      <c r="AT17106"/>
      <c r="AU17106"/>
      <c r="AV17106"/>
      <c r="AW17106"/>
      <c r="AX17106"/>
      <c r="AY17106"/>
      <c r="AZ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  <c r="AP17107"/>
      <c r="AQ17107"/>
      <c r="AR17107"/>
      <c r="AS17107"/>
      <c r="AT17107"/>
      <c r="AU17107"/>
      <c r="AV17107"/>
      <c r="AW17107"/>
      <c r="AX17107"/>
      <c r="AY17107"/>
      <c r="AZ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  <c r="AP17108"/>
      <c r="AQ17108"/>
      <c r="AR17108"/>
      <c r="AS17108"/>
      <c r="AT17108"/>
      <c r="AU17108"/>
      <c r="AV17108"/>
      <c r="AW17108"/>
      <c r="AX17108"/>
      <c r="AY17108"/>
      <c r="AZ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  <c r="AP17109"/>
      <c r="AQ17109"/>
      <c r="AR17109"/>
      <c r="AS17109"/>
      <c r="AT17109"/>
      <c r="AU17109"/>
      <c r="AV17109"/>
      <c r="AW17109"/>
      <c r="AX17109"/>
      <c r="AY17109"/>
      <c r="AZ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  <c r="AP17110"/>
      <c r="AQ17110"/>
      <c r="AR17110"/>
      <c r="AS17110"/>
      <c r="AT17110"/>
      <c r="AU17110"/>
      <c r="AV17110"/>
      <c r="AW17110"/>
      <c r="AX17110"/>
      <c r="AY17110"/>
      <c r="AZ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  <c r="AP17111"/>
      <c r="AQ17111"/>
      <c r="AR17111"/>
      <c r="AS17111"/>
      <c r="AT17111"/>
      <c r="AU17111"/>
      <c r="AV17111"/>
      <c r="AW17111"/>
      <c r="AX17111"/>
      <c r="AY17111"/>
      <c r="AZ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  <c r="AP17112"/>
      <c r="AQ17112"/>
      <c r="AR17112"/>
      <c r="AS17112"/>
      <c r="AT17112"/>
      <c r="AU17112"/>
      <c r="AV17112"/>
      <c r="AW17112"/>
      <c r="AX17112"/>
      <c r="AY17112"/>
      <c r="AZ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  <c r="AP17113"/>
      <c r="AQ17113"/>
      <c r="AR17113"/>
      <c r="AS17113"/>
      <c r="AT17113"/>
      <c r="AU17113"/>
      <c r="AV17113"/>
      <c r="AW17113"/>
      <c r="AX17113"/>
      <c r="AY17113"/>
      <c r="AZ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  <c r="AP17114"/>
      <c r="AQ17114"/>
      <c r="AR17114"/>
      <c r="AS17114"/>
      <c r="AT17114"/>
      <c r="AU17114"/>
      <c r="AV17114"/>
      <c r="AW17114"/>
      <c r="AX17114"/>
      <c r="AY17114"/>
      <c r="AZ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  <c r="AP17115"/>
      <c r="AQ17115"/>
      <c r="AR17115"/>
      <c r="AS17115"/>
      <c r="AT17115"/>
      <c r="AU17115"/>
      <c r="AV17115"/>
      <c r="AW17115"/>
      <c r="AX17115"/>
      <c r="AY17115"/>
      <c r="AZ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  <c r="AP17116"/>
      <c r="AQ17116"/>
      <c r="AR17116"/>
      <c r="AS17116"/>
      <c r="AT17116"/>
      <c r="AU17116"/>
      <c r="AV17116"/>
      <c r="AW17116"/>
      <c r="AX17116"/>
      <c r="AY17116"/>
      <c r="AZ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  <c r="AP17117"/>
      <c r="AQ17117"/>
      <c r="AR17117"/>
      <c r="AS17117"/>
      <c r="AT17117"/>
      <c r="AU17117"/>
      <c r="AV17117"/>
      <c r="AW17117"/>
      <c r="AX17117"/>
      <c r="AY17117"/>
      <c r="AZ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  <c r="AP17118"/>
      <c r="AQ17118"/>
      <c r="AR17118"/>
      <c r="AS17118"/>
      <c r="AT17118"/>
      <c r="AU17118"/>
      <c r="AV17118"/>
      <c r="AW17118"/>
      <c r="AX17118"/>
      <c r="AY17118"/>
      <c r="AZ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  <c r="AP17119"/>
      <c r="AQ17119"/>
      <c r="AR17119"/>
      <c r="AS17119"/>
      <c r="AT17119"/>
      <c r="AU17119"/>
      <c r="AV17119"/>
      <c r="AW17119"/>
      <c r="AX17119"/>
      <c r="AY17119"/>
      <c r="AZ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  <c r="AP17120"/>
      <c r="AQ17120"/>
      <c r="AR17120"/>
      <c r="AS17120"/>
      <c r="AT17120"/>
      <c r="AU17120"/>
      <c r="AV17120"/>
      <c r="AW17120"/>
      <c r="AX17120"/>
      <c r="AY17120"/>
      <c r="AZ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  <c r="AP17121"/>
      <c r="AQ17121"/>
      <c r="AR17121"/>
      <c r="AS17121"/>
      <c r="AT17121"/>
      <c r="AU17121"/>
      <c r="AV17121"/>
      <c r="AW17121"/>
      <c r="AX17121"/>
      <c r="AY17121"/>
      <c r="AZ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  <c r="AP17122"/>
      <c r="AQ17122"/>
      <c r="AR17122"/>
      <c r="AS17122"/>
      <c r="AT17122"/>
      <c r="AU17122"/>
      <c r="AV17122"/>
      <c r="AW17122"/>
      <c r="AX17122"/>
      <c r="AY17122"/>
      <c r="AZ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  <c r="AP17123"/>
      <c r="AQ17123"/>
      <c r="AR17123"/>
      <c r="AS17123"/>
      <c r="AT17123"/>
      <c r="AU17123"/>
      <c r="AV17123"/>
      <c r="AW17123"/>
      <c r="AX17123"/>
      <c r="AY17123"/>
      <c r="AZ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  <c r="AP17124"/>
      <c r="AQ17124"/>
      <c r="AR17124"/>
      <c r="AS17124"/>
      <c r="AT17124"/>
      <c r="AU17124"/>
      <c r="AV17124"/>
      <c r="AW17124"/>
      <c r="AX17124"/>
      <c r="AY17124"/>
      <c r="AZ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  <c r="AP17125"/>
      <c r="AQ17125"/>
      <c r="AR17125"/>
      <c r="AS17125"/>
      <c r="AT17125"/>
      <c r="AU17125"/>
      <c r="AV17125"/>
      <c r="AW17125"/>
      <c r="AX17125"/>
      <c r="AY17125"/>
      <c r="AZ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  <c r="AP17126"/>
      <c r="AQ17126"/>
      <c r="AR17126"/>
      <c r="AS17126"/>
      <c r="AT17126"/>
      <c r="AU17126"/>
      <c r="AV17126"/>
      <c r="AW17126"/>
      <c r="AX17126"/>
      <c r="AY17126"/>
      <c r="AZ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  <c r="AP17127"/>
      <c r="AQ17127"/>
      <c r="AR17127"/>
      <c r="AS17127"/>
      <c r="AT17127"/>
      <c r="AU17127"/>
      <c r="AV17127"/>
      <c r="AW17127"/>
      <c r="AX17127"/>
      <c r="AY17127"/>
      <c r="AZ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  <c r="AP17128"/>
      <c r="AQ17128"/>
      <c r="AR17128"/>
      <c r="AS17128"/>
      <c r="AT17128"/>
      <c r="AU17128"/>
      <c r="AV17128"/>
      <c r="AW17128"/>
      <c r="AX17128"/>
      <c r="AY17128"/>
      <c r="AZ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  <c r="AP17129"/>
      <c r="AQ17129"/>
      <c r="AR17129"/>
      <c r="AS17129"/>
      <c r="AT17129"/>
      <c r="AU17129"/>
      <c r="AV17129"/>
      <c r="AW17129"/>
      <c r="AX17129"/>
      <c r="AY17129"/>
      <c r="AZ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  <c r="AP17130"/>
      <c r="AQ17130"/>
      <c r="AR17130"/>
      <c r="AS17130"/>
      <c r="AT17130"/>
      <c r="AU17130"/>
      <c r="AV17130"/>
      <c r="AW17130"/>
      <c r="AX17130"/>
      <c r="AY17130"/>
      <c r="AZ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  <c r="AP17131"/>
      <c r="AQ17131"/>
      <c r="AR17131"/>
      <c r="AS17131"/>
      <c r="AT17131"/>
      <c r="AU17131"/>
      <c r="AV17131"/>
      <c r="AW17131"/>
      <c r="AX17131"/>
      <c r="AY17131"/>
      <c r="AZ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  <c r="AN17132"/>
      <c r="AO17132"/>
      <c r="AP17132"/>
      <c r="AQ17132"/>
      <c r="AR17132"/>
      <c r="AS17132"/>
      <c r="AT17132"/>
      <c r="AU17132"/>
      <c r="AV17132"/>
      <c r="AW17132"/>
      <c r="AX17132"/>
      <c r="AY17132"/>
      <c r="AZ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  <c r="AN17133"/>
      <c r="AO17133"/>
      <c r="AP17133"/>
      <c r="AQ17133"/>
      <c r="AR17133"/>
      <c r="AS17133"/>
      <c r="AT17133"/>
      <c r="AU17133"/>
      <c r="AV17133"/>
      <c r="AW17133"/>
      <c r="AX17133"/>
      <c r="AY17133"/>
      <c r="AZ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  <c r="AP17134"/>
      <c r="AQ17134"/>
      <c r="AR17134"/>
      <c r="AS17134"/>
      <c r="AT17134"/>
      <c r="AU17134"/>
      <c r="AV17134"/>
      <c r="AW17134"/>
      <c r="AX17134"/>
      <c r="AY17134"/>
      <c r="AZ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  <c r="AP17135"/>
      <c r="AQ17135"/>
      <c r="AR17135"/>
      <c r="AS17135"/>
      <c r="AT17135"/>
      <c r="AU17135"/>
      <c r="AV17135"/>
      <c r="AW17135"/>
      <c r="AX17135"/>
      <c r="AY17135"/>
      <c r="AZ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  <c r="AP17136"/>
      <c r="AQ17136"/>
      <c r="AR17136"/>
      <c r="AS17136"/>
      <c r="AT17136"/>
      <c r="AU17136"/>
      <c r="AV17136"/>
      <c r="AW17136"/>
      <c r="AX17136"/>
      <c r="AY17136"/>
      <c r="AZ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  <c r="AP17137"/>
      <c r="AQ17137"/>
      <c r="AR17137"/>
      <c r="AS17137"/>
      <c r="AT17137"/>
      <c r="AU17137"/>
      <c r="AV17137"/>
      <c r="AW17137"/>
      <c r="AX17137"/>
      <c r="AY17137"/>
      <c r="AZ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  <c r="AP17138"/>
      <c r="AQ17138"/>
      <c r="AR17138"/>
      <c r="AS17138"/>
      <c r="AT17138"/>
      <c r="AU17138"/>
      <c r="AV17138"/>
      <c r="AW17138"/>
      <c r="AX17138"/>
      <c r="AY17138"/>
      <c r="AZ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  <c r="AP17139"/>
      <c r="AQ17139"/>
      <c r="AR17139"/>
      <c r="AS17139"/>
      <c r="AT17139"/>
      <c r="AU17139"/>
      <c r="AV17139"/>
      <c r="AW17139"/>
      <c r="AX17139"/>
      <c r="AY17139"/>
      <c r="AZ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  <c r="AP17140"/>
      <c r="AQ17140"/>
      <c r="AR17140"/>
      <c r="AS17140"/>
      <c r="AT17140"/>
      <c r="AU17140"/>
      <c r="AV17140"/>
      <c r="AW17140"/>
      <c r="AX17140"/>
      <c r="AY17140"/>
      <c r="AZ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  <c r="AP17141"/>
      <c r="AQ17141"/>
      <c r="AR17141"/>
      <c r="AS17141"/>
      <c r="AT17141"/>
      <c r="AU17141"/>
      <c r="AV17141"/>
      <c r="AW17141"/>
      <c r="AX17141"/>
      <c r="AY17141"/>
      <c r="AZ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  <c r="AP17142"/>
      <c r="AQ17142"/>
      <c r="AR17142"/>
      <c r="AS17142"/>
      <c r="AT17142"/>
      <c r="AU17142"/>
      <c r="AV17142"/>
      <c r="AW17142"/>
      <c r="AX17142"/>
      <c r="AY17142"/>
      <c r="AZ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  <c r="AP17143"/>
      <c r="AQ17143"/>
      <c r="AR17143"/>
      <c r="AS17143"/>
      <c r="AT17143"/>
      <c r="AU17143"/>
      <c r="AV17143"/>
      <c r="AW17143"/>
      <c r="AX17143"/>
      <c r="AY17143"/>
      <c r="AZ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  <c r="AP17144"/>
      <c r="AQ17144"/>
      <c r="AR17144"/>
      <c r="AS17144"/>
      <c r="AT17144"/>
      <c r="AU17144"/>
      <c r="AV17144"/>
      <c r="AW17144"/>
      <c r="AX17144"/>
      <c r="AY17144"/>
      <c r="AZ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  <c r="AP17145"/>
      <c r="AQ17145"/>
      <c r="AR17145"/>
      <c r="AS17145"/>
      <c r="AT17145"/>
      <c r="AU17145"/>
      <c r="AV17145"/>
      <c r="AW17145"/>
      <c r="AX17145"/>
      <c r="AY17145"/>
      <c r="AZ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  <c r="AP17146"/>
      <c r="AQ17146"/>
      <c r="AR17146"/>
      <c r="AS17146"/>
      <c r="AT17146"/>
      <c r="AU17146"/>
      <c r="AV17146"/>
      <c r="AW17146"/>
      <c r="AX17146"/>
      <c r="AY17146"/>
      <c r="AZ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  <c r="AP17147"/>
      <c r="AQ17147"/>
      <c r="AR17147"/>
      <c r="AS17147"/>
      <c r="AT17147"/>
      <c r="AU17147"/>
      <c r="AV17147"/>
      <c r="AW17147"/>
      <c r="AX17147"/>
      <c r="AY17147"/>
      <c r="AZ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  <c r="AP17148"/>
      <c r="AQ17148"/>
      <c r="AR17148"/>
      <c r="AS17148"/>
      <c r="AT17148"/>
      <c r="AU17148"/>
      <c r="AV17148"/>
      <c r="AW17148"/>
      <c r="AX17148"/>
      <c r="AY17148"/>
      <c r="AZ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  <c r="AP17149"/>
      <c r="AQ17149"/>
      <c r="AR17149"/>
      <c r="AS17149"/>
      <c r="AT17149"/>
      <c r="AU17149"/>
      <c r="AV17149"/>
      <c r="AW17149"/>
      <c r="AX17149"/>
      <c r="AY17149"/>
      <c r="AZ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  <c r="AP17150"/>
      <c r="AQ17150"/>
      <c r="AR17150"/>
      <c r="AS17150"/>
      <c r="AT17150"/>
      <c r="AU17150"/>
      <c r="AV17150"/>
      <c r="AW17150"/>
      <c r="AX17150"/>
      <c r="AY17150"/>
      <c r="AZ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  <c r="AP17151"/>
      <c r="AQ17151"/>
      <c r="AR17151"/>
      <c r="AS17151"/>
      <c r="AT17151"/>
      <c r="AU17151"/>
      <c r="AV17151"/>
      <c r="AW17151"/>
      <c r="AX17151"/>
      <c r="AY17151"/>
      <c r="AZ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  <c r="AP17152"/>
      <c r="AQ17152"/>
      <c r="AR17152"/>
      <c r="AS17152"/>
      <c r="AT17152"/>
      <c r="AU17152"/>
      <c r="AV17152"/>
      <c r="AW17152"/>
      <c r="AX17152"/>
      <c r="AY17152"/>
      <c r="AZ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  <c r="AP17153"/>
      <c r="AQ17153"/>
      <c r="AR17153"/>
      <c r="AS17153"/>
      <c r="AT17153"/>
      <c r="AU17153"/>
      <c r="AV17153"/>
      <c r="AW17153"/>
      <c r="AX17153"/>
      <c r="AY17153"/>
      <c r="AZ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  <c r="AP17154"/>
      <c r="AQ17154"/>
      <c r="AR17154"/>
      <c r="AS17154"/>
      <c r="AT17154"/>
      <c r="AU17154"/>
      <c r="AV17154"/>
      <c r="AW17154"/>
      <c r="AX17154"/>
      <c r="AY17154"/>
      <c r="AZ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  <c r="AP17155"/>
      <c r="AQ17155"/>
      <c r="AR17155"/>
      <c r="AS17155"/>
      <c r="AT17155"/>
      <c r="AU17155"/>
      <c r="AV17155"/>
      <c r="AW17155"/>
      <c r="AX17155"/>
      <c r="AY17155"/>
      <c r="AZ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  <c r="AP17156"/>
      <c r="AQ17156"/>
      <c r="AR17156"/>
      <c r="AS17156"/>
      <c r="AT17156"/>
      <c r="AU17156"/>
      <c r="AV17156"/>
      <c r="AW17156"/>
      <c r="AX17156"/>
      <c r="AY17156"/>
      <c r="AZ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  <c r="AP17157"/>
      <c r="AQ17157"/>
      <c r="AR17157"/>
      <c r="AS17157"/>
      <c r="AT17157"/>
      <c r="AU17157"/>
      <c r="AV17157"/>
      <c r="AW17157"/>
      <c r="AX17157"/>
      <c r="AY17157"/>
      <c r="AZ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  <c r="AP17158"/>
      <c r="AQ17158"/>
      <c r="AR17158"/>
      <c r="AS17158"/>
      <c r="AT17158"/>
      <c r="AU17158"/>
      <c r="AV17158"/>
      <c r="AW17158"/>
      <c r="AX17158"/>
      <c r="AY17158"/>
      <c r="AZ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  <c r="AP17159"/>
      <c r="AQ17159"/>
      <c r="AR17159"/>
      <c r="AS17159"/>
      <c r="AT17159"/>
      <c r="AU17159"/>
      <c r="AV17159"/>
      <c r="AW17159"/>
      <c r="AX17159"/>
      <c r="AY17159"/>
      <c r="AZ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  <c r="AP17160"/>
      <c r="AQ17160"/>
      <c r="AR17160"/>
      <c r="AS17160"/>
      <c r="AT17160"/>
      <c r="AU17160"/>
      <c r="AV17160"/>
      <c r="AW17160"/>
      <c r="AX17160"/>
      <c r="AY17160"/>
      <c r="AZ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  <c r="AP17161"/>
      <c r="AQ17161"/>
      <c r="AR17161"/>
      <c r="AS17161"/>
      <c r="AT17161"/>
      <c r="AU17161"/>
      <c r="AV17161"/>
      <c r="AW17161"/>
      <c r="AX17161"/>
      <c r="AY17161"/>
      <c r="AZ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  <c r="AN17162"/>
      <c r="AO17162"/>
      <c r="AP17162"/>
      <c r="AQ17162"/>
      <c r="AR17162"/>
      <c r="AS17162"/>
      <c r="AT17162"/>
      <c r="AU17162"/>
      <c r="AV17162"/>
      <c r="AW17162"/>
      <c r="AX17162"/>
      <c r="AY17162"/>
      <c r="AZ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  <c r="AN17163"/>
      <c r="AO17163"/>
      <c r="AP17163"/>
      <c r="AQ17163"/>
      <c r="AR17163"/>
      <c r="AS17163"/>
      <c r="AT17163"/>
      <c r="AU17163"/>
      <c r="AV17163"/>
      <c r="AW17163"/>
      <c r="AX17163"/>
      <c r="AY17163"/>
      <c r="AZ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  <c r="AP17164"/>
      <c r="AQ17164"/>
      <c r="AR17164"/>
      <c r="AS17164"/>
      <c r="AT17164"/>
      <c r="AU17164"/>
      <c r="AV17164"/>
      <c r="AW17164"/>
      <c r="AX17164"/>
      <c r="AY17164"/>
      <c r="AZ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  <c r="AP17165"/>
      <c r="AQ17165"/>
      <c r="AR17165"/>
      <c r="AS17165"/>
      <c r="AT17165"/>
      <c r="AU17165"/>
      <c r="AV17165"/>
      <c r="AW17165"/>
      <c r="AX17165"/>
      <c r="AY17165"/>
      <c r="AZ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  <c r="AP17166"/>
      <c r="AQ17166"/>
      <c r="AR17166"/>
      <c r="AS17166"/>
      <c r="AT17166"/>
      <c r="AU17166"/>
      <c r="AV17166"/>
      <c r="AW17166"/>
      <c r="AX17166"/>
      <c r="AY17166"/>
      <c r="AZ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  <c r="AP17167"/>
      <c r="AQ17167"/>
      <c r="AR17167"/>
      <c r="AS17167"/>
      <c r="AT17167"/>
      <c r="AU17167"/>
      <c r="AV17167"/>
      <c r="AW17167"/>
      <c r="AX17167"/>
      <c r="AY17167"/>
      <c r="AZ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  <c r="AP17168"/>
      <c r="AQ17168"/>
      <c r="AR17168"/>
      <c r="AS17168"/>
      <c r="AT17168"/>
      <c r="AU17168"/>
      <c r="AV17168"/>
      <c r="AW17168"/>
      <c r="AX17168"/>
      <c r="AY17168"/>
      <c r="AZ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  <c r="AP17169"/>
      <c r="AQ17169"/>
      <c r="AR17169"/>
      <c r="AS17169"/>
      <c r="AT17169"/>
      <c r="AU17169"/>
      <c r="AV17169"/>
      <c r="AW17169"/>
      <c r="AX17169"/>
      <c r="AY17169"/>
      <c r="AZ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  <c r="AP17170"/>
      <c r="AQ17170"/>
      <c r="AR17170"/>
      <c r="AS17170"/>
      <c r="AT17170"/>
      <c r="AU17170"/>
      <c r="AV17170"/>
      <c r="AW17170"/>
      <c r="AX17170"/>
      <c r="AY17170"/>
      <c r="AZ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  <c r="AP17171"/>
      <c r="AQ17171"/>
      <c r="AR17171"/>
      <c r="AS17171"/>
      <c r="AT17171"/>
      <c r="AU17171"/>
      <c r="AV17171"/>
      <c r="AW17171"/>
      <c r="AX17171"/>
      <c r="AY17171"/>
      <c r="AZ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  <c r="AP17172"/>
      <c r="AQ17172"/>
      <c r="AR17172"/>
      <c r="AS17172"/>
      <c r="AT17172"/>
      <c r="AU17172"/>
      <c r="AV17172"/>
      <c r="AW17172"/>
      <c r="AX17172"/>
      <c r="AY17172"/>
      <c r="AZ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  <c r="AP17173"/>
      <c r="AQ17173"/>
      <c r="AR17173"/>
      <c r="AS17173"/>
      <c r="AT17173"/>
      <c r="AU17173"/>
      <c r="AV17173"/>
      <c r="AW17173"/>
      <c r="AX17173"/>
      <c r="AY17173"/>
      <c r="AZ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  <c r="AP17174"/>
      <c r="AQ17174"/>
      <c r="AR17174"/>
      <c r="AS17174"/>
      <c r="AT17174"/>
      <c r="AU17174"/>
      <c r="AV17174"/>
      <c r="AW17174"/>
      <c r="AX17174"/>
      <c r="AY17174"/>
      <c r="AZ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  <c r="AP17175"/>
      <c r="AQ17175"/>
      <c r="AR17175"/>
      <c r="AS17175"/>
      <c r="AT17175"/>
      <c r="AU17175"/>
      <c r="AV17175"/>
      <c r="AW17175"/>
      <c r="AX17175"/>
      <c r="AY17175"/>
      <c r="AZ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  <c r="AP17176"/>
      <c r="AQ17176"/>
      <c r="AR17176"/>
      <c r="AS17176"/>
      <c r="AT17176"/>
      <c r="AU17176"/>
      <c r="AV17176"/>
      <c r="AW17176"/>
      <c r="AX17176"/>
      <c r="AY17176"/>
      <c r="AZ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  <c r="AP17177"/>
      <c r="AQ17177"/>
      <c r="AR17177"/>
      <c r="AS17177"/>
      <c r="AT17177"/>
      <c r="AU17177"/>
      <c r="AV17177"/>
      <c r="AW17177"/>
      <c r="AX17177"/>
      <c r="AY17177"/>
      <c r="AZ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  <c r="AP17178"/>
      <c r="AQ17178"/>
      <c r="AR17178"/>
      <c r="AS17178"/>
      <c r="AT17178"/>
      <c r="AU17178"/>
      <c r="AV17178"/>
      <c r="AW17178"/>
      <c r="AX17178"/>
      <c r="AY17178"/>
      <c r="AZ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  <c r="AP17179"/>
      <c r="AQ17179"/>
      <c r="AR17179"/>
      <c r="AS17179"/>
      <c r="AT17179"/>
      <c r="AU17179"/>
      <c r="AV17179"/>
      <c r="AW17179"/>
      <c r="AX17179"/>
      <c r="AY17179"/>
      <c r="AZ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  <c r="AP17180"/>
      <c r="AQ17180"/>
      <c r="AR17180"/>
      <c r="AS17180"/>
      <c r="AT17180"/>
      <c r="AU17180"/>
      <c r="AV17180"/>
      <c r="AW17180"/>
      <c r="AX17180"/>
      <c r="AY17180"/>
      <c r="AZ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  <c r="AP17181"/>
      <c r="AQ17181"/>
      <c r="AR17181"/>
      <c r="AS17181"/>
      <c r="AT17181"/>
      <c r="AU17181"/>
      <c r="AV17181"/>
      <c r="AW17181"/>
      <c r="AX17181"/>
      <c r="AY17181"/>
      <c r="AZ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  <c r="AP17182"/>
      <c r="AQ17182"/>
      <c r="AR17182"/>
      <c r="AS17182"/>
      <c r="AT17182"/>
      <c r="AU17182"/>
      <c r="AV17182"/>
      <c r="AW17182"/>
      <c r="AX17182"/>
      <c r="AY17182"/>
      <c r="AZ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  <c r="AP17183"/>
      <c r="AQ17183"/>
      <c r="AR17183"/>
      <c r="AS17183"/>
      <c r="AT17183"/>
      <c r="AU17183"/>
      <c r="AV17183"/>
      <c r="AW17183"/>
      <c r="AX17183"/>
      <c r="AY17183"/>
      <c r="AZ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  <c r="AP17184"/>
      <c r="AQ17184"/>
      <c r="AR17184"/>
      <c r="AS17184"/>
      <c r="AT17184"/>
      <c r="AU17184"/>
      <c r="AV17184"/>
      <c r="AW17184"/>
      <c r="AX17184"/>
      <c r="AY17184"/>
      <c r="AZ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  <c r="AP17185"/>
      <c r="AQ17185"/>
      <c r="AR17185"/>
      <c r="AS17185"/>
      <c r="AT17185"/>
      <c r="AU17185"/>
      <c r="AV17185"/>
      <c r="AW17185"/>
      <c r="AX17185"/>
      <c r="AY17185"/>
      <c r="AZ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  <c r="AP17186"/>
      <c r="AQ17186"/>
      <c r="AR17186"/>
      <c r="AS17186"/>
      <c r="AT17186"/>
      <c r="AU17186"/>
      <c r="AV17186"/>
      <c r="AW17186"/>
      <c r="AX17186"/>
      <c r="AY17186"/>
      <c r="AZ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  <c r="AP17187"/>
      <c r="AQ17187"/>
      <c r="AR17187"/>
      <c r="AS17187"/>
      <c r="AT17187"/>
      <c r="AU17187"/>
      <c r="AV17187"/>
      <c r="AW17187"/>
      <c r="AX17187"/>
      <c r="AY17187"/>
      <c r="AZ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  <c r="AP17188"/>
      <c r="AQ17188"/>
      <c r="AR17188"/>
      <c r="AS17188"/>
      <c r="AT17188"/>
      <c r="AU17188"/>
      <c r="AV17188"/>
      <c r="AW17188"/>
      <c r="AX17188"/>
      <c r="AY17188"/>
      <c r="AZ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  <c r="AP17189"/>
      <c r="AQ17189"/>
      <c r="AR17189"/>
      <c r="AS17189"/>
      <c r="AT17189"/>
      <c r="AU17189"/>
      <c r="AV17189"/>
      <c r="AW17189"/>
      <c r="AX17189"/>
      <c r="AY17189"/>
      <c r="AZ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  <c r="AP17190"/>
      <c r="AQ17190"/>
      <c r="AR17190"/>
      <c r="AS17190"/>
      <c r="AT17190"/>
      <c r="AU17190"/>
      <c r="AV17190"/>
      <c r="AW17190"/>
      <c r="AX17190"/>
      <c r="AY17190"/>
      <c r="AZ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  <c r="AP17191"/>
      <c r="AQ17191"/>
      <c r="AR17191"/>
      <c r="AS17191"/>
      <c r="AT17191"/>
      <c r="AU17191"/>
      <c r="AV17191"/>
      <c r="AW17191"/>
      <c r="AX17191"/>
      <c r="AY17191"/>
      <c r="AZ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  <c r="AP17192"/>
      <c r="AQ17192"/>
      <c r="AR17192"/>
      <c r="AS17192"/>
      <c r="AT17192"/>
      <c r="AU17192"/>
      <c r="AV17192"/>
      <c r="AW17192"/>
      <c r="AX17192"/>
      <c r="AY17192"/>
      <c r="AZ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  <c r="AN17193"/>
      <c r="AO17193"/>
      <c r="AP17193"/>
      <c r="AQ17193"/>
      <c r="AR17193"/>
      <c r="AS17193"/>
      <c r="AT17193"/>
      <c r="AU17193"/>
      <c r="AV17193"/>
      <c r="AW17193"/>
      <c r="AX17193"/>
      <c r="AY17193"/>
      <c r="AZ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  <c r="AN17194"/>
      <c r="AO17194"/>
      <c r="AP17194"/>
      <c r="AQ17194"/>
      <c r="AR17194"/>
      <c r="AS17194"/>
      <c r="AT17194"/>
      <c r="AU17194"/>
      <c r="AV17194"/>
      <c r="AW17194"/>
      <c r="AX17194"/>
      <c r="AY17194"/>
      <c r="AZ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  <c r="AP17195"/>
      <c r="AQ17195"/>
      <c r="AR17195"/>
      <c r="AS17195"/>
      <c r="AT17195"/>
      <c r="AU17195"/>
      <c r="AV17195"/>
      <c r="AW17195"/>
      <c r="AX17195"/>
      <c r="AY17195"/>
      <c r="AZ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  <c r="AP17196"/>
      <c r="AQ17196"/>
      <c r="AR17196"/>
      <c r="AS17196"/>
      <c r="AT17196"/>
      <c r="AU17196"/>
      <c r="AV17196"/>
      <c r="AW17196"/>
      <c r="AX17196"/>
      <c r="AY17196"/>
      <c r="AZ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  <c r="AP17197"/>
      <c r="AQ17197"/>
      <c r="AR17197"/>
      <c r="AS17197"/>
      <c r="AT17197"/>
      <c r="AU17197"/>
      <c r="AV17197"/>
      <c r="AW17197"/>
      <c r="AX17197"/>
      <c r="AY17197"/>
      <c r="AZ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  <c r="AP17198"/>
      <c r="AQ17198"/>
      <c r="AR17198"/>
      <c r="AS17198"/>
      <c r="AT17198"/>
      <c r="AU17198"/>
      <c r="AV17198"/>
      <c r="AW17198"/>
      <c r="AX17198"/>
      <c r="AY17198"/>
      <c r="AZ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  <c r="AP17199"/>
      <c r="AQ17199"/>
      <c r="AR17199"/>
      <c r="AS17199"/>
      <c r="AT17199"/>
      <c r="AU17199"/>
      <c r="AV17199"/>
      <c r="AW17199"/>
      <c r="AX17199"/>
      <c r="AY17199"/>
      <c r="AZ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  <c r="AP17200"/>
      <c r="AQ17200"/>
      <c r="AR17200"/>
      <c r="AS17200"/>
      <c r="AT17200"/>
      <c r="AU17200"/>
      <c r="AV17200"/>
      <c r="AW17200"/>
      <c r="AX17200"/>
      <c r="AY17200"/>
      <c r="AZ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  <c r="AP17201"/>
      <c r="AQ17201"/>
      <c r="AR17201"/>
      <c r="AS17201"/>
      <c r="AT17201"/>
      <c r="AU17201"/>
      <c r="AV17201"/>
      <c r="AW17201"/>
      <c r="AX17201"/>
      <c r="AY17201"/>
      <c r="AZ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  <c r="AP17202"/>
      <c r="AQ17202"/>
      <c r="AR17202"/>
      <c r="AS17202"/>
      <c r="AT17202"/>
      <c r="AU17202"/>
      <c r="AV17202"/>
      <c r="AW17202"/>
      <c r="AX17202"/>
      <c r="AY17202"/>
      <c r="AZ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  <c r="AP17203"/>
      <c r="AQ17203"/>
      <c r="AR17203"/>
      <c r="AS17203"/>
      <c r="AT17203"/>
      <c r="AU17203"/>
      <c r="AV17203"/>
      <c r="AW17203"/>
      <c r="AX17203"/>
      <c r="AY17203"/>
      <c r="AZ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  <c r="AP17204"/>
      <c r="AQ17204"/>
      <c r="AR17204"/>
      <c r="AS17204"/>
      <c r="AT17204"/>
      <c r="AU17204"/>
      <c r="AV17204"/>
      <c r="AW17204"/>
      <c r="AX17204"/>
      <c r="AY17204"/>
      <c r="AZ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  <c r="AP17205"/>
      <c r="AQ17205"/>
      <c r="AR17205"/>
      <c r="AS17205"/>
      <c r="AT17205"/>
      <c r="AU17205"/>
      <c r="AV17205"/>
      <c r="AW17205"/>
      <c r="AX17205"/>
      <c r="AY17205"/>
      <c r="AZ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  <c r="AP17206"/>
      <c r="AQ17206"/>
      <c r="AR17206"/>
      <c r="AS17206"/>
      <c r="AT17206"/>
      <c r="AU17206"/>
      <c r="AV17206"/>
      <c r="AW17206"/>
      <c r="AX17206"/>
      <c r="AY17206"/>
      <c r="AZ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  <c r="AP17207"/>
      <c r="AQ17207"/>
      <c r="AR17207"/>
      <c r="AS17207"/>
      <c r="AT17207"/>
      <c r="AU17207"/>
      <c r="AV17207"/>
      <c r="AW17207"/>
      <c r="AX17207"/>
      <c r="AY17207"/>
      <c r="AZ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  <c r="AP17208"/>
      <c r="AQ17208"/>
      <c r="AR17208"/>
      <c r="AS17208"/>
      <c r="AT17208"/>
      <c r="AU17208"/>
      <c r="AV17208"/>
      <c r="AW17208"/>
      <c r="AX17208"/>
      <c r="AY17208"/>
      <c r="AZ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  <c r="AP17209"/>
      <c r="AQ17209"/>
      <c r="AR17209"/>
      <c r="AS17209"/>
      <c r="AT17209"/>
      <c r="AU17209"/>
      <c r="AV17209"/>
      <c r="AW17209"/>
      <c r="AX17209"/>
      <c r="AY17209"/>
      <c r="AZ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  <c r="AP17210"/>
      <c r="AQ17210"/>
      <c r="AR17210"/>
      <c r="AS17210"/>
      <c r="AT17210"/>
      <c r="AU17210"/>
      <c r="AV17210"/>
      <c r="AW17210"/>
      <c r="AX17210"/>
      <c r="AY17210"/>
      <c r="AZ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  <c r="AP17211"/>
      <c r="AQ17211"/>
      <c r="AR17211"/>
      <c r="AS17211"/>
      <c r="AT17211"/>
      <c r="AU17211"/>
      <c r="AV17211"/>
      <c r="AW17211"/>
      <c r="AX17211"/>
      <c r="AY17211"/>
      <c r="AZ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  <c r="AP17212"/>
      <c r="AQ17212"/>
      <c r="AR17212"/>
      <c r="AS17212"/>
      <c r="AT17212"/>
      <c r="AU17212"/>
      <c r="AV17212"/>
      <c r="AW17212"/>
      <c r="AX17212"/>
      <c r="AY17212"/>
      <c r="AZ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  <c r="AP17213"/>
      <c r="AQ17213"/>
      <c r="AR17213"/>
      <c r="AS17213"/>
      <c r="AT17213"/>
      <c r="AU17213"/>
      <c r="AV17213"/>
      <c r="AW17213"/>
      <c r="AX17213"/>
      <c r="AY17213"/>
      <c r="AZ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  <c r="AP17214"/>
      <c r="AQ17214"/>
      <c r="AR17214"/>
      <c r="AS17214"/>
      <c r="AT17214"/>
      <c r="AU17214"/>
      <c r="AV17214"/>
      <c r="AW17214"/>
      <c r="AX17214"/>
      <c r="AY17214"/>
      <c r="AZ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  <c r="AP17215"/>
      <c r="AQ17215"/>
      <c r="AR17215"/>
      <c r="AS17215"/>
      <c r="AT17215"/>
      <c r="AU17215"/>
      <c r="AV17215"/>
      <c r="AW17215"/>
      <c r="AX17215"/>
      <c r="AY17215"/>
      <c r="AZ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  <c r="AP17216"/>
      <c r="AQ17216"/>
      <c r="AR17216"/>
      <c r="AS17216"/>
      <c r="AT17216"/>
      <c r="AU17216"/>
      <c r="AV17216"/>
      <c r="AW17216"/>
      <c r="AX17216"/>
      <c r="AY17216"/>
      <c r="AZ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  <c r="AP17217"/>
      <c r="AQ17217"/>
      <c r="AR17217"/>
      <c r="AS17217"/>
      <c r="AT17217"/>
      <c r="AU17217"/>
      <c r="AV17217"/>
      <c r="AW17217"/>
      <c r="AX17217"/>
      <c r="AY17217"/>
      <c r="AZ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  <c r="AP17218"/>
      <c r="AQ17218"/>
      <c r="AR17218"/>
      <c r="AS17218"/>
      <c r="AT17218"/>
      <c r="AU17218"/>
      <c r="AV17218"/>
      <c r="AW17218"/>
      <c r="AX17218"/>
      <c r="AY17218"/>
      <c r="AZ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  <c r="AP17219"/>
      <c r="AQ17219"/>
      <c r="AR17219"/>
      <c r="AS17219"/>
      <c r="AT17219"/>
      <c r="AU17219"/>
      <c r="AV17219"/>
      <c r="AW17219"/>
      <c r="AX17219"/>
      <c r="AY17219"/>
      <c r="AZ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  <c r="AP17220"/>
      <c r="AQ17220"/>
      <c r="AR17220"/>
      <c r="AS17220"/>
      <c r="AT17220"/>
      <c r="AU17220"/>
      <c r="AV17220"/>
      <c r="AW17220"/>
      <c r="AX17220"/>
      <c r="AY17220"/>
      <c r="AZ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  <c r="AP17221"/>
      <c r="AQ17221"/>
      <c r="AR17221"/>
      <c r="AS17221"/>
      <c r="AT17221"/>
      <c r="AU17221"/>
      <c r="AV17221"/>
      <c r="AW17221"/>
      <c r="AX17221"/>
      <c r="AY17221"/>
      <c r="AZ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  <c r="AP17222"/>
      <c r="AQ17222"/>
      <c r="AR17222"/>
      <c r="AS17222"/>
      <c r="AT17222"/>
      <c r="AU17222"/>
      <c r="AV17222"/>
      <c r="AW17222"/>
      <c r="AX17222"/>
      <c r="AY17222"/>
      <c r="AZ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  <c r="AN17223"/>
      <c r="AO17223"/>
      <c r="AP17223"/>
      <c r="AQ17223"/>
      <c r="AR17223"/>
      <c r="AS17223"/>
      <c r="AT17223"/>
      <c r="AU17223"/>
      <c r="AV17223"/>
      <c r="AW17223"/>
      <c r="AX17223"/>
      <c r="AY17223"/>
      <c r="AZ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  <c r="AN17224"/>
      <c r="AO17224"/>
      <c r="AP17224"/>
      <c r="AQ17224"/>
      <c r="AR17224"/>
      <c r="AS17224"/>
      <c r="AT17224"/>
      <c r="AU17224"/>
      <c r="AV17224"/>
      <c r="AW17224"/>
      <c r="AX17224"/>
      <c r="AY17224"/>
      <c r="AZ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  <c r="AP17225"/>
      <c r="AQ17225"/>
      <c r="AR17225"/>
      <c r="AS17225"/>
      <c r="AT17225"/>
      <c r="AU17225"/>
      <c r="AV17225"/>
      <c r="AW17225"/>
      <c r="AX17225"/>
      <c r="AY17225"/>
      <c r="AZ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  <c r="AP17226"/>
      <c r="AQ17226"/>
      <c r="AR17226"/>
      <c r="AS17226"/>
      <c r="AT17226"/>
      <c r="AU17226"/>
      <c r="AV17226"/>
      <c r="AW17226"/>
      <c r="AX17226"/>
      <c r="AY17226"/>
      <c r="AZ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  <c r="AP17227"/>
      <c r="AQ17227"/>
      <c r="AR17227"/>
      <c r="AS17227"/>
      <c r="AT17227"/>
      <c r="AU17227"/>
      <c r="AV17227"/>
      <c r="AW17227"/>
      <c r="AX17227"/>
      <c r="AY17227"/>
      <c r="AZ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  <c r="AP17228"/>
      <c r="AQ17228"/>
      <c r="AR17228"/>
      <c r="AS17228"/>
      <c r="AT17228"/>
      <c r="AU17228"/>
      <c r="AV17228"/>
      <c r="AW17228"/>
      <c r="AX17228"/>
      <c r="AY17228"/>
      <c r="AZ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  <c r="AP17229"/>
      <c r="AQ17229"/>
      <c r="AR17229"/>
      <c r="AS17229"/>
      <c r="AT17229"/>
      <c r="AU17229"/>
      <c r="AV17229"/>
      <c r="AW17229"/>
      <c r="AX17229"/>
      <c r="AY17229"/>
      <c r="AZ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  <c r="AP17230"/>
      <c r="AQ17230"/>
      <c r="AR17230"/>
      <c r="AS17230"/>
      <c r="AT17230"/>
      <c r="AU17230"/>
      <c r="AV17230"/>
      <c r="AW17230"/>
      <c r="AX17230"/>
      <c r="AY17230"/>
      <c r="AZ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  <c r="AP17231"/>
      <c r="AQ17231"/>
      <c r="AR17231"/>
      <c r="AS17231"/>
      <c r="AT17231"/>
      <c r="AU17231"/>
      <c r="AV17231"/>
      <c r="AW17231"/>
      <c r="AX17231"/>
      <c r="AY17231"/>
      <c r="AZ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  <c r="AP17232"/>
      <c r="AQ17232"/>
      <c r="AR17232"/>
      <c r="AS17232"/>
      <c r="AT17232"/>
      <c r="AU17232"/>
      <c r="AV17232"/>
      <c r="AW17232"/>
      <c r="AX17232"/>
      <c r="AY17232"/>
      <c r="AZ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  <c r="AP17233"/>
      <c r="AQ17233"/>
      <c r="AR17233"/>
      <c r="AS17233"/>
      <c r="AT17233"/>
      <c r="AU17233"/>
      <c r="AV17233"/>
      <c r="AW17233"/>
      <c r="AX17233"/>
      <c r="AY17233"/>
      <c r="AZ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  <c r="AP17234"/>
      <c r="AQ17234"/>
      <c r="AR17234"/>
      <c r="AS17234"/>
      <c r="AT17234"/>
      <c r="AU17234"/>
      <c r="AV17234"/>
      <c r="AW17234"/>
      <c r="AX17234"/>
      <c r="AY17234"/>
      <c r="AZ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  <c r="AP17235"/>
      <c r="AQ17235"/>
      <c r="AR17235"/>
      <c r="AS17235"/>
      <c r="AT17235"/>
      <c r="AU17235"/>
      <c r="AV17235"/>
      <c r="AW17235"/>
      <c r="AX17235"/>
      <c r="AY17235"/>
      <c r="AZ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  <c r="AP17236"/>
      <c r="AQ17236"/>
      <c r="AR17236"/>
      <c r="AS17236"/>
      <c r="AT17236"/>
      <c r="AU17236"/>
      <c r="AV17236"/>
      <c r="AW17236"/>
      <c r="AX17236"/>
      <c r="AY17236"/>
      <c r="AZ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  <c r="AP17237"/>
      <c r="AQ17237"/>
      <c r="AR17237"/>
      <c r="AS17237"/>
      <c r="AT17237"/>
      <c r="AU17237"/>
      <c r="AV17237"/>
      <c r="AW17237"/>
      <c r="AX17237"/>
      <c r="AY17237"/>
      <c r="AZ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  <c r="AP17238"/>
      <c r="AQ17238"/>
      <c r="AR17238"/>
      <c r="AS17238"/>
      <c r="AT17238"/>
      <c r="AU17238"/>
      <c r="AV17238"/>
      <c r="AW17238"/>
      <c r="AX17238"/>
      <c r="AY17238"/>
      <c r="AZ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  <c r="AP17239"/>
      <c r="AQ17239"/>
      <c r="AR17239"/>
      <c r="AS17239"/>
      <c r="AT17239"/>
      <c r="AU17239"/>
      <c r="AV17239"/>
      <c r="AW17239"/>
      <c r="AX17239"/>
      <c r="AY17239"/>
      <c r="AZ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  <c r="AP17240"/>
      <c r="AQ17240"/>
      <c r="AR17240"/>
      <c r="AS17240"/>
      <c r="AT17240"/>
      <c r="AU17240"/>
      <c r="AV17240"/>
      <c r="AW17240"/>
      <c r="AX17240"/>
      <c r="AY17240"/>
      <c r="AZ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  <c r="AP17241"/>
      <c r="AQ17241"/>
      <c r="AR17241"/>
      <c r="AS17241"/>
      <c r="AT17241"/>
      <c r="AU17241"/>
      <c r="AV17241"/>
      <c r="AW17241"/>
      <c r="AX17241"/>
      <c r="AY17241"/>
      <c r="AZ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  <c r="AP17242"/>
      <c r="AQ17242"/>
      <c r="AR17242"/>
      <c r="AS17242"/>
      <c r="AT17242"/>
      <c r="AU17242"/>
      <c r="AV17242"/>
      <c r="AW17242"/>
      <c r="AX17242"/>
      <c r="AY17242"/>
      <c r="AZ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  <c r="AP17243"/>
      <c r="AQ17243"/>
      <c r="AR17243"/>
      <c r="AS17243"/>
      <c r="AT17243"/>
      <c r="AU17243"/>
      <c r="AV17243"/>
      <c r="AW17243"/>
      <c r="AX17243"/>
      <c r="AY17243"/>
      <c r="AZ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  <c r="AP17244"/>
      <c r="AQ17244"/>
      <c r="AR17244"/>
      <c r="AS17244"/>
      <c r="AT17244"/>
      <c r="AU17244"/>
      <c r="AV17244"/>
      <c r="AW17244"/>
      <c r="AX17244"/>
      <c r="AY17244"/>
      <c r="AZ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  <c r="AP17245"/>
      <c r="AQ17245"/>
      <c r="AR17245"/>
      <c r="AS17245"/>
      <c r="AT17245"/>
      <c r="AU17245"/>
      <c r="AV17245"/>
      <c r="AW17245"/>
      <c r="AX17245"/>
      <c r="AY17245"/>
      <c r="AZ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  <c r="AP17246"/>
      <c r="AQ17246"/>
      <c r="AR17246"/>
      <c r="AS17246"/>
      <c r="AT17246"/>
      <c r="AU17246"/>
      <c r="AV17246"/>
      <c r="AW17246"/>
      <c r="AX17246"/>
      <c r="AY17246"/>
      <c r="AZ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  <c r="AP17247"/>
      <c r="AQ17247"/>
      <c r="AR17247"/>
      <c r="AS17247"/>
      <c r="AT17247"/>
      <c r="AU17247"/>
      <c r="AV17247"/>
      <c r="AW17247"/>
      <c r="AX17247"/>
      <c r="AY17247"/>
      <c r="AZ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  <c r="AP17248"/>
      <c r="AQ17248"/>
      <c r="AR17248"/>
      <c r="AS17248"/>
      <c r="AT17248"/>
      <c r="AU17248"/>
      <c r="AV17248"/>
      <c r="AW17248"/>
      <c r="AX17248"/>
      <c r="AY17248"/>
      <c r="AZ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  <c r="AP17249"/>
      <c r="AQ17249"/>
      <c r="AR17249"/>
      <c r="AS17249"/>
      <c r="AT17249"/>
      <c r="AU17249"/>
      <c r="AV17249"/>
      <c r="AW17249"/>
      <c r="AX17249"/>
      <c r="AY17249"/>
      <c r="AZ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  <c r="AP17250"/>
      <c r="AQ17250"/>
      <c r="AR17250"/>
      <c r="AS17250"/>
      <c r="AT17250"/>
      <c r="AU17250"/>
      <c r="AV17250"/>
      <c r="AW17250"/>
      <c r="AX17250"/>
      <c r="AY17250"/>
      <c r="AZ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  <c r="AP17251"/>
      <c r="AQ17251"/>
      <c r="AR17251"/>
      <c r="AS17251"/>
      <c r="AT17251"/>
      <c r="AU17251"/>
      <c r="AV17251"/>
      <c r="AW17251"/>
      <c r="AX17251"/>
      <c r="AY17251"/>
      <c r="AZ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  <c r="AP17252"/>
      <c r="AQ17252"/>
      <c r="AR17252"/>
      <c r="AS17252"/>
      <c r="AT17252"/>
      <c r="AU17252"/>
      <c r="AV17252"/>
      <c r="AW17252"/>
      <c r="AX17252"/>
      <c r="AY17252"/>
      <c r="AZ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  <c r="AP17253"/>
      <c r="AQ17253"/>
      <c r="AR17253"/>
      <c r="AS17253"/>
      <c r="AT17253"/>
      <c r="AU17253"/>
      <c r="AV17253"/>
      <c r="AW17253"/>
      <c r="AX17253"/>
      <c r="AY17253"/>
      <c r="AZ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  <c r="AN17254"/>
      <c r="AO17254"/>
      <c r="AP17254"/>
      <c r="AQ17254"/>
      <c r="AR17254"/>
      <c r="AS17254"/>
      <c r="AT17254"/>
      <c r="AU17254"/>
      <c r="AV17254"/>
      <c r="AW17254"/>
      <c r="AX17254"/>
      <c r="AY17254"/>
      <c r="AZ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  <c r="AN17255"/>
      <c r="AO17255"/>
      <c r="AP17255"/>
      <c r="AQ17255"/>
      <c r="AR17255"/>
      <c r="AS17255"/>
      <c r="AT17255"/>
      <c r="AU17255"/>
      <c r="AV17255"/>
      <c r="AW17255"/>
      <c r="AX17255"/>
      <c r="AY17255"/>
      <c r="AZ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  <c r="AP17256"/>
      <c r="AQ17256"/>
      <c r="AR17256"/>
      <c r="AS17256"/>
      <c r="AT17256"/>
      <c r="AU17256"/>
      <c r="AV17256"/>
      <c r="AW17256"/>
      <c r="AX17256"/>
      <c r="AY17256"/>
      <c r="AZ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  <c r="AP17257"/>
      <c r="AQ17257"/>
      <c r="AR17257"/>
      <c r="AS17257"/>
      <c r="AT17257"/>
      <c r="AU17257"/>
      <c r="AV17257"/>
      <c r="AW17257"/>
      <c r="AX17257"/>
      <c r="AY17257"/>
      <c r="AZ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  <c r="AP17258"/>
      <c r="AQ17258"/>
      <c r="AR17258"/>
      <c r="AS17258"/>
      <c r="AT17258"/>
      <c r="AU17258"/>
      <c r="AV17258"/>
      <c r="AW17258"/>
      <c r="AX17258"/>
      <c r="AY17258"/>
      <c r="AZ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  <c r="AP17259"/>
      <c r="AQ17259"/>
      <c r="AR17259"/>
      <c r="AS17259"/>
      <c r="AT17259"/>
      <c r="AU17259"/>
      <c r="AV17259"/>
      <c r="AW17259"/>
      <c r="AX17259"/>
      <c r="AY17259"/>
      <c r="AZ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  <c r="AP17260"/>
      <c r="AQ17260"/>
      <c r="AR17260"/>
      <c r="AS17260"/>
      <c r="AT17260"/>
      <c r="AU17260"/>
      <c r="AV17260"/>
      <c r="AW17260"/>
      <c r="AX17260"/>
      <c r="AY17260"/>
      <c r="AZ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  <c r="AP17261"/>
      <c r="AQ17261"/>
      <c r="AR17261"/>
      <c r="AS17261"/>
      <c r="AT17261"/>
      <c r="AU17261"/>
      <c r="AV17261"/>
      <c r="AW17261"/>
      <c r="AX17261"/>
      <c r="AY17261"/>
      <c r="AZ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  <c r="AP17262"/>
      <c r="AQ17262"/>
      <c r="AR17262"/>
      <c r="AS17262"/>
      <c r="AT17262"/>
      <c r="AU17262"/>
      <c r="AV17262"/>
      <c r="AW17262"/>
      <c r="AX17262"/>
      <c r="AY17262"/>
      <c r="AZ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  <c r="AP17263"/>
      <c r="AQ17263"/>
      <c r="AR17263"/>
      <c r="AS17263"/>
      <c r="AT17263"/>
      <c r="AU17263"/>
      <c r="AV17263"/>
      <c r="AW17263"/>
      <c r="AX17263"/>
      <c r="AY17263"/>
      <c r="AZ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  <c r="AP17264"/>
      <c r="AQ17264"/>
      <c r="AR17264"/>
      <c r="AS17264"/>
      <c r="AT17264"/>
      <c r="AU17264"/>
      <c r="AV17264"/>
      <c r="AW17264"/>
      <c r="AX17264"/>
      <c r="AY17264"/>
      <c r="AZ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  <c r="AP17265"/>
      <c r="AQ17265"/>
      <c r="AR17265"/>
      <c r="AS17265"/>
      <c r="AT17265"/>
      <c r="AU17265"/>
      <c r="AV17265"/>
      <c r="AW17265"/>
      <c r="AX17265"/>
      <c r="AY17265"/>
      <c r="AZ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  <c r="AP17266"/>
      <c r="AQ17266"/>
      <c r="AR17266"/>
      <c r="AS17266"/>
      <c r="AT17266"/>
      <c r="AU17266"/>
      <c r="AV17266"/>
      <c r="AW17266"/>
      <c r="AX17266"/>
      <c r="AY17266"/>
      <c r="AZ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  <c r="AP17267"/>
      <c r="AQ17267"/>
      <c r="AR17267"/>
      <c r="AS17267"/>
      <c r="AT17267"/>
      <c r="AU17267"/>
      <c r="AV17267"/>
      <c r="AW17267"/>
      <c r="AX17267"/>
      <c r="AY17267"/>
      <c r="AZ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  <c r="AP17268"/>
      <c r="AQ17268"/>
      <c r="AR17268"/>
      <c r="AS17268"/>
      <c r="AT17268"/>
      <c r="AU17268"/>
      <c r="AV17268"/>
      <c r="AW17268"/>
      <c r="AX17268"/>
      <c r="AY17268"/>
      <c r="AZ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  <c r="AP17269"/>
      <c r="AQ17269"/>
      <c r="AR17269"/>
      <c r="AS17269"/>
      <c r="AT17269"/>
      <c r="AU17269"/>
      <c r="AV17269"/>
      <c r="AW17269"/>
      <c r="AX17269"/>
      <c r="AY17269"/>
      <c r="AZ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  <c r="AP17270"/>
      <c r="AQ17270"/>
      <c r="AR17270"/>
      <c r="AS17270"/>
      <c r="AT17270"/>
      <c r="AU17270"/>
      <c r="AV17270"/>
      <c r="AW17270"/>
      <c r="AX17270"/>
      <c r="AY17270"/>
      <c r="AZ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  <c r="AP17271"/>
      <c r="AQ17271"/>
      <c r="AR17271"/>
      <c r="AS17271"/>
      <c r="AT17271"/>
      <c r="AU17271"/>
      <c r="AV17271"/>
      <c r="AW17271"/>
      <c r="AX17271"/>
      <c r="AY17271"/>
      <c r="AZ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  <c r="AP17272"/>
      <c r="AQ17272"/>
      <c r="AR17272"/>
      <c r="AS17272"/>
      <c r="AT17272"/>
      <c r="AU17272"/>
      <c r="AV17272"/>
      <c r="AW17272"/>
      <c r="AX17272"/>
      <c r="AY17272"/>
      <c r="AZ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  <c r="AP17273"/>
      <c r="AQ17273"/>
      <c r="AR17273"/>
      <c r="AS17273"/>
      <c r="AT17273"/>
      <c r="AU17273"/>
      <c r="AV17273"/>
      <c r="AW17273"/>
      <c r="AX17273"/>
      <c r="AY17273"/>
      <c r="AZ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  <c r="AP17274"/>
      <c r="AQ17274"/>
      <c r="AR17274"/>
      <c r="AS17274"/>
      <c r="AT17274"/>
      <c r="AU17274"/>
      <c r="AV17274"/>
      <c r="AW17274"/>
      <c r="AX17274"/>
      <c r="AY17274"/>
      <c r="AZ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  <c r="AP17275"/>
      <c r="AQ17275"/>
      <c r="AR17275"/>
      <c r="AS17275"/>
      <c r="AT17275"/>
      <c r="AU17275"/>
      <c r="AV17275"/>
      <c r="AW17275"/>
      <c r="AX17275"/>
      <c r="AY17275"/>
      <c r="AZ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  <c r="AP17276"/>
      <c r="AQ17276"/>
      <c r="AR17276"/>
      <c r="AS17276"/>
      <c r="AT17276"/>
      <c r="AU17276"/>
      <c r="AV17276"/>
      <c r="AW17276"/>
      <c r="AX17276"/>
      <c r="AY17276"/>
      <c r="AZ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  <c r="AP17277"/>
      <c r="AQ17277"/>
      <c r="AR17277"/>
      <c r="AS17277"/>
      <c r="AT17277"/>
      <c r="AU17277"/>
      <c r="AV17277"/>
      <c r="AW17277"/>
      <c r="AX17277"/>
      <c r="AY17277"/>
      <c r="AZ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  <c r="AP17278"/>
      <c r="AQ17278"/>
      <c r="AR17278"/>
      <c r="AS17278"/>
      <c r="AT17278"/>
      <c r="AU17278"/>
      <c r="AV17278"/>
      <c r="AW17278"/>
      <c r="AX17278"/>
      <c r="AY17278"/>
      <c r="AZ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  <c r="AP17279"/>
      <c r="AQ17279"/>
      <c r="AR17279"/>
      <c r="AS17279"/>
      <c r="AT17279"/>
      <c r="AU17279"/>
      <c r="AV17279"/>
      <c r="AW17279"/>
      <c r="AX17279"/>
      <c r="AY17279"/>
      <c r="AZ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  <c r="AP17280"/>
      <c r="AQ17280"/>
      <c r="AR17280"/>
      <c r="AS17280"/>
      <c r="AT17280"/>
      <c r="AU17280"/>
      <c r="AV17280"/>
      <c r="AW17280"/>
      <c r="AX17280"/>
      <c r="AY17280"/>
      <c r="AZ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  <c r="AP17281"/>
      <c r="AQ17281"/>
      <c r="AR17281"/>
      <c r="AS17281"/>
      <c r="AT17281"/>
      <c r="AU17281"/>
      <c r="AV17281"/>
      <c r="AW17281"/>
      <c r="AX17281"/>
      <c r="AY17281"/>
      <c r="AZ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  <c r="AN17282"/>
      <c r="AO17282"/>
      <c r="AP17282"/>
      <c r="AQ17282"/>
      <c r="AR17282"/>
      <c r="AS17282"/>
      <c r="AT17282"/>
      <c r="AU17282"/>
      <c r="AV17282"/>
      <c r="AW17282"/>
      <c r="AX17282"/>
      <c r="AY17282"/>
      <c r="AZ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  <c r="AN17283"/>
      <c r="AO17283"/>
      <c r="AP17283"/>
      <c r="AQ17283"/>
      <c r="AR17283"/>
      <c r="AS17283"/>
      <c r="AT17283"/>
      <c r="AU17283"/>
      <c r="AV17283"/>
      <c r="AW17283"/>
      <c r="AX17283"/>
      <c r="AY17283"/>
      <c r="AZ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  <c r="AP17284"/>
      <c r="AQ17284"/>
      <c r="AR17284"/>
      <c r="AS17284"/>
      <c r="AT17284"/>
      <c r="AU17284"/>
      <c r="AV17284"/>
      <c r="AW17284"/>
      <c r="AX17284"/>
      <c r="AY17284"/>
      <c r="AZ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  <c r="AP17285"/>
      <c r="AQ17285"/>
      <c r="AR17285"/>
      <c r="AS17285"/>
      <c r="AT17285"/>
      <c r="AU17285"/>
      <c r="AV17285"/>
      <c r="AW17285"/>
      <c r="AX17285"/>
      <c r="AY17285"/>
      <c r="AZ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  <c r="AP17286"/>
      <c r="AQ17286"/>
      <c r="AR17286"/>
      <c r="AS17286"/>
      <c r="AT17286"/>
      <c r="AU17286"/>
      <c r="AV17286"/>
      <c r="AW17286"/>
      <c r="AX17286"/>
      <c r="AY17286"/>
      <c r="AZ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  <c r="AP17287"/>
      <c r="AQ17287"/>
      <c r="AR17287"/>
      <c r="AS17287"/>
      <c r="AT17287"/>
      <c r="AU17287"/>
      <c r="AV17287"/>
      <c r="AW17287"/>
      <c r="AX17287"/>
      <c r="AY17287"/>
      <c r="AZ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  <c r="AP17288"/>
      <c r="AQ17288"/>
      <c r="AR17288"/>
      <c r="AS17288"/>
      <c r="AT17288"/>
      <c r="AU17288"/>
      <c r="AV17288"/>
      <c r="AW17288"/>
      <c r="AX17288"/>
      <c r="AY17288"/>
      <c r="AZ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  <c r="AP17289"/>
      <c r="AQ17289"/>
      <c r="AR17289"/>
      <c r="AS17289"/>
      <c r="AT17289"/>
      <c r="AU17289"/>
      <c r="AV17289"/>
      <c r="AW17289"/>
      <c r="AX17289"/>
      <c r="AY17289"/>
      <c r="AZ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  <c r="AP17290"/>
      <c r="AQ17290"/>
      <c r="AR17290"/>
      <c r="AS17290"/>
      <c r="AT17290"/>
      <c r="AU17290"/>
      <c r="AV17290"/>
      <c r="AW17290"/>
      <c r="AX17290"/>
      <c r="AY17290"/>
      <c r="AZ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  <c r="AP17291"/>
      <c r="AQ17291"/>
      <c r="AR17291"/>
      <c r="AS17291"/>
      <c r="AT17291"/>
      <c r="AU17291"/>
      <c r="AV17291"/>
      <c r="AW17291"/>
      <c r="AX17291"/>
      <c r="AY17291"/>
      <c r="AZ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  <c r="AP17292"/>
      <c r="AQ17292"/>
      <c r="AR17292"/>
      <c r="AS17292"/>
      <c r="AT17292"/>
      <c r="AU17292"/>
      <c r="AV17292"/>
      <c r="AW17292"/>
      <c r="AX17292"/>
      <c r="AY17292"/>
      <c r="AZ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  <c r="AP17293"/>
      <c r="AQ17293"/>
      <c r="AR17293"/>
      <c r="AS17293"/>
      <c r="AT17293"/>
      <c r="AU17293"/>
      <c r="AV17293"/>
      <c r="AW17293"/>
      <c r="AX17293"/>
      <c r="AY17293"/>
      <c r="AZ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  <c r="AP17294"/>
      <c r="AQ17294"/>
      <c r="AR17294"/>
      <c r="AS17294"/>
      <c r="AT17294"/>
      <c r="AU17294"/>
      <c r="AV17294"/>
      <c r="AW17294"/>
      <c r="AX17294"/>
      <c r="AY17294"/>
      <c r="AZ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  <c r="AP17295"/>
      <c r="AQ17295"/>
      <c r="AR17295"/>
      <c r="AS17295"/>
      <c r="AT17295"/>
      <c r="AU17295"/>
      <c r="AV17295"/>
      <c r="AW17295"/>
      <c r="AX17295"/>
      <c r="AY17295"/>
      <c r="AZ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  <c r="AP17296"/>
      <c r="AQ17296"/>
      <c r="AR17296"/>
      <c r="AS17296"/>
      <c r="AT17296"/>
      <c r="AU17296"/>
      <c r="AV17296"/>
      <c r="AW17296"/>
      <c r="AX17296"/>
      <c r="AY17296"/>
      <c r="AZ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  <c r="AP17297"/>
      <c r="AQ17297"/>
      <c r="AR17297"/>
      <c r="AS17297"/>
      <c r="AT17297"/>
      <c r="AU17297"/>
      <c r="AV17297"/>
      <c r="AW17297"/>
      <c r="AX17297"/>
      <c r="AY17297"/>
      <c r="AZ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  <c r="AP17298"/>
      <c r="AQ17298"/>
      <c r="AR17298"/>
      <c r="AS17298"/>
      <c r="AT17298"/>
      <c r="AU17298"/>
      <c r="AV17298"/>
      <c r="AW17298"/>
      <c r="AX17298"/>
      <c r="AY17298"/>
      <c r="AZ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  <c r="AP17299"/>
      <c r="AQ17299"/>
      <c r="AR17299"/>
      <c r="AS17299"/>
      <c r="AT17299"/>
      <c r="AU17299"/>
      <c r="AV17299"/>
      <c r="AW17299"/>
      <c r="AX17299"/>
      <c r="AY17299"/>
      <c r="AZ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  <c r="AP17300"/>
      <c r="AQ17300"/>
      <c r="AR17300"/>
      <c r="AS17300"/>
      <c r="AT17300"/>
      <c r="AU17300"/>
      <c r="AV17300"/>
      <c r="AW17300"/>
      <c r="AX17300"/>
      <c r="AY17300"/>
      <c r="AZ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  <c r="AP17301"/>
      <c r="AQ17301"/>
      <c r="AR17301"/>
      <c r="AS17301"/>
      <c r="AT17301"/>
      <c r="AU17301"/>
      <c r="AV17301"/>
      <c r="AW17301"/>
      <c r="AX17301"/>
      <c r="AY17301"/>
      <c r="AZ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  <c r="AP17302"/>
      <c r="AQ17302"/>
      <c r="AR17302"/>
      <c r="AS17302"/>
      <c r="AT17302"/>
      <c r="AU17302"/>
      <c r="AV17302"/>
      <c r="AW17302"/>
      <c r="AX17302"/>
      <c r="AY17302"/>
      <c r="AZ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  <c r="AP17303"/>
      <c r="AQ17303"/>
      <c r="AR17303"/>
      <c r="AS17303"/>
      <c r="AT17303"/>
      <c r="AU17303"/>
      <c r="AV17303"/>
      <c r="AW17303"/>
      <c r="AX17303"/>
      <c r="AY17303"/>
      <c r="AZ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  <c r="AP17304"/>
      <c r="AQ17304"/>
      <c r="AR17304"/>
      <c r="AS17304"/>
      <c r="AT17304"/>
      <c r="AU17304"/>
      <c r="AV17304"/>
      <c r="AW17304"/>
      <c r="AX17304"/>
      <c r="AY17304"/>
      <c r="AZ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  <c r="AP17305"/>
      <c r="AQ17305"/>
      <c r="AR17305"/>
      <c r="AS17305"/>
      <c r="AT17305"/>
      <c r="AU17305"/>
      <c r="AV17305"/>
      <c r="AW17305"/>
      <c r="AX17305"/>
      <c r="AY17305"/>
      <c r="AZ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  <c r="AP17306"/>
      <c r="AQ17306"/>
      <c r="AR17306"/>
      <c r="AS17306"/>
      <c r="AT17306"/>
      <c r="AU17306"/>
      <c r="AV17306"/>
      <c r="AW17306"/>
      <c r="AX17306"/>
      <c r="AY17306"/>
      <c r="AZ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  <c r="AP17307"/>
      <c r="AQ17307"/>
      <c r="AR17307"/>
      <c r="AS17307"/>
      <c r="AT17307"/>
      <c r="AU17307"/>
      <c r="AV17307"/>
      <c r="AW17307"/>
      <c r="AX17307"/>
      <c r="AY17307"/>
      <c r="AZ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  <c r="AP17308"/>
      <c r="AQ17308"/>
      <c r="AR17308"/>
      <c r="AS17308"/>
      <c r="AT17308"/>
      <c r="AU17308"/>
      <c r="AV17308"/>
      <c r="AW17308"/>
      <c r="AX17308"/>
      <c r="AY17308"/>
      <c r="AZ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  <c r="AP17309"/>
      <c r="AQ17309"/>
      <c r="AR17309"/>
      <c r="AS17309"/>
      <c r="AT17309"/>
      <c r="AU17309"/>
      <c r="AV17309"/>
      <c r="AW17309"/>
      <c r="AX17309"/>
      <c r="AY17309"/>
      <c r="AZ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  <c r="AP17310"/>
      <c r="AQ17310"/>
      <c r="AR17310"/>
      <c r="AS17310"/>
      <c r="AT17310"/>
      <c r="AU17310"/>
      <c r="AV17310"/>
      <c r="AW17310"/>
      <c r="AX17310"/>
      <c r="AY17310"/>
      <c r="AZ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  <c r="AP17311"/>
      <c r="AQ17311"/>
      <c r="AR17311"/>
      <c r="AS17311"/>
      <c r="AT17311"/>
      <c r="AU17311"/>
      <c r="AV17311"/>
      <c r="AW17311"/>
      <c r="AX17311"/>
      <c r="AY17311"/>
      <c r="AZ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  <c r="AP17312"/>
      <c r="AQ17312"/>
      <c r="AR17312"/>
      <c r="AS17312"/>
      <c r="AT17312"/>
      <c r="AU17312"/>
      <c r="AV17312"/>
      <c r="AW17312"/>
      <c r="AX17312"/>
      <c r="AY17312"/>
      <c r="AZ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  <c r="AN17313"/>
      <c r="AO17313"/>
      <c r="AP17313"/>
      <c r="AQ17313"/>
      <c r="AR17313"/>
      <c r="AS17313"/>
      <c r="AT17313"/>
      <c r="AU17313"/>
      <c r="AV17313"/>
      <c r="AW17313"/>
      <c r="AX17313"/>
      <c r="AY17313"/>
      <c r="AZ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  <c r="AN17314"/>
      <c r="AO17314"/>
      <c r="AP17314"/>
      <c r="AQ17314"/>
      <c r="AR17314"/>
      <c r="AS17314"/>
      <c r="AT17314"/>
      <c r="AU17314"/>
      <c r="AV17314"/>
      <c r="AW17314"/>
      <c r="AX17314"/>
      <c r="AY17314"/>
      <c r="AZ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  <c r="AP17315"/>
      <c r="AQ17315"/>
      <c r="AR17315"/>
      <c r="AS17315"/>
      <c r="AT17315"/>
      <c r="AU17315"/>
      <c r="AV17315"/>
      <c r="AW17315"/>
      <c r="AX17315"/>
      <c r="AY17315"/>
      <c r="AZ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  <c r="AP17316"/>
      <c r="AQ17316"/>
      <c r="AR17316"/>
      <c r="AS17316"/>
      <c r="AT17316"/>
      <c r="AU17316"/>
      <c r="AV17316"/>
      <c r="AW17316"/>
      <c r="AX17316"/>
      <c r="AY17316"/>
      <c r="AZ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  <c r="AP17317"/>
      <c r="AQ17317"/>
      <c r="AR17317"/>
      <c r="AS17317"/>
      <c r="AT17317"/>
      <c r="AU17317"/>
      <c r="AV17317"/>
      <c r="AW17317"/>
      <c r="AX17317"/>
      <c r="AY17317"/>
      <c r="AZ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  <c r="AP17318"/>
      <c r="AQ17318"/>
      <c r="AR17318"/>
      <c r="AS17318"/>
      <c r="AT17318"/>
      <c r="AU17318"/>
      <c r="AV17318"/>
      <c r="AW17318"/>
      <c r="AX17318"/>
      <c r="AY17318"/>
      <c r="AZ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  <c r="AP17319"/>
      <c r="AQ17319"/>
      <c r="AR17319"/>
      <c r="AS17319"/>
      <c r="AT17319"/>
      <c r="AU17319"/>
      <c r="AV17319"/>
      <c r="AW17319"/>
      <c r="AX17319"/>
      <c r="AY17319"/>
      <c r="AZ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  <c r="AP17320"/>
      <c r="AQ17320"/>
      <c r="AR17320"/>
      <c r="AS17320"/>
      <c r="AT17320"/>
      <c r="AU17320"/>
      <c r="AV17320"/>
      <c r="AW17320"/>
      <c r="AX17320"/>
      <c r="AY17320"/>
      <c r="AZ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  <c r="AP17321"/>
      <c r="AQ17321"/>
      <c r="AR17321"/>
      <c r="AS17321"/>
      <c r="AT17321"/>
      <c r="AU17321"/>
      <c r="AV17321"/>
      <c r="AW17321"/>
      <c r="AX17321"/>
      <c r="AY17321"/>
      <c r="AZ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  <c r="AP17322"/>
      <c r="AQ17322"/>
      <c r="AR17322"/>
      <c r="AS17322"/>
      <c r="AT17322"/>
      <c r="AU17322"/>
      <c r="AV17322"/>
      <c r="AW17322"/>
      <c r="AX17322"/>
      <c r="AY17322"/>
      <c r="AZ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  <c r="AP17323"/>
      <c r="AQ17323"/>
      <c r="AR17323"/>
      <c r="AS17323"/>
      <c r="AT17323"/>
      <c r="AU17323"/>
      <c r="AV17323"/>
      <c r="AW17323"/>
      <c r="AX17323"/>
      <c r="AY17323"/>
      <c r="AZ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  <c r="AP17324"/>
      <c r="AQ17324"/>
      <c r="AR17324"/>
      <c r="AS17324"/>
      <c r="AT17324"/>
      <c r="AU17324"/>
      <c r="AV17324"/>
      <c r="AW17324"/>
      <c r="AX17324"/>
      <c r="AY17324"/>
      <c r="AZ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  <c r="AP17325"/>
      <c r="AQ17325"/>
      <c r="AR17325"/>
      <c r="AS17325"/>
      <c r="AT17325"/>
      <c r="AU17325"/>
      <c r="AV17325"/>
      <c r="AW17325"/>
      <c r="AX17325"/>
      <c r="AY17325"/>
      <c r="AZ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  <c r="AP17326"/>
      <c r="AQ17326"/>
      <c r="AR17326"/>
      <c r="AS17326"/>
      <c r="AT17326"/>
      <c r="AU17326"/>
      <c r="AV17326"/>
      <c r="AW17326"/>
      <c r="AX17326"/>
      <c r="AY17326"/>
      <c r="AZ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  <c r="AP17327"/>
      <c r="AQ17327"/>
      <c r="AR17327"/>
      <c r="AS17327"/>
      <c r="AT17327"/>
      <c r="AU17327"/>
      <c r="AV17327"/>
      <c r="AW17327"/>
      <c r="AX17327"/>
      <c r="AY17327"/>
      <c r="AZ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  <c r="AP17328"/>
      <c r="AQ17328"/>
      <c r="AR17328"/>
      <c r="AS17328"/>
      <c r="AT17328"/>
      <c r="AU17328"/>
      <c r="AV17328"/>
      <c r="AW17328"/>
      <c r="AX17328"/>
      <c r="AY17328"/>
      <c r="AZ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  <c r="AP17329"/>
      <c r="AQ17329"/>
      <c r="AR17329"/>
      <c r="AS17329"/>
      <c r="AT17329"/>
      <c r="AU17329"/>
      <c r="AV17329"/>
      <c r="AW17329"/>
      <c r="AX17329"/>
      <c r="AY17329"/>
      <c r="AZ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  <c r="AP17330"/>
      <c r="AQ17330"/>
      <c r="AR17330"/>
      <c r="AS17330"/>
      <c r="AT17330"/>
      <c r="AU17330"/>
      <c r="AV17330"/>
      <c r="AW17330"/>
      <c r="AX17330"/>
      <c r="AY17330"/>
      <c r="AZ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  <c r="AP17331"/>
      <c r="AQ17331"/>
      <c r="AR17331"/>
      <c r="AS17331"/>
      <c r="AT17331"/>
      <c r="AU17331"/>
      <c r="AV17331"/>
      <c r="AW17331"/>
      <c r="AX17331"/>
      <c r="AY17331"/>
      <c r="AZ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  <c r="AP17332"/>
      <c r="AQ17332"/>
      <c r="AR17332"/>
      <c r="AS17332"/>
      <c r="AT17332"/>
      <c r="AU17332"/>
      <c r="AV17332"/>
      <c r="AW17332"/>
      <c r="AX17332"/>
      <c r="AY17332"/>
      <c r="AZ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  <c r="AP17333"/>
      <c r="AQ17333"/>
      <c r="AR17333"/>
      <c r="AS17333"/>
      <c r="AT17333"/>
      <c r="AU17333"/>
      <c r="AV17333"/>
      <c r="AW17333"/>
      <c r="AX17333"/>
      <c r="AY17333"/>
      <c r="AZ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  <c r="AP17334"/>
      <c r="AQ17334"/>
      <c r="AR17334"/>
      <c r="AS17334"/>
      <c r="AT17334"/>
      <c r="AU17334"/>
      <c r="AV17334"/>
      <c r="AW17334"/>
      <c r="AX17334"/>
      <c r="AY17334"/>
      <c r="AZ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  <c r="AP17335"/>
      <c r="AQ17335"/>
      <c r="AR17335"/>
      <c r="AS17335"/>
      <c r="AT17335"/>
      <c r="AU17335"/>
      <c r="AV17335"/>
      <c r="AW17335"/>
      <c r="AX17335"/>
      <c r="AY17335"/>
      <c r="AZ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  <c r="AP17336"/>
      <c r="AQ17336"/>
      <c r="AR17336"/>
      <c r="AS17336"/>
      <c r="AT17336"/>
      <c r="AU17336"/>
      <c r="AV17336"/>
      <c r="AW17336"/>
      <c r="AX17336"/>
      <c r="AY17336"/>
      <c r="AZ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  <c r="AP17337"/>
      <c r="AQ17337"/>
      <c r="AR17337"/>
      <c r="AS17337"/>
      <c r="AT17337"/>
      <c r="AU17337"/>
      <c r="AV17337"/>
      <c r="AW17337"/>
      <c r="AX17337"/>
      <c r="AY17337"/>
      <c r="AZ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  <c r="AP17338"/>
      <c r="AQ17338"/>
      <c r="AR17338"/>
      <c r="AS17338"/>
      <c r="AT17338"/>
      <c r="AU17338"/>
      <c r="AV17338"/>
      <c r="AW17338"/>
      <c r="AX17338"/>
      <c r="AY17338"/>
      <c r="AZ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  <c r="AP17339"/>
      <c r="AQ17339"/>
      <c r="AR17339"/>
      <c r="AS17339"/>
      <c r="AT17339"/>
      <c r="AU17339"/>
      <c r="AV17339"/>
      <c r="AW17339"/>
      <c r="AX17339"/>
      <c r="AY17339"/>
      <c r="AZ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  <c r="AP17340"/>
      <c r="AQ17340"/>
      <c r="AR17340"/>
      <c r="AS17340"/>
      <c r="AT17340"/>
      <c r="AU17340"/>
      <c r="AV17340"/>
      <c r="AW17340"/>
      <c r="AX17340"/>
      <c r="AY17340"/>
      <c r="AZ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  <c r="AP17341"/>
      <c r="AQ17341"/>
      <c r="AR17341"/>
      <c r="AS17341"/>
      <c r="AT17341"/>
      <c r="AU17341"/>
      <c r="AV17341"/>
      <c r="AW17341"/>
      <c r="AX17341"/>
      <c r="AY17341"/>
      <c r="AZ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  <c r="AP17342"/>
      <c r="AQ17342"/>
      <c r="AR17342"/>
      <c r="AS17342"/>
      <c r="AT17342"/>
      <c r="AU17342"/>
      <c r="AV17342"/>
      <c r="AW17342"/>
      <c r="AX17342"/>
      <c r="AY17342"/>
      <c r="AZ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  <c r="AP17343"/>
      <c r="AQ17343"/>
      <c r="AR17343"/>
      <c r="AS17343"/>
      <c r="AT17343"/>
      <c r="AU17343"/>
      <c r="AV17343"/>
      <c r="AW17343"/>
      <c r="AX17343"/>
      <c r="AY17343"/>
      <c r="AZ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  <c r="AN17344"/>
      <c r="AO17344"/>
      <c r="AP17344"/>
      <c r="AQ17344"/>
      <c r="AR17344"/>
      <c r="AS17344"/>
      <c r="AT17344"/>
      <c r="AU17344"/>
      <c r="AV17344"/>
      <c r="AW17344"/>
      <c r="AX17344"/>
      <c r="AY17344"/>
      <c r="AZ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  <c r="AN17345"/>
      <c r="AO17345"/>
      <c r="AP17345"/>
      <c r="AQ17345"/>
      <c r="AR17345"/>
      <c r="AS17345"/>
      <c r="AT17345"/>
      <c r="AU17345"/>
      <c r="AV17345"/>
      <c r="AW17345"/>
      <c r="AX17345"/>
      <c r="AY17345"/>
      <c r="AZ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  <c r="AP17346"/>
      <c r="AQ17346"/>
      <c r="AR17346"/>
      <c r="AS17346"/>
      <c r="AT17346"/>
      <c r="AU17346"/>
      <c r="AV17346"/>
      <c r="AW17346"/>
      <c r="AX17346"/>
      <c r="AY17346"/>
      <c r="AZ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  <c r="AP17347"/>
      <c r="AQ17347"/>
      <c r="AR17347"/>
      <c r="AS17347"/>
      <c r="AT17347"/>
      <c r="AU17347"/>
      <c r="AV17347"/>
      <c r="AW17347"/>
      <c r="AX17347"/>
      <c r="AY17347"/>
      <c r="AZ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  <c r="AP17348"/>
      <c r="AQ17348"/>
      <c r="AR17348"/>
      <c r="AS17348"/>
      <c r="AT17348"/>
      <c r="AU17348"/>
      <c r="AV17348"/>
      <c r="AW17348"/>
      <c r="AX17348"/>
      <c r="AY17348"/>
      <c r="AZ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  <c r="AP17349"/>
      <c r="AQ17349"/>
      <c r="AR17349"/>
      <c r="AS17349"/>
      <c r="AT17349"/>
      <c r="AU17349"/>
      <c r="AV17349"/>
      <c r="AW17349"/>
      <c r="AX17349"/>
      <c r="AY17349"/>
      <c r="AZ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  <c r="AP17350"/>
      <c r="AQ17350"/>
      <c r="AR17350"/>
      <c r="AS17350"/>
      <c r="AT17350"/>
      <c r="AU17350"/>
      <c r="AV17350"/>
      <c r="AW17350"/>
      <c r="AX17350"/>
      <c r="AY17350"/>
      <c r="AZ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  <c r="AP17351"/>
      <c r="AQ17351"/>
      <c r="AR17351"/>
      <c r="AS17351"/>
      <c r="AT17351"/>
      <c r="AU17351"/>
      <c r="AV17351"/>
      <c r="AW17351"/>
      <c r="AX17351"/>
      <c r="AY17351"/>
      <c r="AZ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  <c r="AP17352"/>
      <c r="AQ17352"/>
      <c r="AR17352"/>
      <c r="AS17352"/>
      <c r="AT17352"/>
      <c r="AU17352"/>
      <c r="AV17352"/>
      <c r="AW17352"/>
      <c r="AX17352"/>
      <c r="AY17352"/>
      <c r="AZ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  <c r="AP17353"/>
      <c r="AQ17353"/>
      <c r="AR17353"/>
      <c r="AS17353"/>
      <c r="AT17353"/>
      <c r="AU17353"/>
      <c r="AV17353"/>
      <c r="AW17353"/>
      <c r="AX17353"/>
      <c r="AY17353"/>
      <c r="AZ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  <c r="AP17354"/>
      <c r="AQ17354"/>
      <c r="AR17354"/>
      <c r="AS17354"/>
      <c r="AT17354"/>
      <c r="AU17354"/>
      <c r="AV17354"/>
      <c r="AW17354"/>
      <c r="AX17354"/>
      <c r="AY17354"/>
      <c r="AZ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  <c r="AP17355"/>
      <c r="AQ17355"/>
      <c r="AR17355"/>
      <c r="AS17355"/>
      <c r="AT17355"/>
      <c r="AU17355"/>
      <c r="AV17355"/>
      <c r="AW17355"/>
      <c r="AX17355"/>
      <c r="AY17355"/>
      <c r="AZ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  <c r="AP17356"/>
      <c r="AQ17356"/>
      <c r="AR17356"/>
      <c r="AS17356"/>
      <c r="AT17356"/>
      <c r="AU17356"/>
      <c r="AV17356"/>
      <c r="AW17356"/>
      <c r="AX17356"/>
      <c r="AY17356"/>
      <c r="AZ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  <c r="AP17357"/>
      <c r="AQ17357"/>
      <c r="AR17357"/>
      <c r="AS17357"/>
      <c r="AT17357"/>
      <c r="AU17357"/>
      <c r="AV17357"/>
      <c r="AW17357"/>
      <c r="AX17357"/>
      <c r="AY17357"/>
      <c r="AZ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  <c r="AP17358"/>
      <c r="AQ17358"/>
      <c r="AR17358"/>
      <c r="AS17358"/>
      <c r="AT17358"/>
      <c r="AU17358"/>
      <c r="AV17358"/>
      <c r="AW17358"/>
      <c r="AX17358"/>
      <c r="AY17358"/>
      <c r="AZ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  <c r="AP17359"/>
      <c r="AQ17359"/>
      <c r="AR17359"/>
      <c r="AS17359"/>
      <c r="AT17359"/>
      <c r="AU17359"/>
      <c r="AV17359"/>
      <c r="AW17359"/>
      <c r="AX17359"/>
      <c r="AY17359"/>
      <c r="AZ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  <c r="AP17360"/>
      <c r="AQ17360"/>
      <c r="AR17360"/>
      <c r="AS17360"/>
      <c r="AT17360"/>
      <c r="AU17360"/>
      <c r="AV17360"/>
      <c r="AW17360"/>
      <c r="AX17360"/>
      <c r="AY17360"/>
      <c r="AZ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  <c r="AP17361"/>
      <c r="AQ17361"/>
      <c r="AR17361"/>
      <c r="AS17361"/>
      <c r="AT17361"/>
      <c r="AU17361"/>
      <c r="AV17361"/>
      <c r="AW17361"/>
      <c r="AX17361"/>
      <c r="AY17361"/>
      <c r="AZ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  <c r="AP17362"/>
      <c r="AQ17362"/>
      <c r="AR17362"/>
      <c r="AS17362"/>
      <c r="AT17362"/>
      <c r="AU17362"/>
      <c r="AV17362"/>
      <c r="AW17362"/>
      <c r="AX17362"/>
      <c r="AY17362"/>
      <c r="AZ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  <c r="AP17363"/>
      <c r="AQ17363"/>
      <c r="AR17363"/>
      <c r="AS17363"/>
      <c r="AT17363"/>
      <c r="AU17363"/>
      <c r="AV17363"/>
      <c r="AW17363"/>
      <c r="AX17363"/>
      <c r="AY17363"/>
      <c r="AZ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  <c r="AP17364"/>
      <c r="AQ17364"/>
      <c r="AR17364"/>
      <c r="AS17364"/>
      <c r="AT17364"/>
      <c r="AU17364"/>
      <c r="AV17364"/>
      <c r="AW17364"/>
      <c r="AX17364"/>
      <c r="AY17364"/>
      <c r="AZ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  <c r="AP17365"/>
      <c r="AQ17365"/>
      <c r="AR17365"/>
      <c r="AS17365"/>
      <c r="AT17365"/>
      <c r="AU17365"/>
      <c r="AV17365"/>
      <c r="AW17365"/>
      <c r="AX17365"/>
      <c r="AY17365"/>
      <c r="AZ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  <c r="AP17366"/>
      <c r="AQ17366"/>
      <c r="AR17366"/>
      <c r="AS17366"/>
      <c r="AT17366"/>
      <c r="AU17366"/>
      <c r="AV17366"/>
      <c r="AW17366"/>
      <c r="AX17366"/>
      <c r="AY17366"/>
      <c r="AZ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  <c r="AP17367"/>
      <c r="AQ17367"/>
      <c r="AR17367"/>
      <c r="AS17367"/>
      <c r="AT17367"/>
      <c r="AU17367"/>
      <c r="AV17367"/>
      <c r="AW17367"/>
      <c r="AX17367"/>
      <c r="AY17367"/>
      <c r="AZ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  <c r="AP17368"/>
      <c r="AQ17368"/>
      <c r="AR17368"/>
      <c r="AS17368"/>
      <c r="AT17368"/>
      <c r="AU17368"/>
      <c r="AV17368"/>
      <c r="AW17368"/>
      <c r="AX17368"/>
      <c r="AY17368"/>
      <c r="AZ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  <c r="AP17369"/>
      <c r="AQ17369"/>
      <c r="AR17369"/>
      <c r="AS17369"/>
      <c r="AT17369"/>
      <c r="AU17369"/>
      <c r="AV17369"/>
      <c r="AW17369"/>
      <c r="AX17369"/>
      <c r="AY17369"/>
      <c r="AZ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  <c r="AP17370"/>
      <c r="AQ17370"/>
      <c r="AR17370"/>
      <c r="AS17370"/>
      <c r="AT17370"/>
      <c r="AU17370"/>
      <c r="AV17370"/>
      <c r="AW17370"/>
      <c r="AX17370"/>
      <c r="AY17370"/>
      <c r="AZ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  <c r="AP17371"/>
      <c r="AQ17371"/>
      <c r="AR17371"/>
      <c r="AS17371"/>
      <c r="AT17371"/>
      <c r="AU17371"/>
      <c r="AV17371"/>
      <c r="AW17371"/>
      <c r="AX17371"/>
      <c r="AY17371"/>
      <c r="AZ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  <c r="AP17372"/>
      <c r="AQ17372"/>
      <c r="AR17372"/>
      <c r="AS17372"/>
      <c r="AT17372"/>
      <c r="AU17372"/>
      <c r="AV17372"/>
      <c r="AW17372"/>
      <c r="AX17372"/>
      <c r="AY17372"/>
      <c r="AZ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  <c r="AP17373"/>
      <c r="AQ17373"/>
      <c r="AR17373"/>
      <c r="AS17373"/>
      <c r="AT17373"/>
      <c r="AU17373"/>
      <c r="AV17373"/>
      <c r="AW17373"/>
      <c r="AX17373"/>
      <c r="AY17373"/>
      <c r="AZ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  <c r="AN17374"/>
      <c r="AO17374"/>
      <c r="AP17374"/>
      <c r="AQ17374"/>
      <c r="AR17374"/>
      <c r="AS17374"/>
      <c r="AT17374"/>
      <c r="AU17374"/>
      <c r="AV17374"/>
      <c r="AW17374"/>
      <c r="AX17374"/>
      <c r="AY17374"/>
      <c r="AZ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  <c r="AN17375"/>
      <c r="AO17375"/>
      <c r="AP17375"/>
      <c r="AQ17375"/>
      <c r="AR17375"/>
      <c r="AS17375"/>
      <c r="AT17375"/>
      <c r="AU17375"/>
      <c r="AV17375"/>
      <c r="AW17375"/>
      <c r="AX17375"/>
      <c r="AY17375"/>
      <c r="AZ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  <c r="AP17376"/>
      <c r="AQ17376"/>
      <c r="AR17376"/>
      <c r="AS17376"/>
      <c r="AT17376"/>
      <c r="AU17376"/>
      <c r="AV17376"/>
      <c r="AW17376"/>
      <c r="AX17376"/>
      <c r="AY17376"/>
      <c r="AZ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  <c r="AP17377"/>
      <c r="AQ17377"/>
      <c r="AR17377"/>
      <c r="AS17377"/>
      <c r="AT17377"/>
      <c r="AU17377"/>
      <c r="AV17377"/>
      <c r="AW17377"/>
      <c r="AX17377"/>
      <c r="AY17377"/>
      <c r="AZ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  <c r="AP17378"/>
      <c r="AQ17378"/>
      <c r="AR17378"/>
      <c r="AS17378"/>
      <c r="AT17378"/>
      <c r="AU17378"/>
      <c r="AV17378"/>
      <c r="AW17378"/>
      <c r="AX17378"/>
      <c r="AY17378"/>
      <c r="AZ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  <c r="AP17379"/>
      <c r="AQ17379"/>
      <c r="AR17379"/>
      <c r="AS17379"/>
      <c r="AT17379"/>
      <c r="AU17379"/>
      <c r="AV17379"/>
      <c r="AW17379"/>
      <c r="AX17379"/>
      <c r="AY17379"/>
      <c r="AZ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  <c r="AP17380"/>
      <c r="AQ17380"/>
      <c r="AR17380"/>
      <c r="AS17380"/>
      <c r="AT17380"/>
      <c r="AU17380"/>
      <c r="AV17380"/>
      <c r="AW17380"/>
      <c r="AX17380"/>
      <c r="AY17380"/>
      <c r="AZ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  <c r="AP17381"/>
      <c r="AQ17381"/>
      <c r="AR17381"/>
      <c r="AS17381"/>
      <c r="AT17381"/>
      <c r="AU17381"/>
      <c r="AV17381"/>
      <c r="AW17381"/>
      <c r="AX17381"/>
      <c r="AY17381"/>
      <c r="AZ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  <c r="AP17382"/>
      <c r="AQ17382"/>
      <c r="AR17382"/>
      <c r="AS17382"/>
      <c r="AT17382"/>
      <c r="AU17382"/>
      <c r="AV17382"/>
      <c r="AW17382"/>
      <c r="AX17382"/>
      <c r="AY17382"/>
      <c r="AZ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  <c r="AP17383"/>
      <c r="AQ17383"/>
      <c r="AR17383"/>
      <c r="AS17383"/>
      <c r="AT17383"/>
      <c r="AU17383"/>
      <c r="AV17383"/>
      <c r="AW17383"/>
      <c r="AX17383"/>
      <c r="AY17383"/>
      <c r="AZ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  <c r="AP17384"/>
      <c r="AQ17384"/>
      <c r="AR17384"/>
      <c r="AS17384"/>
      <c r="AT17384"/>
      <c r="AU17384"/>
      <c r="AV17384"/>
      <c r="AW17384"/>
      <c r="AX17384"/>
      <c r="AY17384"/>
      <c r="AZ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  <c r="AP17385"/>
      <c r="AQ17385"/>
      <c r="AR17385"/>
      <c r="AS17385"/>
      <c r="AT17385"/>
      <c r="AU17385"/>
      <c r="AV17385"/>
      <c r="AW17385"/>
      <c r="AX17385"/>
      <c r="AY17385"/>
      <c r="AZ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  <c r="AP17386"/>
      <c r="AQ17386"/>
      <c r="AR17386"/>
      <c r="AS17386"/>
      <c r="AT17386"/>
      <c r="AU17386"/>
      <c r="AV17386"/>
      <c r="AW17386"/>
      <c r="AX17386"/>
      <c r="AY17386"/>
      <c r="AZ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  <c r="AP17387"/>
      <c r="AQ17387"/>
      <c r="AR17387"/>
      <c r="AS17387"/>
      <c r="AT17387"/>
      <c r="AU17387"/>
      <c r="AV17387"/>
      <c r="AW17387"/>
      <c r="AX17387"/>
      <c r="AY17387"/>
      <c r="AZ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  <c r="AP17388"/>
      <c r="AQ17388"/>
      <c r="AR17388"/>
      <c r="AS17388"/>
      <c r="AT17388"/>
      <c r="AU17388"/>
      <c r="AV17388"/>
      <c r="AW17388"/>
      <c r="AX17388"/>
      <c r="AY17388"/>
      <c r="AZ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  <c r="AP17389"/>
      <c r="AQ17389"/>
      <c r="AR17389"/>
      <c r="AS17389"/>
      <c r="AT17389"/>
      <c r="AU17389"/>
      <c r="AV17389"/>
      <c r="AW17389"/>
      <c r="AX17389"/>
      <c r="AY17389"/>
      <c r="AZ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  <c r="AP17390"/>
      <c r="AQ17390"/>
      <c r="AR17390"/>
      <c r="AS17390"/>
      <c r="AT17390"/>
      <c r="AU17390"/>
      <c r="AV17390"/>
      <c r="AW17390"/>
      <c r="AX17390"/>
      <c r="AY17390"/>
      <c r="AZ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  <c r="AP17391"/>
      <c r="AQ17391"/>
      <c r="AR17391"/>
      <c r="AS17391"/>
      <c r="AT17391"/>
      <c r="AU17391"/>
      <c r="AV17391"/>
      <c r="AW17391"/>
      <c r="AX17391"/>
      <c r="AY17391"/>
      <c r="AZ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  <c r="AP17392"/>
      <c r="AQ17392"/>
      <c r="AR17392"/>
      <c r="AS17392"/>
      <c r="AT17392"/>
      <c r="AU17392"/>
      <c r="AV17392"/>
      <c r="AW17392"/>
      <c r="AX17392"/>
      <c r="AY17392"/>
      <c r="AZ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  <c r="AP17393"/>
      <c r="AQ17393"/>
      <c r="AR17393"/>
      <c r="AS17393"/>
      <c r="AT17393"/>
      <c r="AU17393"/>
      <c r="AV17393"/>
      <c r="AW17393"/>
      <c r="AX17393"/>
      <c r="AY17393"/>
      <c r="AZ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  <c r="AP17394"/>
      <c r="AQ17394"/>
      <c r="AR17394"/>
      <c r="AS17394"/>
      <c r="AT17394"/>
      <c r="AU17394"/>
      <c r="AV17394"/>
      <c r="AW17394"/>
      <c r="AX17394"/>
      <c r="AY17394"/>
      <c r="AZ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  <c r="AP17395"/>
      <c r="AQ17395"/>
      <c r="AR17395"/>
      <c r="AS17395"/>
      <c r="AT17395"/>
      <c r="AU17395"/>
      <c r="AV17395"/>
      <c r="AW17395"/>
      <c r="AX17395"/>
      <c r="AY17395"/>
      <c r="AZ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  <c r="AP17396"/>
      <c r="AQ17396"/>
      <c r="AR17396"/>
      <c r="AS17396"/>
      <c r="AT17396"/>
      <c r="AU17396"/>
      <c r="AV17396"/>
      <c r="AW17396"/>
      <c r="AX17396"/>
      <c r="AY17396"/>
      <c r="AZ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  <c r="AP17397"/>
      <c r="AQ17397"/>
      <c r="AR17397"/>
      <c r="AS17397"/>
      <c r="AT17397"/>
      <c r="AU17397"/>
      <c r="AV17397"/>
      <c r="AW17397"/>
      <c r="AX17397"/>
      <c r="AY17397"/>
      <c r="AZ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  <c r="AP17398"/>
      <c r="AQ17398"/>
      <c r="AR17398"/>
      <c r="AS17398"/>
      <c r="AT17398"/>
      <c r="AU17398"/>
      <c r="AV17398"/>
      <c r="AW17398"/>
      <c r="AX17398"/>
      <c r="AY17398"/>
      <c r="AZ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  <c r="AP17399"/>
      <c r="AQ17399"/>
      <c r="AR17399"/>
      <c r="AS17399"/>
      <c r="AT17399"/>
      <c r="AU17399"/>
      <c r="AV17399"/>
      <c r="AW17399"/>
      <c r="AX17399"/>
      <c r="AY17399"/>
      <c r="AZ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  <c r="AP17400"/>
      <c r="AQ17400"/>
      <c r="AR17400"/>
      <c r="AS17400"/>
      <c r="AT17400"/>
      <c r="AU17400"/>
      <c r="AV17400"/>
      <c r="AW17400"/>
      <c r="AX17400"/>
      <c r="AY17400"/>
      <c r="AZ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  <c r="AP17401"/>
      <c r="AQ17401"/>
      <c r="AR17401"/>
      <c r="AS17401"/>
      <c r="AT17401"/>
      <c r="AU17401"/>
      <c r="AV17401"/>
      <c r="AW17401"/>
      <c r="AX17401"/>
      <c r="AY17401"/>
      <c r="AZ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  <c r="AP17402"/>
      <c r="AQ17402"/>
      <c r="AR17402"/>
      <c r="AS17402"/>
      <c r="AT17402"/>
      <c r="AU17402"/>
      <c r="AV17402"/>
      <c r="AW17402"/>
      <c r="AX17402"/>
      <c r="AY17402"/>
      <c r="AZ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  <c r="AP17403"/>
      <c r="AQ17403"/>
      <c r="AR17403"/>
      <c r="AS17403"/>
      <c r="AT17403"/>
      <c r="AU17403"/>
      <c r="AV17403"/>
      <c r="AW17403"/>
      <c r="AX17403"/>
      <c r="AY17403"/>
      <c r="AZ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  <c r="AP17404"/>
      <c r="AQ17404"/>
      <c r="AR17404"/>
      <c r="AS17404"/>
      <c r="AT17404"/>
      <c r="AU17404"/>
      <c r="AV17404"/>
      <c r="AW17404"/>
      <c r="AX17404"/>
      <c r="AY17404"/>
      <c r="AZ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  <c r="AN17405"/>
      <c r="AO17405"/>
      <c r="AP17405"/>
      <c r="AQ17405"/>
      <c r="AR17405"/>
      <c r="AS17405"/>
      <c r="AT17405"/>
      <c r="AU17405"/>
      <c r="AV17405"/>
      <c r="AW17405"/>
      <c r="AX17405"/>
      <c r="AY17405"/>
      <c r="AZ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  <c r="AN17406"/>
      <c r="AO17406"/>
      <c r="AP17406"/>
      <c r="AQ17406"/>
      <c r="AR17406"/>
      <c r="AS17406"/>
      <c r="AT17406"/>
      <c r="AU17406"/>
      <c r="AV17406"/>
      <c r="AW17406"/>
      <c r="AX17406"/>
      <c r="AY17406"/>
      <c r="AZ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  <c r="AP17407"/>
      <c r="AQ17407"/>
      <c r="AR17407"/>
      <c r="AS17407"/>
      <c r="AT17407"/>
      <c r="AU17407"/>
      <c r="AV17407"/>
      <c r="AW17407"/>
      <c r="AX17407"/>
      <c r="AY17407"/>
      <c r="AZ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  <c r="AP17408"/>
      <c r="AQ17408"/>
      <c r="AR17408"/>
      <c r="AS17408"/>
      <c r="AT17408"/>
      <c r="AU17408"/>
      <c r="AV17408"/>
      <c r="AW17408"/>
      <c r="AX17408"/>
      <c r="AY17408"/>
      <c r="AZ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  <c r="AP17409"/>
      <c r="AQ17409"/>
      <c r="AR17409"/>
      <c r="AS17409"/>
      <c r="AT17409"/>
      <c r="AU17409"/>
      <c r="AV17409"/>
      <c r="AW17409"/>
      <c r="AX17409"/>
      <c r="AY17409"/>
      <c r="AZ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  <c r="AP17410"/>
      <c r="AQ17410"/>
      <c r="AR17410"/>
      <c r="AS17410"/>
      <c r="AT17410"/>
      <c r="AU17410"/>
      <c r="AV17410"/>
      <c r="AW17410"/>
      <c r="AX17410"/>
      <c r="AY17410"/>
      <c r="AZ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  <c r="AP17411"/>
      <c r="AQ17411"/>
      <c r="AR17411"/>
      <c r="AS17411"/>
      <c r="AT17411"/>
      <c r="AU17411"/>
      <c r="AV17411"/>
      <c r="AW17411"/>
      <c r="AX17411"/>
      <c r="AY17411"/>
      <c r="AZ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  <c r="AP17412"/>
      <c r="AQ17412"/>
      <c r="AR17412"/>
      <c r="AS17412"/>
      <c r="AT17412"/>
      <c r="AU17412"/>
      <c r="AV17412"/>
      <c r="AW17412"/>
      <c r="AX17412"/>
      <c r="AY17412"/>
      <c r="AZ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  <c r="AP17413"/>
      <c r="AQ17413"/>
      <c r="AR17413"/>
      <c r="AS17413"/>
      <c r="AT17413"/>
      <c r="AU17413"/>
      <c r="AV17413"/>
      <c r="AW17413"/>
      <c r="AX17413"/>
      <c r="AY17413"/>
      <c r="AZ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  <c r="AP17414"/>
      <c r="AQ17414"/>
      <c r="AR17414"/>
      <c r="AS17414"/>
      <c r="AT17414"/>
      <c r="AU17414"/>
      <c r="AV17414"/>
      <c r="AW17414"/>
      <c r="AX17414"/>
      <c r="AY17414"/>
      <c r="AZ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  <c r="AP17415"/>
      <c r="AQ17415"/>
      <c r="AR17415"/>
      <c r="AS17415"/>
      <c r="AT17415"/>
      <c r="AU17415"/>
      <c r="AV17415"/>
      <c r="AW17415"/>
      <c r="AX17415"/>
      <c r="AY17415"/>
      <c r="AZ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  <c r="AP17416"/>
      <c r="AQ17416"/>
      <c r="AR17416"/>
      <c r="AS17416"/>
      <c r="AT17416"/>
      <c r="AU17416"/>
      <c r="AV17416"/>
      <c r="AW17416"/>
      <c r="AX17416"/>
      <c r="AY17416"/>
      <c r="AZ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  <c r="AP17417"/>
      <c r="AQ17417"/>
      <c r="AR17417"/>
      <c r="AS17417"/>
      <c r="AT17417"/>
      <c r="AU17417"/>
      <c r="AV17417"/>
      <c r="AW17417"/>
      <c r="AX17417"/>
      <c r="AY17417"/>
      <c r="AZ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  <c r="AP17418"/>
      <c r="AQ17418"/>
      <c r="AR17418"/>
      <c r="AS17418"/>
      <c r="AT17418"/>
      <c r="AU17418"/>
      <c r="AV17418"/>
      <c r="AW17418"/>
      <c r="AX17418"/>
      <c r="AY17418"/>
      <c r="AZ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  <c r="AP17419"/>
      <c r="AQ17419"/>
      <c r="AR17419"/>
      <c r="AS17419"/>
      <c r="AT17419"/>
      <c r="AU17419"/>
      <c r="AV17419"/>
      <c r="AW17419"/>
      <c r="AX17419"/>
      <c r="AY17419"/>
      <c r="AZ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  <c r="AP17420"/>
      <c r="AQ17420"/>
      <c r="AR17420"/>
      <c r="AS17420"/>
      <c r="AT17420"/>
      <c r="AU17420"/>
      <c r="AV17420"/>
      <c r="AW17420"/>
      <c r="AX17420"/>
      <c r="AY17420"/>
      <c r="AZ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  <c r="AP17421"/>
      <c r="AQ17421"/>
      <c r="AR17421"/>
      <c r="AS17421"/>
      <c r="AT17421"/>
      <c r="AU17421"/>
      <c r="AV17421"/>
      <c r="AW17421"/>
      <c r="AX17421"/>
      <c r="AY17421"/>
      <c r="AZ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  <c r="AP17422"/>
      <c r="AQ17422"/>
      <c r="AR17422"/>
      <c r="AS17422"/>
      <c r="AT17422"/>
      <c r="AU17422"/>
      <c r="AV17422"/>
      <c r="AW17422"/>
      <c r="AX17422"/>
      <c r="AY17422"/>
      <c r="AZ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  <c r="AP17423"/>
      <c r="AQ17423"/>
      <c r="AR17423"/>
      <c r="AS17423"/>
      <c r="AT17423"/>
      <c r="AU17423"/>
      <c r="AV17423"/>
      <c r="AW17423"/>
      <c r="AX17423"/>
      <c r="AY17423"/>
      <c r="AZ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  <c r="AP17424"/>
      <c r="AQ17424"/>
      <c r="AR17424"/>
      <c r="AS17424"/>
      <c r="AT17424"/>
      <c r="AU17424"/>
      <c r="AV17424"/>
      <c r="AW17424"/>
      <c r="AX17424"/>
      <c r="AY17424"/>
      <c r="AZ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  <c r="AP17425"/>
      <c r="AQ17425"/>
      <c r="AR17425"/>
      <c r="AS17425"/>
      <c r="AT17425"/>
      <c r="AU17425"/>
      <c r="AV17425"/>
      <c r="AW17425"/>
      <c r="AX17425"/>
      <c r="AY17425"/>
      <c r="AZ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  <c r="AP17426"/>
      <c r="AQ17426"/>
      <c r="AR17426"/>
      <c r="AS17426"/>
      <c r="AT17426"/>
      <c r="AU17426"/>
      <c r="AV17426"/>
      <c r="AW17426"/>
      <c r="AX17426"/>
      <c r="AY17426"/>
      <c r="AZ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  <c r="AP17427"/>
      <c r="AQ17427"/>
      <c r="AR17427"/>
      <c r="AS17427"/>
      <c r="AT17427"/>
      <c r="AU17427"/>
      <c r="AV17427"/>
      <c r="AW17427"/>
      <c r="AX17427"/>
      <c r="AY17427"/>
      <c r="AZ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  <c r="AP17428"/>
      <c r="AQ17428"/>
      <c r="AR17428"/>
      <c r="AS17428"/>
      <c r="AT17428"/>
      <c r="AU17428"/>
      <c r="AV17428"/>
      <c r="AW17428"/>
      <c r="AX17428"/>
      <c r="AY17428"/>
      <c r="AZ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  <c r="AP17429"/>
      <c r="AQ17429"/>
      <c r="AR17429"/>
      <c r="AS17429"/>
      <c r="AT17429"/>
      <c r="AU17429"/>
      <c r="AV17429"/>
      <c r="AW17429"/>
      <c r="AX17429"/>
      <c r="AY17429"/>
      <c r="AZ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  <c r="AP17430"/>
      <c r="AQ17430"/>
      <c r="AR17430"/>
      <c r="AS17430"/>
      <c r="AT17430"/>
      <c r="AU17430"/>
      <c r="AV17430"/>
      <c r="AW17430"/>
      <c r="AX17430"/>
      <c r="AY17430"/>
      <c r="AZ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  <c r="AP17431"/>
      <c r="AQ17431"/>
      <c r="AR17431"/>
      <c r="AS17431"/>
      <c r="AT17431"/>
      <c r="AU17431"/>
      <c r="AV17431"/>
      <c r="AW17431"/>
      <c r="AX17431"/>
      <c r="AY17431"/>
      <c r="AZ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  <c r="AP17432"/>
      <c r="AQ17432"/>
      <c r="AR17432"/>
      <c r="AS17432"/>
      <c r="AT17432"/>
      <c r="AU17432"/>
      <c r="AV17432"/>
      <c r="AW17432"/>
      <c r="AX17432"/>
      <c r="AY17432"/>
      <c r="AZ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  <c r="AP17433"/>
      <c r="AQ17433"/>
      <c r="AR17433"/>
      <c r="AS17433"/>
      <c r="AT17433"/>
      <c r="AU17433"/>
      <c r="AV17433"/>
      <c r="AW17433"/>
      <c r="AX17433"/>
      <c r="AY17433"/>
      <c r="AZ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  <c r="AP17434"/>
      <c r="AQ17434"/>
      <c r="AR17434"/>
      <c r="AS17434"/>
      <c r="AT17434"/>
      <c r="AU17434"/>
      <c r="AV17434"/>
      <c r="AW17434"/>
      <c r="AX17434"/>
      <c r="AY17434"/>
      <c r="AZ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  <c r="AN17435"/>
      <c r="AO17435"/>
      <c r="AP17435"/>
      <c r="AQ17435"/>
      <c r="AR17435"/>
      <c r="AS17435"/>
      <c r="AT17435"/>
      <c r="AU17435"/>
      <c r="AV17435"/>
      <c r="AW17435"/>
      <c r="AX17435"/>
      <c r="AY17435"/>
      <c r="AZ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  <c r="AN17436"/>
      <c r="AO17436"/>
      <c r="AP17436"/>
      <c r="AQ17436"/>
      <c r="AR17436"/>
      <c r="AS17436"/>
      <c r="AT17436"/>
      <c r="AU17436"/>
      <c r="AV17436"/>
      <c r="AW17436"/>
      <c r="AX17436"/>
      <c r="AY17436"/>
      <c r="AZ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  <c r="AP17437"/>
      <c r="AQ17437"/>
      <c r="AR17437"/>
      <c r="AS17437"/>
      <c r="AT17437"/>
      <c r="AU17437"/>
      <c r="AV17437"/>
      <c r="AW17437"/>
      <c r="AX17437"/>
      <c r="AY17437"/>
      <c r="AZ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  <c r="AP17438"/>
      <c r="AQ17438"/>
      <c r="AR17438"/>
      <c r="AS17438"/>
      <c r="AT17438"/>
      <c r="AU17438"/>
      <c r="AV17438"/>
      <c r="AW17438"/>
      <c r="AX17438"/>
      <c r="AY17438"/>
      <c r="AZ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  <c r="AP17439"/>
      <c r="AQ17439"/>
      <c r="AR17439"/>
      <c r="AS17439"/>
      <c r="AT17439"/>
      <c r="AU17439"/>
      <c r="AV17439"/>
      <c r="AW17439"/>
      <c r="AX17439"/>
      <c r="AY17439"/>
      <c r="AZ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  <c r="AP17440"/>
      <c r="AQ17440"/>
      <c r="AR17440"/>
      <c r="AS17440"/>
      <c r="AT17440"/>
      <c r="AU17440"/>
      <c r="AV17440"/>
      <c r="AW17440"/>
      <c r="AX17440"/>
      <c r="AY17440"/>
      <c r="AZ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  <c r="AP17441"/>
      <c r="AQ17441"/>
      <c r="AR17441"/>
      <c r="AS17441"/>
      <c r="AT17441"/>
      <c r="AU17441"/>
      <c r="AV17441"/>
      <c r="AW17441"/>
      <c r="AX17441"/>
      <c r="AY17441"/>
      <c r="AZ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  <c r="AP17442"/>
      <c r="AQ17442"/>
      <c r="AR17442"/>
      <c r="AS17442"/>
      <c r="AT17442"/>
      <c r="AU17442"/>
      <c r="AV17442"/>
      <c r="AW17442"/>
      <c r="AX17442"/>
      <c r="AY17442"/>
      <c r="AZ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  <c r="AP17443"/>
      <c r="AQ17443"/>
      <c r="AR17443"/>
      <c r="AS17443"/>
      <c r="AT17443"/>
      <c r="AU17443"/>
      <c r="AV17443"/>
      <c r="AW17443"/>
      <c r="AX17443"/>
      <c r="AY17443"/>
      <c r="AZ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  <c r="AP17444"/>
      <c r="AQ17444"/>
      <c r="AR17444"/>
      <c r="AS17444"/>
      <c r="AT17444"/>
      <c r="AU17444"/>
      <c r="AV17444"/>
      <c r="AW17444"/>
      <c r="AX17444"/>
      <c r="AY17444"/>
      <c r="AZ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  <c r="AP17445"/>
      <c r="AQ17445"/>
      <c r="AR17445"/>
      <c r="AS17445"/>
      <c r="AT17445"/>
      <c r="AU17445"/>
      <c r="AV17445"/>
      <c r="AW17445"/>
      <c r="AX17445"/>
      <c r="AY17445"/>
      <c r="AZ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  <c r="AP17446"/>
      <c r="AQ17446"/>
      <c r="AR17446"/>
      <c r="AS17446"/>
      <c r="AT17446"/>
      <c r="AU17446"/>
      <c r="AV17446"/>
      <c r="AW17446"/>
      <c r="AX17446"/>
      <c r="AY17446"/>
      <c r="AZ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  <c r="AP17447"/>
      <c r="AQ17447"/>
      <c r="AR17447"/>
      <c r="AS17447"/>
      <c r="AT17447"/>
      <c r="AU17447"/>
      <c r="AV17447"/>
      <c r="AW17447"/>
      <c r="AX17447"/>
      <c r="AY17447"/>
      <c r="AZ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  <c r="AP17448"/>
      <c r="AQ17448"/>
      <c r="AR17448"/>
      <c r="AS17448"/>
      <c r="AT17448"/>
      <c r="AU17448"/>
      <c r="AV17448"/>
      <c r="AW17448"/>
      <c r="AX17448"/>
      <c r="AY17448"/>
      <c r="AZ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  <c r="AP17449"/>
      <c r="AQ17449"/>
      <c r="AR17449"/>
      <c r="AS17449"/>
      <c r="AT17449"/>
      <c r="AU17449"/>
      <c r="AV17449"/>
      <c r="AW17449"/>
      <c r="AX17449"/>
      <c r="AY17449"/>
      <c r="AZ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  <c r="AP17450"/>
      <c r="AQ17450"/>
      <c r="AR17450"/>
      <c r="AS17450"/>
      <c r="AT17450"/>
      <c r="AU17450"/>
      <c r="AV17450"/>
      <c r="AW17450"/>
      <c r="AX17450"/>
      <c r="AY17450"/>
      <c r="AZ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  <c r="AP17451"/>
      <c r="AQ17451"/>
      <c r="AR17451"/>
      <c r="AS17451"/>
      <c r="AT17451"/>
      <c r="AU17451"/>
      <c r="AV17451"/>
      <c r="AW17451"/>
      <c r="AX17451"/>
      <c r="AY17451"/>
      <c r="AZ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  <c r="AP17452"/>
      <c r="AQ17452"/>
      <c r="AR17452"/>
      <c r="AS17452"/>
      <c r="AT17452"/>
      <c r="AU17452"/>
      <c r="AV17452"/>
      <c r="AW17452"/>
      <c r="AX17452"/>
      <c r="AY17452"/>
      <c r="AZ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  <c r="AP17453"/>
      <c r="AQ17453"/>
      <c r="AR17453"/>
      <c r="AS17453"/>
      <c r="AT17453"/>
      <c r="AU17453"/>
      <c r="AV17453"/>
      <c r="AW17453"/>
      <c r="AX17453"/>
      <c r="AY17453"/>
      <c r="AZ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  <c r="AP17454"/>
      <c r="AQ17454"/>
      <c r="AR17454"/>
      <c r="AS17454"/>
      <c r="AT17454"/>
      <c r="AU17454"/>
      <c r="AV17454"/>
      <c r="AW17454"/>
      <c r="AX17454"/>
      <c r="AY17454"/>
      <c r="AZ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  <c r="AP17455"/>
      <c r="AQ17455"/>
      <c r="AR17455"/>
      <c r="AS17455"/>
      <c r="AT17455"/>
      <c r="AU17455"/>
      <c r="AV17455"/>
      <c r="AW17455"/>
      <c r="AX17455"/>
      <c r="AY17455"/>
      <c r="AZ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  <c r="AP17456"/>
      <c r="AQ17456"/>
      <c r="AR17456"/>
      <c r="AS17456"/>
      <c r="AT17456"/>
      <c r="AU17456"/>
      <c r="AV17456"/>
      <c r="AW17456"/>
      <c r="AX17456"/>
      <c r="AY17456"/>
      <c r="AZ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  <c r="AP17457"/>
      <c r="AQ17457"/>
      <c r="AR17457"/>
      <c r="AS17457"/>
      <c r="AT17457"/>
      <c r="AU17457"/>
      <c r="AV17457"/>
      <c r="AW17457"/>
      <c r="AX17457"/>
      <c r="AY17457"/>
      <c r="AZ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  <c r="AP17458"/>
      <c r="AQ17458"/>
      <c r="AR17458"/>
      <c r="AS17458"/>
      <c r="AT17458"/>
      <c r="AU17458"/>
      <c r="AV17458"/>
      <c r="AW17458"/>
      <c r="AX17458"/>
      <c r="AY17458"/>
      <c r="AZ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  <c r="AP17459"/>
      <c r="AQ17459"/>
      <c r="AR17459"/>
      <c r="AS17459"/>
      <c r="AT17459"/>
      <c r="AU17459"/>
      <c r="AV17459"/>
      <c r="AW17459"/>
      <c r="AX17459"/>
      <c r="AY17459"/>
      <c r="AZ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  <c r="AP17460"/>
      <c r="AQ17460"/>
      <c r="AR17460"/>
      <c r="AS17460"/>
      <c r="AT17460"/>
      <c r="AU17460"/>
      <c r="AV17460"/>
      <c r="AW17460"/>
      <c r="AX17460"/>
      <c r="AY17460"/>
      <c r="AZ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  <c r="AP17461"/>
      <c r="AQ17461"/>
      <c r="AR17461"/>
      <c r="AS17461"/>
      <c r="AT17461"/>
      <c r="AU17461"/>
      <c r="AV17461"/>
      <c r="AW17461"/>
      <c r="AX17461"/>
      <c r="AY17461"/>
      <c r="AZ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  <c r="AP17462"/>
      <c r="AQ17462"/>
      <c r="AR17462"/>
      <c r="AS17462"/>
      <c r="AT17462"/>
      <c r="AU17462"/>
      <c r="AV17462"/>
      <c r="AW17462"/>
      <c r="AX17462"/>
      <c r="AY17462"/>
      <c r="AZ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  <c r="AP17463"/>
      <c r="AQ17463"/>
      <c r="AR17463"/>
      <c r="AS17463"/>
      <c r="AT17463"/>
      <c r="AU17463"/>
      <c r="AV17463"/>
      <c r="AW17463"/>
      <c r="AX17463"/>
      <c r="AY17463"/>
      <c r="AZ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  <c r="AP17464"/>
      <c r="AQ17464"/>
      <c r="AR17464"/>
      <c r="AS17464"/>
      <c r="AT17464"/>
      <c r="AU17464"/>
      <c r="AV17464"/>
      <c r="AW17464"/>
      <c r="AX17464"/>
      <c r="AY17464"/>
      <c r="AZ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  <c r="AP17465"/>
      <c r="AQ17465"/>
      <c r="AR17465"/>
      <c r="AS17465"/>
      <c r="AT17465"/>
      <c r="AU17465"/>
      <c r="AV17465"/>
      <c r="AW17465"/>
      <c r="AX17465"/>
      <c r="AY17465"/>
      <c r="AZ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  <c r="AN17466"/>
      <c r="AO17466"/>
      <c r="AP17466"/>
      <c r="AQ17466"/>
      <c r="AR17466"/>
      <c r="AS17466"/>
      <c r="AT17466"/>
      <c r="AU17466"/>
      <c r="AV17466"/>
      <c r="AW17466"/>
      <c r="AX17466"/>
      <c r="AY17466"/>
      <c r="AZ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  <c r="AN17467"/>
      <c r="AO17467"/>
      <c r="AP17467"/>
      <c r="AQ17467"/>
      <c r="AR17467"/>
      <c r="AS17467"/>
      <c r="AT17467"/>
      <c r="AU17467"/>
      <c r="AV17467"/>
      <c r="AW17467"/>
      <c r="AX17467"/>
      <c r="AY17467"/>
      <c r="AZ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  <c r="AP17468"/>
      <c r="AQ17468"/>
      <c r="AR17468"/>
      <c r="AS17468"/>
      <c r="AT17468"/>
      <c r="AU17468"/>
      <c r="AV17468"/>
      <c r="AW17468"/>
      <c r="AX17468"/>
      <c r="AY17468"/>
      <c r="AZ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  <c r="AP17469"/>
      <c r="AQ17469"/>
      <c r="AR17469"/>
      <c r="AS17469"/>
      <c r="AT17469"/>
      <c r="AU17469"/>
      <c r="AV17469"/>
      <c r="AW17469"/>
      <c r="AX17469"/>
      <c r="AY17469"/>
      <c r="AZ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  <c r="AP17470"/>
      <c r="AQ17470"/>
      <c r="AR17470"/>
      <c r="AS17470"/>
      <c r="AT17470"/>
      <c r="AU17470"/>
      <c r="AV17470"/>
      <c r="AW17470"/>
      <c r="AX17470"/>
      <c r="AY17470"/>
      <c r="AZ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  <c r="AP17471"/>
      <c r="AQ17471"/>
      <c r="AR17471"/>
      <c r="AS17471"/>
      <c r="AT17471"/>
      <c r="AU17471"/>
      <c r="AV17471"/>
      <c r="AW17471"/>
      <c r="AX17471"/>
      <c r="AY17471"/>
      <c r="AZ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  <c r="AP17472"/>
      <c r="AQ17472"/>
      <c r="AR17472"/>
      <c r="AS17472"/>
      <c r="AT17472"/>
      <c r="AU17472"/>
      <c r="AV17472"/>
      <c r="AW17472"/>
      <c r="AX17472"/>
      <c r="AY17472"/>
      <c r="AZ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  <c r="AP17473"/>
      <c r="AQ17473"/>
      <c r="AR17473"/>
      <c r="AS17473"/>
      <c r="AT17473"/>
      <c r="AU17473"/>
      <c r="AV17473"/>
      <c r="AW17473"/>
      <c r="AX17473"/>
      <c r="AY17473"/>
      <c r="AZ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  <c r="AP17474"/>
      <c r="AQ17474"/>
      <c r="AR17474"/>
      <c r="AS17474"/>
      <c r="AT17474"/>
      <c r="AU17474"/>
      <c r="AV17474"/>
      <c r="AW17474"/>
      <c r="AX17474"/>
      <c r="AY17474"/>
      <c r="AZ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  <c r="AP17475"/>
      <c r="AQ17475"/>
      <c r="AR17475"/>
      <c r="AS17475"/>
      <c r="AT17475"/>
      <c r="AU17475"/>
      <c r="AV17475"/>
      <c r="AW17475"/>
      <c r="AX17475"/>
      <c r="AY17475"/>
      <c r="AZ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  <c r="AP17476"/>
      <c r="AQ17476"/>
      <c r="AR17476"/>
      <c r="AS17476"/>
      <c r="AT17476"/>
      <c r="AU17476"/>
      <c r="AV17476"/>
      <c r="AW17476"/>
      <c r="AX17476"/>
      <c r="AY17476"/>
      <c r="AZ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  <c r="AP17477"/>
      <c r="AQ17477"/>
      <c r="AR17477"/>
      <c r="AS17477"/>
      <c r="AT17477"/>
      <c r="AU17477"/>
      <c r="AV17477"/>
      <c r="AW17477"/>
      <c r="AX17477"/>
      <c r="AY17477"/>
      <c r="AZ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  <c r="AP17478"/>
      <c r="AQ17478"/>
      <c r="AR17478"/>
      <c r="AS17478"/>
      <c r="AT17478"/>
      <c r="AU17478"/>
      <c r="AV17478"/>
      <c r="AW17478"/>
      <c r="AX17478"/>
      <c r="AY17478"/>
      <c r="AZ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  <c r="AP17479"/>
      <c r="AQ17479"/>
      <c r="AR17479"/>
      <c r="AS17479"/>
      <c r="AT17479"/>
      <c r="AU17479"/>
      <c r="AV17479"/>
      <c r="AW17479"/>
      <c r="AX17479"/>
      <c r="AY17479"/>
      <c r="AZ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  <c r="AP17480"/>
      <c r="AQ17480"/>
      <c r="AR17480"/>
      <c r="AS17480"/>
      <c r="AT17480"/>
      <c r="AU17480"/>
      <c r="AV17480"/>
      <c r="AW17480"/>
      <c r="AX17480"/>
      <c r="AY17480"/>
      <c r="AZ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  <c r="AP17481"/>
      <c r="AQ17481"/>
      <c r="AR17481"/>
      <c r="AS17481"/>
      <c r="AT17481"/>
      <c r="AU17481"/>
      <c r="AV17481"/>
      <c r="AW17481"/>
      <c r="AX17481"/>
      <c r="AY17481"/>
      <c r="AZ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  <c r="AP17482"/>
      <c r="AQ17482"/>
      <c r="AR17482"/>
      <c r="AS17482"/>
      <c r="AT17482"/>
      <c r="AU17482"/>
      <c r="AV17482"/>
      <c r="AW17482"/>
      <c r="AX17482"/>
      <c r="AY17482"/>
      <c r="AZ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  <c r="AP17483"/>
      <c r="AQ17483"/>
      <c r="AR17483"/>
      <c r="AS17483"/>
      <c r="AT17483"/>
      <c r="AU17483"/>
      <c r="AV17483"/>
      <c r="AW17483"/>
      <c r="AX17483"/>
      <c r="AY17483"/>
      <c r="AZ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  <c r="AP17484"/>
      <c r="AQ17484"/>
      <c r="AR17484"/>
      <c r="AS17484"/>
      <c r="AT17484"/>
      <c r="AU17484"/>
      <c r="AV17484"/>
      <c r="AW17484"/>
      <c r="AX17484"/>
      <c r="AY17484"/>
      <c r="AZ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  <c r="AP17485"/>
      <c r="AQ17485"/>
      <c r="AR17485"/>
      <c r="AS17485"/>
      <c r="AT17485"/>
      <c r="AU17485"/>
      <c r="AV17485"/>
      <c r="AW17485"/>
      <c r="AX17485"/>
      <c r="AY17485"/>
      <c r="AZ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  <c r="AP17486"/>
      <c r="AQ17486"/>
      <c r="AR17486"/>
      <c r="AS17486"/>
      <c r="AT17486"/>
      <c r="AU17486"/>
      <c r="AV17486"/>
      <c r="AW17486"/>
      <c r="AX17486"/>
      <c r="AY17486"/>
      <c r="AZ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  <c r="AP17487"/>
      <c r="AQ17487"/>
      <c r="AR17487"/>
      <c r="AS17487"/>
      <c r="AT17487"/>
      <c r="AU17487"/>
      <c r="AV17487"/>
      <c r="AW17487"/>
      <c r="AX17487"/>
      <c r="AY17487"/>
      <c r="AZ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  <c r="AP17488"/>
      <c r="AQ17488"/>
      <c r="AR17488"/>
      <c r="AS17488"/>
      <c r="AT17488"/>
      <c r="AU17488"/>
      <c r="AV17488"/>
      <c r="AW17488"/>
      <c r="AX17488"/>
      <c r="AY17488"/>
      <c r="AZ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  <c r="AP17489"/>
      <c r="AQ17489"/>
      <c r="AR17489"/>
      <c r="AS17489"/>
      <c r="AT17489"/>
      <c r="AU17489"/>
      <c r="AV17489"/>
      <c r="AW17489"/>
      <c r="AX17489"/>
      <c r="AY17489"/>
      <c r="AZ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  <c r="AP17490"/>
      <c r="AQ17490"/>
      <c r="AR17490"/>
      <c r="AS17490"/>
      <c r="AT17490"/>
      <c r="AU17490"/>
      <c r="AV17490"/>
      <c r="AW17490"/>
      <c r="AX17490"/>
      <c r="AY17490"/>
      <c r="AZ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  <c r="AP17491"/>
      <c r="AQ17491"/>
      <c r="AR17491"/>
      <c r="AS17491"/>
      <c r="AT17491"/>
      <c r="AU17491"/>
      <c r="AV17491"/>
      <c r="AW17491"/>
      <c r="AX17491"/>
      <c r="AY17491"/>
      <c r="AZ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  <c r="AP17492"/>
      <c r="AQ17492"/>
      <c r="AR17492"/>
      <c r="AS17492"/>
      <c r="AT17492"/>
      <c r="AU17492"/>
      <c r="AV17492"/>
      <c r="AW17492"/>
      <c r="AX17492"/>
      <c r="AY17492"/>
      <c r="AZ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  <c r="AP17493"/>
      <c r="AQ17493"/>
      <c r="AR17493"/>
      <c r="AS17493"/>
      <c r="AT17493"/>
      <c r="AU17493"/>
      <c r="AV17493"/>
      <c r="AW17493"/>
      <c r="AX17493"/>
      <c r="AY17493"/>
      <c r="AZ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  <c r="AP17494"/>
      <c r="AQ17494"/>
      <c r="AR17494"/>
      <c r="AS17494"/>
      <c r="AT17494"/>
      <c r="AU17494"/>
      <c r="AV17494"/>
      <c r="AW17494"/>
      <c r="AX17494"/>
      <c r="AY17494"/>
      <c r="AZ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  <c r="AP17495"/>
      <c r="AQ17495"/>
      <c r="AR17495"/>
      <c r="AS17495"/>
      <c r="AT17495"/>
      <c r="AU17495"/>
      <c r="AV17495"/>
      <c r="AW17495"/>
      <c r="AX17495"/>
      <c r="AY17495"/>
      <c r="AZ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  <c r="AP17496"/>
      <c r="AQ17496"/>
      <c r="AR17496"/>
      <c r="AS17496"/>
      <c r="AT17496"/>
      <c r="AU17496"/>
      <c r="AV17496"/>
      <c r="AW17496"/>
      <c r="AX17496"/>
      <c r="AY17496"/>
      <c r="AZ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  <c r="AN17497"/>
      <c r="AO17497"/>
      <c r="AP17497"/>
      <c r="AQ17497"/>
      <c r="AR17497"/>
      <c r="AS17497"/>
      <c r="AT17497"/>
      <c r="AU17497"/>
      <c r="AV17497"/>
      <c r="AW17497"/>
      <c r="AX17497"/>
      <c r="AY17497"/>
      <c r="AZ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  <c r="AN17498"/>
      <c r="AO17498"/>
      <c r="AP17498"/>
      <c r="AQ17498"/>
      <c r="AR17498"/>
      <c r="AS17498"/>
      <c r="AT17498"/>
      <c r="AU17498"/>
      <c r="AV17498"/>
      <c r="AW17498"/>
      <c r="AX17498"/>
      <c r="AY17498"/>
      <c r="AZ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  <c r="AP17499"/>
      <c r="AQ17499"/>
      <c r="AR17499"/>
      <c r="AS17499"/>
      <c r="AT17499"/>
      <c r="AU17499"/>
      <c r="AV17499"/>
      <c r="AW17499"/>
      <c r="AX17499"/>
      <c r="AY17499"/>
      <c r="AZ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  <c r="AP17500"/>
      <c r="AQ17500"/>
      <c r="AR17500"/>
      <c r="AS17500"/>
      <c r="AT17500"/>
      <c r="AU17500"/>
      <c r="AV17500"/>
      <c r="AW17500"/>
      <c r="AX17500"/>
      <c r="AY17500"/>
      <c r="AZ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  <c r="AP17501"/>
      <c r="AQ17501"/>
      <c r="AR17501"/>
      <c r="AS17501"/>
      <c r="AT17501"/>
      <c r="AU17501"/>
      <c r="AV17501"/>
      <c r="AW17501"/>
      <c r="AX17501"/>
      <c r="AY17501"/>
      <c r="AZ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  <c r="AP17502"/>
      <c r="AQ17502"/>
      <c r="AR17502"/>
      <c r="AS17502"/>
      <c r="AT17502"/>
      <c r="AU17502"/>
      <c r="AV17502"/>
      <c r="AW17502"/>
      <c r="AX17502"/>
      <c r="AY17502"/>
      <c r="AZ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  <c r="AP17503"/>
      <c r="AQ17503"/>
      <c r="AR17503"/>
      <c r="AS17503"/>
      <c r="AT17503"/>
      <c r="AU17503"/>
      <c r="AV17503"/>
      <c r="AW17503"/>
      <c r="AX17503"/>
      <c r="AY17503"/>
      <c r="AZ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  <c r="AP17504"/>
      <c r="AQ17504"/>
      <c r="AR17504"/>
      <c r="AS17504"/>
      <c r="AT17504"/>
      <c r="AU17504"/>
      <c r="AV17504"/>
      <c r="AW17504"/>
      <c r="AX17504"/>
      <c r="AY17504"/>
      <c r="AZ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  <c r="AP17505"/>
      <c r="AQ17505"/>
      <c r="AR17505"/>
      <c r="AS17505"/>
      <c r="AT17505"/>
      <c r="AU17505"/>
      <c r="AV17505"/>
      <c r="AW17505"/>
      <c r="AX17505"/>
      <c r="AY17505"/>
      <c r="AZ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  <c r="AP17506"/>
      <c r="AQ17506"/>
      <c r="AR17506"/>
      <c r="AS17506"/>
      <c r="AT17506"/>
      <c r="AU17506"/>
      <c r="AV17506"/>
      <c r="AW17506"/>
      <c r="AX17506"/>
      <c r="AY17506"/>
      <c r="AZ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  <c r="AP17507"/>
      <c r="AQ17507"/>
      <c r="AR17507"/>
      <c r="AS17507"/>
      <c r="AT17507"/>
      <c r="AU17507"/>
      <c r="AV17507"/>
      <c r="AW17507"/>
      <c r="AX17507"/>
      <c r="AY17507"/>
      <c r="AZ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  <c r="AP17508"/>
      <c r="AQ17508"/>
      <c r="AR17508"/>
      <c r="AS17508"/>
      <c r="AT17508"/>
      <c r="AU17508"/>
      <c r="AV17508"/>
      <c r="AW17508"/>
      <c r="AX17508"/>
      <c r="AY17508"/>
      <c r="AZ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  <c r="AP17509"/>
      <c r="AQ17509"/>
      <c r="AR17509"/>
      <c r="AS17509"/>
      <c r="AT17509"/>
      <c r="AU17509"/>
      <c r="AV17509"/>
      <c r="AW17509"/>
      <c r="AX17509"/>
      <c r="AY17509"/>
      <c r="AZ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  <c r="AP17510"/>
      <c r="AQ17510"/>
      <c r="AR17510"/>
      <c r="AS17510"/>
      <c r="AT17510"/>
      <c r="AU17510"/>
      <c r="AV17510"/>
      <c r="AW17510"/>
      <c r="AX17510"/>
      <c r="AY17510"/>
      <c r="AZ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  <c r="AP17511"/>
      <c r="AQ17511"/>
      <c r="AR17511"/>
      <c r="AS17511"/>
      <c r="AT17511"/>
      <c r="AU17511"/>
      <c r="AV17511"/>
      <c r="AW17511"/>
      <c r="AX17511"/>
      <c r="AY17511"/>
      <c r="AZ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  <c r="AP17512"/>
      <c r="AQ17512"/>
      <c r="AR17512"/>
      <c r="AS17512"/>
      <c r="AT17512"/>
      <c r="AU17512"/>
      <c r="AV17512"/>
      <c r="AW17512"/>
      <c r="AX17512"/>
      <c r="AY17512"/>
      <c r="AZ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  <c r="AP17513"/>
      <c r="AQ17513"/>
      <c r="AR17513"/>
      <c r="AS17513"/>
      <c r="AT17513"/>
      <c r="AU17513"/>
      <c r="AV17513"/>
      <c r="AW17513"/>
      <c r="AX17513"/>
      <c r="AY17513"/>
      <c r="AZ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  <c r="AP17514"/>
      <c r="AQ17514"/>
      <c r="AR17514"/>
      <c r="AS17514"/>
      <c r="AT17514"/>
      <c r="AU17514"/>
      <c r="AV17514"/>
      <c r="AW17514"/>
      <c r="AX17514"/>
      <c r="AY17514"/>
      <c r="AZ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  <c r="AP17515"/>
      <c r="AQ17515"/>
      <c r="AR17515"/>
      <c r="AS17515"/>
      <c r="AT17515"/>
      <c r="AU17515"/>
      <c r="AV17515"/>
      <c r="AW17515"/>
      <c r="AX17515"/>
      <c r="AY17515"/>
      <c r="AZ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  <c r="AP17516"/>
      <c r="AQ17516"/>
      <c r="AR17516"/>
      <c r="AS17516"/>
      <c r="AT17516"/>
      <c r="AU17516"/>
      <c r="AV17516"/>
      <c r="AW17516"/>
      <c r="AX17516"/>
      <c r="AY17516"/>
      <c r="AZ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  <c r="AP17517"/>
      <c r="AQ17517"/>
      <c r="AR17517"/>
      <c r="AS17517"/>
      <c r="AT17517"/>
      <c r="AU17517"/>
      <c r="AV17517"/>
      <c r="AW17517"/>
      <c r="AX17517"/>
      <c r="AY17517"/>
      <c r="AZ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  <c r="AP17518"/>
      <c r="AQ17518"/>
      <c r="AR17518"/>
      <c r="AS17518"/>
      <c r="AT17518"/>
      <c r="AU17518"/>
      <c r="AV17518"/>
      <c r="AW17518"/>
      <c r="AX17518"/>
      <c r="AY17518"/>
      <c r="AZ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  <c r="AP17519"/>
      <c r="AQ17519"/>
      <c r="AR17519"/>
      <c r="AS17519"/>
      <c r="AT17519"/>
      <c r="AU17519"/>
      <c r="AV17519"/>
      <c r="AW17519"/>
      <c r="AX17519"/>
      <c r="AY17519"/>
      <c r="AZ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  <c r="AP17520"/>
      <c r="AQ17520"/>
      <c r="AR17520"/>
      <c r="AS17520"/>
      <c r="AT17520"/>
      <c r="AU17520"/>
      <c r="AV17520"/>
      <c r="AW17520"/>
      <c r="AX17520"/>
      <c r="AY17520"/>
      <c r="AZ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  <c r="AP17521"/>
      <c r="AQ17521"/>
      <c r="AR17521"/>
      <c r="AS17521"/>
      <c r="AT17521"/>
      <c r="AU17521"/>
      <c r="AV17521"/>
      <c r="AW17521"/>
      <c r="AX17521"/>
      <c r="AY17521"/>
      <c r="AZ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  <c r="AP17522"/>
      <c r="AQ17522"/>
      <c r="AR17522"/>
      <c r="AS17522"/>
      <c r="AT17522"/>
      <c r="AU17522"/>
      <c r="AV17522"/>
      <c r="AW17522"/>
      <c r="AX17522"/>
      <c r="AY17522"/>
      <c r="AZ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  <c r="AP17523"/>
      <c r="AQ17523"/>
      <c r="AR17523"/>
      <c r="AS17523"/>
      <c r="AT17523"/>
      <c r="AU17523"/>
      <c r="AV17523"/>
      <c r="AW17523"/>
      <c r="AX17523"/>
      <c r="AY17523"/>
      <c r="AZ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  <c r="AP17524"/>
      <c r="AQ17524"/>
      <c r="AR17524"/>
      <c r="AS17524"/>
      <c r="AT17524"/>
      <c r="AU17524"/>
      <c r="AV17524"/>
      <c r="AW17524"/>
      <c r="AX17524"/>
      <c r="AY17524"/>
      <c r="AZ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  <c r="AP17525"/>
      <c r="AQ17525"/>
      <c r="AR17525"/>
      <c r="AS17525"/>
      <c r="AT17525"/>
      <c r="AU17525"/>
      <c r="AV17525"/>
      <c r="AW17525"/>
      <c r="AX17525"/>
      <c r="AY17525"/>
      <c r="AZ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  <c r="AP17526"/>
      <c r="AQ17526"/>
      <c r="AR17526"/>
      <c r="AS17526"/>
      <c r="AT17526"/>
      <c r="AU17526"/>
      <c r="AV17526"/>
      <c r="AW17526"/>
      <c r="AX17526"/>
      <c r="AY17526"/>
      <c r="AZ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  <c r="AN17527"/>
      <c r="AO17527"/>
      <c r="AP17527"/>
      <c r="AQ17527"/>
      <c r="AR17527"/>
      <c r="AS17527"/>
      <c r="AT17527"/>
      <c r="AU17527"/>
      <c r="AV17527"/>
      <c r="AW17527"/>
      <c r="AX17527"/>
      <c r="AY17527"/>
      <c r="AZ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  <c r="AN17528"/>
      <c r="AO17528"/>
      <c r="AP17528"/>
      <c r="AQ17528"/>
      <c r="AR17528"/>
      <c r="AS17528"/>
      <c r="AT17528"/>
      <c r="AU17528"/>
      <c r="AV17528"/>
      <c r="AW17528"/>
      <c r="AX17528"/>
      <c r="AY17528"/>
      <c r="AZ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  <c r="AP17529"/>
      <c r="AQ17529"/>
      <c r="AR17529"/>
      <c r="AS17529"/>
      <c r="AT17529"/>
      <c r="AU17529"/>
      <c r="AV17529"/>
      <c r="AW17529"/>
      <c r="AX17529"/>
      <c r="AY17529"/>
      <c r="AZ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  <c r="AP17530"/>
      <c r="AQ17530"/>
      <c r="AR17530"/>
      <c r="AS17530"/>
      <c r="AT17530"/>
      <c r="AU17530"/>
      <c r="AV17530"/>
      <c r="AW17530"/>
      <c r="AX17530"/>
      <c r="AY17530"/>
      <c r="AZ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  <c r="AP17531"/>
      <c r="AQ17531"/>
      <c r="AR17531"/>
      <c r="AS17531"/>
      <c r="AT17531"/>
      <c r="AU17531"/>
      <c r="AV17531"/>
      <c r="AW17531"/>
      <c r="AX17531"/>
      <c r="AY17531"/>
      <c r="AZ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  <c r="AP17532"/>
      <c r="AQ17532"/>
      <c r="AR17532"/>
      <c r="AS17532"/>
      <c r="AT17532"/>
      <c r="AU17532"/>
      <c r="AV17532"/>
      <c r="AW17532"/>
      <c r="AX17532"/>
      <c r="AY17532"/>
      <c r="AZ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  <c r="AP17533"/>
      <c r="AQ17533"/>
      <c r="AR17533"/>
      <c r="AS17533"/>
      <c r="AT17533"/>
      <c r="AU17533"/>
      <c r="AV17533"/>
      <c r="AW17533"/>
      <c r="AX17533"/>
      <c r="AY17533"/>
      <c r="AZ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  <c r="AP17534"/>
      <c r="AQ17534"/>
      <c r="AR17534"/>
      <c r="AS17534"/>
      <c r="AT17534"/>
      <c r="AU17534"/>
      <c r="AV17534"/>
      <c r="AW17534"/>
      <c r="AX17534"/>
      <c r="AY17534"/>
      <c r="AZ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  <c r="AP17535"/>
      <c r="AQ17535"/>
      <c r="AR17535"/>
      <c r="AS17535"/>
      <c r="AT17535"/>
      <c r="AU17535"/>
      <c r="AV17535"/>
      <c r="AW17535"/>
      <c r="AX17535"/>
      <c r="AY17535"/>
      <c r="AZ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  <c r="AP17536"/>
      <c r="AQ17536"/>
      <c r="AR17536"/>
      <c r="AS17536"/>
      <c r="AT17536"/>
      <c r="AU17536"/>
      <c r="AV17536"/>
      <c r="AW17536"/>
      <c r="AX17536"/>
      <c r="AY17536"/>
      <c r="AZ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  <c r="AP17537"/>
      <c r="AQ17537"/>
      <c r="AR17537"/>
      <c r="AS17537"/>
      <c r="AT17537"/>
      <c r="AU17537"/>
      <c r="AV17537"/>
      <c r="AW17537"/>
      <c r="AX17537"/>
      <c r="AY17537"/>
      <c r="AZ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  <c r="AP17538"/>
      <c r="AQ17538"/>
      <c r="AR17538"/>
      <c r="AS17538"/>
      <c r="AT17538"/>
      <c r="AU17538"/>
      <c r="AV17538"/>
      <c r="AW17538"/>
      <c r="AX17538"/>
      <c r="AY17538"/>
      <c r="AZ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  <c r="AP17539"/>
      <c r="AQ17539"/>
      <c r="AR17539"/>
      <c r="AS17539"/>
      <c r="AT17539"/>
      <c r="AU17539"/>
      <c r="AV17539"/>
      <c r="AW17539"/>
      <c r="AX17539"/>
      <c r="AY17539"/>
      <c r="AZ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  <c r="AP17540"/>
      <c r="AQ17540"/>
      <c r="AR17540"/>
      <c r="AS17540"/>
      <c r="AT17540"/>
      <c r="AU17540"/>
      <c r="AV17540"/>
      <c r="AW17540"/>
      <c r="AX17540"/>
      <c r="AY17540"/>
      <c r="AZ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  <c r="AP17541"/>
      <c r="AQ17541"/>
      <c r="AR17541"/>
      <c r="AS17541"/>
      <c r="AT17541"/>
      <c r="AU17541"/>
      <c r="AV17541"/>
      <c r="AW17541"/>
      <c r="AX17541"/>
      <c r="AY17541"/>
      <c r="AZ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  <c r="AP17542"/>
      <c r="AQ17542"/>
      <c r="AR17542"/>
      <c r="AS17542"/>
      <c r="AT17542"/>
      <c r="AU17542"/>
      <c r="AV17542"/>
      <c r="AW17542"/>
      <c r="AX17542"/>
      <c r="AY17542"/>
      <c r="AZ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  <c r="AP17543"/>
      <c r="AQ17543"/>
      <c r="AR17543"/>
      <c r="AS17543"/>
      <c r="AT17543"/>
      <c r="AU17543"/>
      <c r="AV17543"/>
      <c r="AW17543"/>
      <c r="AX17543"/>
      <c r="AY17543"/>
      <c r="AZ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  <c r="AP17544"/>
      <c r="AQ17544"/>
      <c r="AR17544"/>
      <c r="AS17544"/>
      <c r="AT17544"/>
      <c r="AU17544"/>
      <c r="AV17544"/>
      <c r="AW17544"/>
      <c r="AX17544"/>
      <c r="AY17544"/>
      <c r="AZ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  <c r="AP17545"/>
      <c r="AQ17545"/>
      <c r="AR17545"/>
      <c r="AS17545"/>
      <c r="AT17545"/>
      <c r="AU17545"/>
      <c r="AV17545"/>
      <c r="AW17545"/>
      <c r="AX17545"/>
      <c r="AY17545"/>
      <c r="AZ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  <c r="AP17546"/>
      <c r="AQ17546"/>
      <c r="AR17546"/>
      <c r="AS17546"/>
      <c r="AT17546"/>
      <c r="AU17546"/>
      <c r="AV17546"/>
      <c r="AW17546"/>
      <c r="AX17546"/>
      <c r="AY17546"/>
      <c r="AZ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  <c r="AP17547"/>
      <c r="AQ17547"/>
      <c r="AR17547"/>
      <c r="AS17547"/>
      <c r="AT17547"/>
      <c r="AU17547"/>
      <c r="AV17547"/>
      <c r="AW17547"/>
      <c r="AX17547"/>
      <c r="AY17547"/>
      <c r="AZ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  <c r="AP17548"/>
      <c r="AQ17548"/>
      <c r="AR17548"/>
      <c r="AS17548"/>
      <c r="AT17548"/>
      <c r="AU17548"/>
      <c r="AV17548"/>
      <c r="AW17548"/>
      <c r="AX17548"/>
      <c r="AY17548"/>
      <c r="AZ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  <c r="AP17549"/>
      <c r="AQ17549"/>
      <c r="AR17549"/>
      <c r="AS17549"/>
      <c r="AT17549"/>
      <c r="AU17549"/>
      <c r="AV17549"/>
      <c r="AW17549"/>
      <c r="AX17549"/>
      <c r="AY17549"/>
      <c r="AZ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  <c r="AP17550"/>
      <c r="AQ17550"/>
      <c r="AR17550"/>
      <c r="AS17550"/>
      <c r="AT17550"/>
      <c r="AU17550"/>
      <c r="AV17550"/>
      <c r="AW17550"/>
      <c r="AX17550"/>
      <c r="AY17550"/>
      <c r="AZ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  <c r="AP17551"/>
      <c r="AQ17551"/>
      <c r="AR17551"/>
      <c r="AS17551"/>
      <c r="AT17551"/>
      <c r="AU17551"/>
      <c r="AV17551"/>
      <c r="AW17551"/>
      <c r="AX17551"/>
      <c r="AY17551"/>
      <c r="AZ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  <c r="AP17552"/>
      <c r="AQ17552"/>
      <c r="AR17552"/>
      <c r="AS17552"/>
      <c r="AT17552"/>
      <c r="AU17552"/>
      <c r="AV17552"/>
      <c r="AW17552"/>
      <c r="AX17552"/>
      <c r="AY17552"/>
      <c r="AZ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  <c r="AP17553"/>
      <c r="AQ17553"/>
      <c r="AR17553"/>
      <c r="AS17553"/>
      <c r="AT17553"/>
      <c r="AU17553"/>
      <c r="AV17553"/>
      <c r="AW17553"/>
      <c r="AX17553"/>
      <c r="AY17553"/>
      <c r="AZ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  <c r="AP17554"/>
      <c r="AQ17554"/>
      <c r="AR17554"/>
      <c r="AS17554"/>
      <c r="AT17554"/>
      <c r="AU17554"/>
      <c r="AV17554"/>
      <c r="AW17554"/>
      <c r="AX17554"/>
      <c r="AY17554"/>
      <c r="AZ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  <c r="AP17555"/>
      <c r="AQ17555"/>
      <c r="AR17555"/>
      <c r="AS17555"/>
      <c r="AT17555"/>
      <c r="AU17555"/>
      <c r="AV17555"/>
      <c r="AW17555"/>
      <c r="AX17555"/>
      <c r="AY17555"/>
      <c r="AZ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  <c r="AP17556"/>
      <c r="AQ17556"/>
      <c r="AR17556"/>
      <c r="AS17556"/>
      <c r="AT17556"/>
      <c r="AU17556"/>
      <c r="AV17556"/>
      <c r="AW17556"/>
      <c r="AX17556"/>
      <c r="AY17556"/>
      <c r="AZ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  <c r="AP17557"/>
      <c r="AQ17557"/>
      <c r="AR17557"/>
      <c r="AS17557"/>
      <c r="AT17557"/>
      <c r="AU17557"/>
      <c r="AV17557"/>
      <c r="AW17557"/>
      <c r="AX17557"/>
      <c r="AY17557"/>
      <c r="AZ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  <c r="AN17558"/>
      <c r="AO17558"/>
      <c r="AP17558"/>
      <c r="AQ17558"/>
      <c r="AR17558"/>
      <c r="AS17558"/>
      <c r="AT17558"/>
      <c r="AU17558"/>
      <c r="AV17558"/>
      <c r="AW17558"/>
      <c r="AX17558"/>
      <c r="AY17558"/>
      <c r="AZ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  <c r="AN17559"/>
      <c r="AO17559"/>
      <c r="AP17559"/>
      <c r="AQ17559"/>
      <c r="AR17559"/>
      <c r="AS17559"/>
      <c r="AT17559"/>
      <c r="AU17559"/>
      <c r="AV17559"/>
      <c r="AW17559"/>
      <c r="AX17559"/>
      <c r="AY17559"/>
      <c r="AZ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  <c r="AP17560"/>
      <c r="AQ17560"/>
      <c r="AR17560"/>
      <c r="AS17560"/>
      <c r="AT17560"/>
      <c r="AU17560"/>
      <c r="AV17560"/>
      <c r="AW17560"/>
      <c r="AX17560"/>
      <c r="AY17560"/>
      <c r="AZ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  <c r="AP17561"/>
      <c r="AQ17561"/>
      <c r="AR17561"/>
      <c r="AS17561"/>
      <c r="AT17561"/>
      <c r="AU17561"/>
      <c r="AV17561"/>
      <c r="AW17561"/>
      <c r="AX17561"/>
      <c r="AY17561"/>
      <c r="AZ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  <c r="AP17562"/>
      <c r="AQ17562"/>
      <c r="AR17562"/>
      <c r="AS17562"/>
      <c r="AT17562"/>
      <c r="AU17562"/>
      <c r="AV17562"/>
      <c r="AW17562"/>
      <c r="AX17562"/>
      <c r="AY17562"/>
      <c r="AZ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  <c r="AP17563"/>
      <c r="AQ17563"/>
      <c r="AR17563"/>
      <c r="AS17563"/>
      <c r="AT17563"/>
      <c r="AU17563"/>
      <c r="AV17563"/>
      <c r="AW17563"/>
      <c r="AX17563"/>
      <c r="AY17563"/>
      <c r="AZ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  <c r="AP17564"/>
      <c r="AQ17564"/>
      <c r="AR17564"/>
      <c r="AS17564"/>
      <c r="AT17564"/>
      <c r="AU17564"/>
      <c r="AV17564"/>
      <c r="AW17564"/>
      <c r="AX17564"/>
      <c r="AY17564"/>
      <c r="AZ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  <c r="AP17565"/>
      <c r="AQ17565"/>
      <c r="AR17565"/>
      <c r="AS17565"/>
      <c r="AT17565"/>
      <c r="AU17565"/>
      <c r="AV17565"/>
      <c r="AW17565"/>
      <c r="AX17565"/>
      <c r="AY17565"/>
      <c r="AZ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  <c r="AP17566"/>
      <c r="AQ17566"/>
      <c r="AR17566"/>
      <c r="AS17566"/>
      <c r="AT17566"/>
      <c r="AU17566"/>
      <c r="AV17566"/>
      <c r="AW17566"/>
      <c r="AX17566"/>
      <c r="AY17566"/>
      <c r="AZ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  <c r="AP17567"/>
      <c r="AQ17567"/>
      <c r="AR17567"/>
      <c r="AS17567"/>
      <c r="AT17567"/>
      <c r="AU17567"/>
      <c r="AV17567"/>
      <c r="AW17567"/>
      <c r="AX17567"/>
      <c r="AY17567"/>
      <c r="AZ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  <c r="AP17568"/>
      <c r="AQ17568"/>
      <c r="AR17568"/>
      <c r="AS17568"/>
      <c r="AT17568"/>
      <c r="AU17568"/>
      <c r="AV17568"/>
      <c r="AW17568"/>
      <c r="AX17568"/>
      <c r="AY17568"/>
      <c r="AZ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  <c r="AP17569"/>
      <c r="AQ17569"/>
      <c r="AR17569"/>
      <c r="AS17569"/>
      <c r="AT17569"/>
      <c r="AU17569"/>
      <c r="AV17569"/>
      <c r="AW17569"/>
      <c r="AX17569"/>
      <c r="AY17569"/>
      <c r="AZ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  <c r="AP17570"/>
      <c r="AQ17570"/>
      <c r="AR17570"/>
      <c r="AS17570"/>
      <c r="AT17570"/>
      <c r="AU17570"/>
      <c r="AV17570"/>
      <c r="AW17570"/>
      <c r="AX17570"/>
      <c r="AY17570"/>
      <c r="AZ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  <c r="AP17571"/>
      <c r="AQ17571"/>
      <c r="AR17571"/>
      <c r="AS17571"/>
      <c r="AT17571"/>
      <c r="AU17571"/>
      <c r="AV17571"/>
      <c r="AW17571"/>
      <c r="AX17571"/>
      <c r="AY17571"/>
      <c r="AZ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  <c r="AP17572"/>
      <c r="AQ17572"/>
      <c r="AR17572"/>
      <c r="AS17572"/>
      <c r="AT17572"/>
      <c r="AU17572"/>
      <c r="AV17572"/>
      <c r="AW17572"/>
      <c r="AX17572"/>
      <c r="AY17572"/>
      <c r="AZ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  <c r="AP17573"/>
      <c r="AQ17573"/>
      <c r="AR17573"/>
      <c r="AS17573"/>
      <c r="AT17573"/>
      <c r="AU17573"/>
      <c r="AV17573"/>
      <c r="AW17573"/>
      <c r="AX17573"/>
      <c r="AY17573"/>
      <c r="AZ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  <c r="AP17574"/>
      <c r="AQ17574"/>
      <c r="AR17574"/>
      <c r="AS17574"/>
      <c r="AT17574"/>
      <c r="AU17574"/>
      <c r="AV17574"/>
      <c r="AW17574"/>
      <c r="AX17574"/>
      <c r="AY17574"/>
      <c r="AZ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  <c r="AP17575"/>
      <c r="AQ17575"/>
      <c r="AR17575"/>
      <c r="AS17575"/>
      <c r="AT17575"/>
      <c r="AU17575"/>
      <c r="AV17575"/>
      <c r="AW17575"/>
      <c r="AX17575"/>
      <c r="AY17575"/>
      <c r="AZ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  <c r="AP17576"/>
      <c r="AQ17576"/>
      <c r="AR17576"/>
      <c r="AS17576"/>
      <c r="AT17576"/>
      <c r="AU17576"/>
      <c r="AV17576"/>
      <c r="AW17576"/>
      <c r="AX17576"/>
      <c r="AY17576"/>
      <c r="AZ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  <c r="AP17577"/>
      <c r="AQ17577"/>
      <c r="AR17577"/>
      <c r="AS17577"/>
      <c r="AT17577"/>
      <c r="AU17577"/>
      <c r="AV17577"/>
      <c r="AW17577"/>
      <c r="AX17577"/>
      <c r="AY17577"/>
      <c r="AZ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  <c r="AP17578"/>
      <c r="AQ17578"/>
      <c r="AR17578"/>
      <c r="AS17578"/>
      <c r="AT17578"/>
      <c r="AU17578"/>
      <c r="AV17578"/>
      <c r="AW17578"/>
      <c r="AX17578"/>
      <c r="AY17578"/>
      <c r="AZ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  <c r="AP17579"/>
      <c r="AQ17579"/>
      <c r="AR17579"/>
      <c r="AS17579"/>
      <c r="AT17579"/>
      <c r="AU17579"/>
      <c r="AV17579"/>
      <c r="AW17579"/>
      <c r="AX17579"/>
      <c r="AY17579"/>
      <c r="AZ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  <c r="AP17580"/>
      <c r="AQ17580"/>
      <c r="AR17580"/>
      <c r="AS17580"/>
      <c r="AT17580"/>
      <c r="AU17580"/>
      <c r="AV17580"/>
      <c r="AW17580"/>
      <c r="AX17580"/>
      <c r="AY17580"/>
      <c r="AZ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  <c r="AP17581"/>
      <c r="AQ17581"/>
      <c r="AR17581"/>
      <c r="AS17581"/>
      <c r="AT17581"/>
      <c r="AU17581"/>
      <c r="AV17581"/>
      <c r="AW17581"/>
      <c r="AX17581"/>
      <c r="AY17581"/>
      <c r="AZ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  <c r="AP17582"/>
      <c r="AQ17582"/>
      <c r="AR17582"/>
      <c r="AS17582"/>
      <c r="AT17582"/>
      <c r="AU17582"/>
      <c r="AV17582"/>
      <c r="AW17582"/>
      <c r="AX17582"/>
      <c r="AY17582"/>
      <c r="AZ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  <c r="AP17583"/>
      <c r="AQ17583"/>
      <c r="AR17583"/>
      <c r="AS17583"/>
      <c r="AT17583"/>
      <c r="AU17583"/>
      <c r="AV17583"/>
      <c r="AW17583"/>
      <c r="AX17583"/>
      <c r="AY17583"/>
      <c r="AZ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  <c r="AP17584"/>
      <c r="AQ17584"/>
      <c r="AR17584"/>
      <c r="AS17584"/>
      <c r="AT17584"/>
      <c r="AU17584"/>
      <c r="AV17584"/>
      <c r="AW17584"/>
      <c r="AX17584"/>
      <c r="AY17584"/>
      <c r="AZ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  <c r="AP17585"/>
      <c r="AQ17585"/>
      <c r="AR17585"/>
      <c r="AS17585"/>
      <c r="AT17585"/>
      <c r="AU17585"/>
      <c r="AV17585"/>
      <c r="AW17585"/>
      <c r="AX17585"/>
      <c r="AY17585"/>
      <c r="AZ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  <c r="AP17586"/>
      <c r="AQ17586"/>
      <c r="AR17586"/>
      <c r="AS17586"/>
      <c r="AT17586"/>
      <c r="AU17586"/>
      <c r="AV17586"/>
      <c r="AW17586"/>
      <c r="AX17586"/>
      <c r="AY17586"/>
      <c r="AZ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  <c r="AP17587"/>
      <c r="AQ17587"/>
      <c r="AR17587"/>
      <c r="AS17587"/>
      <c r="AT17587"/>
      <c r="AU17587"/>
      <c r="AV17587"/>
      <c r="AW17587"/>
      <c r="AX17587"/>
      <c r="AY17587"/>
      <c r="AZ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  <c r="AN17588"/>
      <c r="AO17588"/>
      <c r="AP17588"/>
      <c r="AQ17588"/>
      <c r="AR17588"/>
      <c r="AS17588"/>
      <c r="AT17588"/>
      <c r="AU17588"/>
      <c r="AV17588"/>
      <c r="AW17588"/>
      <c r="AX17588"/>
      <c r="AY17588"/>
      <c r="AZ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  <c r="AN17589"/>
      <c r="AO17589"/>
      <c r="AP17589"/>
      <c r="AQ17589"/>
      <c r="AR17589"/>
      <c r="AS17589"/>
      <c r="AT17589"/>
      <c r="AU17589"/>
      <c r="AV17589"/>
      <c r="AW17589"/>
      <c r="AX17589"/>
      <c r="AY17589"/>
      <c r="AZ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  <c r="AP17590"/>
      <c r="AQ17590"/>
      <c r="AR17590"/>
      <c r="AS17590"/>
      <c r="AT17590"/>
      <c r="AU17590"/>
      <c r="AV17590"/>
      <c r="AW17590"/>
      <c r="AX17590"/>
      <c r="AY17590"/>
      <c r="AZ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  <c r="AP17591"/>
      <c r="AQ17591"/>
      <c r="AR17591"/>
      <c r="AS17591"/>
      <c r="AT17591"/>
      <c r="AU17591"/>
      <c r="AV17591"/>
      <c r="AW17591"/>
      <c r="AX17591"/>
      <c r="AY17591"/>
      <c r="AZ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  <c r="AP17592"/>
      <c r="AQ17592"/>
      <c r="AR17592"/>
      <c r="AS17592"/>
      <c r="AT17592"/>
      <c r="AU17592"/>
      <c r="AV17592"/>
      <c r="AW17592"/>
      <c r="AX17592"/>
      <c r="AY17592"/>
      <c r="AZ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  <c r="AP17593"/>
      <c r="AQ17593"/>
      <c r="AR17593"/>
      <c r="AS17593"/>
      <c r="AT17593"/>
      <c r="AU17593"/>
      <c r="AV17593"/>
      <c r="AW17593"/>
      <c r="AX17593"/>
      <c r="AY17593"/>
      <c r="AZ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  <c r="AP17594"/>
      <c r="AQ17594"/>
      <c r="AR17594"/>
      <c r="AS17594"/>
      <c r="AT17594"/>
      <c r="AU17594"/>
      <c r="AV17594"/>
      <c r="AW17594"/>
      <c r="AX17594"/>
      <c r="AY17594"/>
      <c r="AZ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  <c r="AP17595"/>
      <c r="AQ17595"/>
      <c r="AR17595"/>
      <c r="AS17595"/>
      <c r="AT17595"/>
      <c r="AU17595"/>
      <c r="AV17595"/>
      <c r="AW17595"/>
      <c r="AX17595"/>
      <c r="AY17595"/>
      <c r="AZ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  <c r="AP17596"/>
      <c r="AQ17596"/>
      <c r="AR17596"/>
      <c r="AS17596"/>
      <c r="AT17596"/>
      <c r="AU17596"/>
      <c r="AV17596"/>
      <c r="AW17596"/>
      <c r="AX17596"/>
      <c r="AY17596"/>
      <c r="AZ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  <c r="AP17597"/>
      <c r="AQ17597"/>
      <c r="AR17597"/>
      <c r="AS17597"/>
      <c r="AT17597"/>
      <c r="AU17597"/>
      <c r="AV17597"/>
      <c r="AW17597"/>
      <c r="AX17597"/>
      <c r="AY17597"/>
      <c r="AZ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  <c r="AP17598"/>
      <c r="AQ17598"/>
      <c r="AR17598"/>
      <c r="AS17598"/>
      <c r="AT17598"/>
      <c r="AU17598"/>
      <c r="AV17598"/>
      <c r="AW17598"/>
      <c r="AX17598"/>
      <c r="AY17598"/>
      <c r="AZ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  <c r="AP17599"/>
      <c r="AQ17599"/>
      <c r="AR17599"/>
      <c r="AS17599"/>
      <c r="AT17599"/>
      <c r="AU17599"/>
      <c r="AV17599"/>
      <c r="AW17599"/>
      <c r="AX17599"/>
      <c r="AY17599"/>
      <c r="AZ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  <c r="AP17600"/>
      <c r="AQ17600"/>
      <c r="AR17600"/>
      <c r="AS17600"/>
      <c r="AT17600"/>
      <c r="AU17600"/>
      <c r="AV17600"/>
      <c r="AW17600"/>
      <c r="AX17600"/>
      <c r="AY17600"/>
      <c r="AZ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  <c r="AP17601"/>
      <c r="AQ17601"/>
      <c r="AR17601"/>
      <c r="AS17601"/>
      <c r="AT17601"/>
      <c r="AU17601"/>
      <c r="AV17601"/>
      <c r="AW17601"/>
      <c r="AX17601"/>
      <c r="AY17601"/>
      <c r="AZ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  <c r="AP17602"/>
      <c r="AQ17602"/>
      <c r="AR17602"/>
      <c r="AS17602"/>
      <c r="AT17602"/>
      <c r="AU17602"/>
      <c r="AV17602"/>
      <c r="AW17602"/>
      <c r="AX17602"/>
      <c r="AY17602"/>
      <c r="AZ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  <c r="AP17603"/>
      <c r="AQ17603"/>
      <c r="AR17603"/>
      <c r="AS17603"/>
      <c r="AT17603"/>
      <c r="AU17603"/>
      <c r="AV17603"/>
      <c r="AW17603"/>
      <c r="AX17603"/>
      <c r="AY17603"/>
      <c r="AZ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  <c r="AP17604"/>
      <c r="AQ17604"/>
      <c r="AR17604"/>
      <c r="AS17604"/>
      <c r="AT17604"/>
      <c r="AU17604"/>
      <c r="AV17604"/>
      <c r="AW17604"/>
      <c r="AX17604"/>
      <c r="AY17604"/>
      <c r="AZ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  <c r="AP17605"/>
      <c r="AQ17605"/>
      <c r="AR17605"/>
      <c r="AS17605"/>
      <c r="AT17605"/>
      <c r="AU17605"/>
      <c r="AV17605"/>
      <c r="AW17605"/>
      <c r="AX17605"/>
      <c r="AY17605"/>
      <c r="AZ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  <c r="AP17606"/>
      <c r="AQ17606"/>
      <c r="AR17606"/>
      <c r="AS17606"/>
      <c r="AT17606"/>
      <c r="AU17606"/>
      <c r="AV17606"/>
      <c r="AW17606"/>
      <c r="AX17606"/>
      <c r="AY17606"/>
      <c r="AZ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  <c r="AP17607"/>
      <c r="AQ17607"/>
      <c r="AR17607"/>
      <c r="AS17607"/>
      <c r="AT17607"/>
      <c r="AU17607"/>
      <c r="AV17607"/>
      <c r="AW17607"/>
      <c r="AX17607"/>
      <c r="AY17607"/>
      <c r="AZ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  <c r="AP17608"/>
      <c r="AQ17608"/>
      <c r="AR17608"/>
      <c r="AS17608"/>
      <c r="AT17608"/>
      <c r="AU17608"/>
      <c r="AV17608"/>
      <c r="AW17608"/>
      <c r="AX17608"/>
      <c r="AY17608"/>
      <c r="AZ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  <c r="AP17609"/>
      <c r="AQ17609"/>
      <c r="AR17609"/>
      <c r="AS17609"/>
      <c r="AT17609"/>
      <c r="AU17609"/>
      <c r="AV17609"/>
      <c r="AW17609"/>
      <c r="AX17609"/>
      <c r="AY17609"/>
      <c r="AZ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  <c r="AP17610"/>
      <c r="AQ17610"/>
      <c r="AR17610"/>
      <c r="AS17610"/>
      <c r="AT17610"/>
      <c r="AU17610"/>
      <c r="AV17610"/>
      <c r="AW17610"/>
      <c r="AX17610"/>
      <c r="AY17610"/>
      <c r="AZ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  <c r="AP17611"/>
      <c r="AQ17611"/>
      <c r="AR17611"/>
      <c r="AS17611"/>
      <c r="AT17611"/>
      <c r="AU17611"/>
      <c r="AV17611"/>
      <c r="AW17611"/>
      <c r="AX17611"/>
      <c r="AY17611"/>
      <c r="AZ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  <c r="AP17612"/>
      <c r="AQ17612"/>
      <c r="AR17612"/>
      <c r="AS17612"/>
      <c r="AT17612"/>
      <c r="AU17612"/>
      <c r="AV17612"/>
      <c r="AW17612"/>
      <c r="AX17612"/>
      <c r="AY17612"/>
      <c r="AZ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  <c r="AP17613"/>
      <c r="AQ17613"/>
      <c r="AR17613"/>
      <c r="AS17613"/>
      <c r="AT17613"/>
      <c r="AU17613"/>
      <c r="AV17613"/>
      <c r="AW17613"/>
      <c r="AX17613"/>
      <c r="AY17613"/>
      <c r="AZ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  <c r="AP17614"/>
      <c r="AQ17614"/>
      <c r="AR17614"/>
      <c r="AS17614"/>
      <c r="AT17614"/>
      <c r="AU17614"/>
      <c r="AV17614"/>
      <c r="AW17614"/>
      <c r="AX17614"/>
      <c r="AY17614"/>
      <c r="AZ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  <c r="AP17615"/>
      <c r="AQ17615"/>
      <c r="AR17615"/>
      <c r="AS17615"/>
      <c r="AT17615"/>
      <c r="AU17615"/>
      <c r="AV17615"/>
      <c r="AW17615"/>
      <c r="AX17615"/>
      <c r="AY17615"/>
      <c r="AZ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  <c r="AP17616"/>
      <c r="AQ17616"/>
      <c r="AR17616"/>
      <c r="AS17616"/>
      <c r="AT17616"/>
      <c r="AU17616"/>
      <c r="AV17616"/>
      <c r="AW17616"/>
      <c r="AX17616"/>
      <c r="AY17616"/>
      <c r="AZ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  <c r="AP17617"/>
      <c r="AQ17617"/>
      <c r="AR17617"/>
      <c r="AS17617"/>
      <c r="AT17617"/>
      <c r="AU17617"/>
      <c r="AV17617"/>
      <c r="AW17617"/>
      <c r="AX17617"/>
      <c r="AY17617"/>
      <c r="AZ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  <c r="AP17618"/>
      <c r="AQ17618"/>
      <c r="AR17618"/>
      <c r="AS17618"/>
      <c r="AT17618"/>
      <c r="AU17618"/>
      <c r="AV17618"/>
      <c r="AW17618"/>
      <c r="AX17618"/>
      <c r="AY17618"/>
      <c r="AZ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  <c r="AN17619"/>
      <c r="AO17619"/>
      <c r="AP17619"/>
      <c r="AQ17619"/>
      <c r="AR17619"/>
      <c r="AS17619"/>
      <c r="AT17619"/>
      <c r="AU17619"/>
      <c r="AV17619"/>
      <c r="AW17619"/>
      <c r="AX17619"/>
      <c r="AY17619"/>
      <c r="AZ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  <c r="AN17620"/>
      <c r="AO17620"/>
      <c r="AP17620"/>
      <c r="AQ17620"/>
      <c r="AR17620"/>
      <c r="AS17620"/>
      <c r="AT17620"/>
      <c r="AU17620"/>
      <c r="AV17620"/>
      <c r="AW17620"/>
      <c r="AX17620"/>
      <c r="AY17620"/>
      <c r="AZ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  <c r="AP17621"/>
      <c r="AQ17621"/>
      <c r="AR17621"/>
      <c r="AS17621"/>
      <c r="AT17621"/>
      <c r="AU17621"/>
      <c r="AV17621"/>
      <c r="AW17621"/>
      <c r="AX17621"/>
      <c r="AY17621"/>
      <c r="AZ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  <c r="AP17622"/>
      <c r="AQ17622"/>
      <c r="AR17622"/>
      <c r="AS17622"/>
      <c r="AT17622"/>
      <c r="AU17622"/>
      <c r="AV17622"/>
      <c r="AW17622"/>
      <c r="AX17622"/>
      <c r="AY17622"/>
      <c r="AZ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  <c r="AP17623"/>
      <c r="AQ17623"/>
      <c r="AR17623"/>
      <c r="AS17623"/>
      <c r="AT17623"/>
      <c r="AU17623"/>
      <c r="AV17623"/>
      <c r="AW17623"/>
      <c r="AX17623"/>
      <c r="AY17623"/>
      <c r="AZ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  <c r="AP17624"/>
      <c r="AQ17624"/>
      <c r="AR17624"/>
      <c r="AS17624"/>
      <c r="AT17624"/>
      <c r="AU17624"/>
      <c r="AV17624"/>
      <c r="AW17624"/>
      <c r="AX17624"/>
      <c r="AY17624"/>
      <c r="AZ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  <c r="AP17625"/>
      <c r="AQ17625"/>
      <c r="AR17625"/>
      <c r="AS17625"/>
      <c r="AT17625"/>
      <c r="AU17625"/>
      <c r="AV17625"/>
      <c r="AW17625"/>
      <c r="AX17625"/>
      <c r="AY17625"/>
      <c r="AZ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  <c r="AP17626"/>
      <c r="AQ17626"/>
      <c r="AR17626"/>
      <c r="AS17626"/>
      <c r="AT17626"/>
      <c r="AU17626"/>
      <c r="AV17626"/>
      <c r="AW17626"/>
      <c r="AX17626"/>
      <c r="AY17626"/>
      <c r="AZ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  <c r="AP17627"/>
      <c r="AQ17627"/>
      <c r="AR17627"/>
      <c r="AS17627"/>
      <c r="AT17627"/>
      <c r="AU17627"/>
      <c r="AV17627"/>
      <c r="AW17627"/>
      <c r="AX17627"/>
      <c r="AY17627"/>
      <c r="AZ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  <c r="AP17628"/>
      <c r="AQ17628"/>
      <c r="AR17628"/>
      <c r="AS17628"/>
      <c r="AT17628"/>
      <c r="AU17628"/>
      <c r="AV17628"/>
      <c r="AW17628"/>
      <c r="AX17628"/>
      <c r="AY17628"/>
      <c r="AZ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  <c r="AP17629"/>
      <c r="AQ17629"/>
      <c r="AR17629"/>
      <c r="AS17629"/>
      <c r="AT17629"/>
      <c r="AU17629"/>
      <c r="AV17629"/>
      <c r="AW17629"/>
      <c r="AX17629"/>
      <c r="AY17629"/>
      <c r="AZ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  <c r="AP17630"/>
      <c r="AQ17630"/>
      <c r="AR17630"/>
      <c r="AS17630"/>
      <c r="AT17630"/>
      <c r="AU17630"/>
      <c r="AV17630"/>
      <c r="AW17630"/>
      <c r="AX17630"/>
      <c r="AY17630"/>
      <c r="AZ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  <c r="AP17631"/>
      <c r="AQ17631"/>
      <c r="AR17631"/>
      <c r="AS17631"/>
      <c r="AT17631"/>
      <c r="AU17631"/>
      <c r="AV17631"/>
      <c r="AW17631"/>
      <c r="AX17631"/>
      <c r="AY17631"/>
      <c r="AZ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  <c r="AP17632"/>
      <c r="AQ17632"/>
      <c r="AR17632"/>
      <c r="AS17632"/>
      <c r="AT17632"/>
      <c r="AU17632"/>
      <c r="AV17632"/>
      <c r="AW17632"/>
      <c r="AX17632"/>
      <c r="AY17632"/>
      <c r="AZ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  <c r="AP17633"/>
      <c r="AQ17633"/>
      <c r="AR17633"/>
      <c r="AS17633"/>
      <c r="AT17633"/>
      <c r="AU17633"/>
      <c r="AV17633"/>
      <c r="AW17633"/>
      <c r="AX17633"/>
      <c r="AY17633"/>
      <c r="AZ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  <c r="AP17634"/>
      <c r="AQ17634"/>
      <c r="AR17634"/>
      <c r="AS17634"/>
      <c r="AT17634"/>
      <c r="AU17634"/>
      <c r="AV17634"/>
      <c r="AW17634"/>
      <c r="AX17634"/>
      <c r="AY17634"/>
      <c r="AZ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  <c r="AP17635"/>
      <c r="AQ17635"/>
      <c r="AR17635"/>
      <c r="AS17635"/>
      <c r="AT17635"/>
      <c r="AU17635"/>
      <c r="AV17635"/>
      <c r="AW17635"/>
      <c r="AX17635"/>
      <c r="AY17635"/>
      <c r="AZ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  <c r="AP17636"/>
      <c r="AQ17636"/>
      <c r="AR17636"/>
      <c r="AS17636"/>
      <c r="AT17636"/>
      <c r="AU17636"/>
      <c r="AV17636"/>
      <c r="AW17636"/>
      <c r="AX17636"/>
      <c r="AY17636"/>
      <c r="AZ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  <c r="AP17637"/>
      <c r="AQ17637"/>
      <c r="AR17637"/>
      <c r="AS17637"/>
      <c r="AT17637"/>
      <c r="AU17637"/>
      <c r="AV17637"/>
      <c r="AW17637"/>
      <c r="AX17637"/>
      <c r="AY17637"/>
      <c r="AZ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  <c r="AP17638"/>
      <c r="AQ17638"/>
      <c r="AR17638"/>
      <c r="AS17638"/>
      <c r="AT17638"/>
      <c r="AU17638"/>
      <c r="AV17638"/>
      <c r="AW17638"/>
      <c r="AX17638"/>
      <c r="AY17638"/>
      <c r="AZ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  <c r="AP17639"/>
      <c r="AQ17639"/>
      <c r="AR17639"/>
      <c r="AS17639"/>
      <c r="AT17639"/>
      <c r="AU17639"/>
      <c r="AV17639"/>
      <c r="AW17639"/>
      <c r="AX17639"/>
      <c r="AY17639"/>
      <c r="AZ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  <c r="AP17640"/>
      <c r="AQ17640"/>
      <c r="AR17640"/>
      <c r="AS17640"/>
      <c r="AT17640"/>
      <c r="AU17640"/>
      <c r="AV17640"/>
      <c r="AW17640"/>
      <c r="AX17640"/>
      <c r="AY17640"/>
      <c r="AZ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  <c r="AP17641"/>
      <c r="AQ17641"/>
      <c r="AR17641"/>
      <c r="AS17641"/>
      <c r="AT17641"/>
      <c r="AU17641"/>
      <c r="AV17641"/>
      <c r="AW17641"/>
      <c r="AX17641"/>
      <c r="AY17641"/>
      <c r="AZ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  <c r="AP17642"/>
      <c r="AQ17642"/>
      <c r="AR17642"/>
      <c r="AS17642"/>
      <c r="AT17642"/>
      <c r="AU17642"/>
      <c r="AV17642"/>
      <c r="AW17642"/>
      <c r="AX17642"/>
      <c r="AY17642"/>
      <c r="AZ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  <c r="AP17643"/>
      <c r="AQ17643"/>
      <c r="AR17643"/>
      <c r="AS17643"/>
      <c r="AT17643"/>
      <c r="AU17643"/>
      <c r="AV17643"/>
      <c r="AW17643"/>
      <c r="AX17643"/>
      <c r="AY17643"/>
      <c r="AZ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  <c r="AP17644"/>
      <c r="AQ17644"/>
      <c r="AR17644"/>
      <c r="AS17644"/>
      <c r="AT17644"/>
      <c r="AU17644"/>
      <c r="AV17644"/>
      <c r="AW17644"/>
      <c r="AX17644"/>
      <c r="AY17644"/>
      <c r="AZ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  <c r="AP17645"/>
      <c r="AQ17645"/>
      <c r="AR17645"/>
      <c r="AS17645"/>
      <c r="AT17645"/>
      <c r="AU17645"/>
      <c r="AV17645"/>
      <c r="AW17645"/>
      <c r="AX17645"/>
      <c r="AY17645"/>
      <c r="AZ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  <c r="AP17646"/>
      <c r="AQ17646"/>
      <c r="AR17646"/>
      <c r="AS17646"/>
      <c r="AT17646"/>
      <c r="AU17646"/>
      <c r="AV17646"/>
      <c r="AW17646"/>
      <c r="AX17646"/>
      <c r="AY17646"/>
      <c r="AZ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  <c r="AN17647"/>
      <c r="AO17647"/>
      <c r="AP17647"/>
      <c r="AQ17647"/>
      <c r="AR17647"/>
      <c r="AS17647"/>
      <c r="AT17647"/>
      <c r="AU17647"/>
      <c r="AV17647"/>
      <c r="AW17647"/>
      <c r="AX17647"/>
      <c r="AY17647"/>
      <c r="AZ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  <c r="AN17648"/>
      <c r="AO17648"/>
      <c r="AP17648"/>
      <c r="AQ17648"/>
      <c r="AR17648"/>
      <c r="AS17648"/>
      <c r="AT17648"/>
      <c r="AU17648"/>
      <c r="AV17648"/>
      <c r="AW17648"/>
      <c r="AX17648"/>
      <c r="AY17648"/>
      <c r="AZ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  <c r="AP17649"/>
      <c r="AQ17649"/>
      <c r="AR17649"/>
      <c r="AS17649"/>
      <c r="AT17649"/>
      <c r="AU17649"/>
      <c r="AV17649"/>
      <c r="AW17649"/>
      <c r="AX17649"/>
      <c r="AY17649"/>
      <c r="AZ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  <c r="AP17650"/>
      <c r="AQ17650"/>
      <c r="AR17650"/>
      <c r="AS17650"/>
      <c r="AT17650"/>
      <c r="AU17650"/>
      <c r="AV17650"/>
      <c r="AW17650"/>
      <c r="AX17650"/>
      <c r="AY17650"/>
      <c r="AZ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  <c r="AP17651"/>
      <c r="AQ17651"/>
      <c r="AR17651"/>
      <c r="AS17651"/>
      <c r="AT17651"/>
      <c r="AU17651"/>
      <c r="AV17651"/>
      <c r="AW17651"/>
      <c r="AX17651"/>
      <c r="AY17651"/>
      <c r="AZ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  <c r="AP17652"/>
      <c r="AQ17652"/>
      <c r="AR17652"/>
      <c r="AS17652"/>
      <c r="AT17652"/>
      <c r="AU17652"/>
      <c r="AV17652"/>
      <c r="AW17652"/>
      <c r="AX17652"/>
      <c r="AY17652"/>
      <c r="AZ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  <c r="AP17653"/>
      <c r="AQ17653"/>
      <c r="AR17653"/>
      <c r="AS17653"/>
      <c r="AT17653"/>
      <c r="AU17653"/>
      <c r="AV17653"/>
      <c r="AW17653"/>
      <c r="AX17653"/>
      <c r="AY17653"/>
      <c r="AZ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  <c r="AP17654"/>
      <c r="AQ17654"/>
      <c r="AR17654"/>
      <c r="AS17654"/>
      <c r="AT17654"/>
      <c r="AU17654"/>
      <c r="AV17654"/>
      <c r="AW17654"/>
      <c r="AX17654"/>
      <c r="AY17654"/>
      <c r="AZ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  <c r="AP17655"/>
      <c r="AQ17655"/>
      <c r="AR17655"/>
      <c r="AS17655"/>
      <c r="AT17655"/>
      <c r="AU17655"/>
      <c r="AV17655"/>
      <c r="AW17655"/>
      <c r="AX17655"/>
      <c r="AY17655"/>
      <c r="AZ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  <c r="AP17656"/>
      <c r="AQ17656"/>
      <c r="AR17656"/>
      <c r="AS17656"/>
      <c r="AT17656"/>
      <c r="AU17656"/>
      <c r="AV17656"/>
      <c r="AW17656"/>
      <c r="AX17656"/>
      <c r="AY17656"/>
      <c r="AZ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  <c r="AP17657"/>
      <c r="AQ17657"/>
      <c r="AR17657"/>
      <c r="AS17657"/>
      <c r="AT17657"/>
      <c r="AU17657"/>
      <c r="AV17657"/>
      <c r="AW17657"/>
      <c r="AX17657"/>
      <c r="AY17657"/>
      <c r="AZ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  <c r="AP17658"/>
      <c r="AQ17658"/>
      <c r="AR17658"/>
      <c r="AS17658"/>
      <c r="AT17658"/>
      <c r="AU17658"/>
      <c r="AV17658"/>
      <c r="AW17658"/>
      <c r="AX17658"/>
      <c r="AY17658"/>
      <c r="AZ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  <c r="AP17659"/>
      <c r="AQ17659"/>
      <c r="AR17659"/>
      <c r="AS17659"/>
      <c r="AT17659"/>
      <c r="AU17659"/>
      <c r="AV17659"/>
      <c r="AW17659"/>
      <c r="AX17659"/>
      <c r="AY17659"/>
      <c r="AZ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  <c r="AP17660"/>
      <c r="AQ17660"/>
      <c r="AR17660"/>
      <c r="AS17660"/>
      <c r="AT17660"/>
      <c r="AU17660"/>
      <c r="AV17660"/>
      <c r="AW17660"/>
      <c r="AX17660"/>
      <c r="AY17660"/>
      <c r="AZ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  <c r="AP17661"/>
      <c r="AQ17661"/>
      <c r="AR17661"/>
      <c r="AS17661"/>
      <c r="AT17661"/>
      <c r="AU17661"/>
      <c r="AV17661"/>
      <c r="AW17661"/>
      <c r="AX17661"/>
      <c r="AY17661"/>
      <c r="AZ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  <c r="AP17662"/>
      <c r="AQ17662"/>
      <c r="AR17662"/>
      <c r="AS17662"/>
      <c r="AT17662"/>
      <c r="AU17662"/>
      <c r="AV17662"/>
      <c r="AW17662"/>
      <c r="AX17662"/>
      <c r="AY17662"/>
      <c r="AZ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  <c r="AP17663"/>
      <c r="AQ17663"/>
      <c r="AR17663"/>
      <c r="AS17663"/>
      <c r="AT17663"/>
      <c r="AU17663"/>
      <c r="AV17663"/>
      <c r="AW17663"/>
      <c r="AX17663"/>
      <c r="AY17663"/>
      <c r="AZ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  <c r="AP17664"/>
      <c r="AQ17664"/>
      <c r="AR17664"/>
      <c r="AS17664"/>
      <c r="AT17664"/>
      <c r="AU17664"/>
      <c r="AV17664"/>
      <c r="AW17664"/>
      <c r="AX17664"/>
      <c r="AY17664"/>
      <c r="AZ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  <c r="AP17665"/>
      <c r="AQ17665"/>
      <c r="AR17665"/>
      <c r="AS17665"/>
      <c r="AT17665"/>
      <c r="AU17665"/>
      <c r="AV17665"/>
      <c r="AW17665"/>
      <c r="AX17665"/>
      <c r="AY17665"/>
      <c r="AZ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  <c r="AP17666"/>
      <c r="AQ17666"/>
      <c r="AR17666"/>
      <c r="AS17666"/>
      <c r="AT17666"/>
      <c r="AU17666"/>
      <c r="AV17666"/>
      <c r="AW17666"/>
      <c r="AX17666"/>
      <c r="AY17666"/>
      <c r="AZ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  <c r="AP17667"/>
      <c r="AQ17667"/>
      <c r="AR17667"/>
      <c r="AS17667"/>
      <c r="AT17667"/>
      <c r="AU17667"/>
      <c r="AV17667"/>
      <c r="AW17667"/>
      <c r="AX17667"/>
      <c r="AY17667"/>
      <c r="AZ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  <c r="AP17668"/>
      <c r="AQ17668"/>
      <c r="AR17668"/>
      <c r="AS17668"/>
      <c r="AT17668"/>
      <c r="AU17668"/>
      <c r="AV17668"/>
      <c r="AW17668"/>
      <c r="AX17668"/>
      <c r="AY17668"/>
      <c r="AZ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  <c r="AP17669"/>
      <c r="AQ17669"/>
      <c r="AR17669"/>
      <c r="AS17669"/>
      <c r="AT17669"/>
      <c r="AU17669"/>
      <c r="AV17669"/>
      <c r="AW17669"/>
      <c r="AX17669"/>
      <c r="AY17669"/>
      <c r="AZ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  <c r="AP17670"/>
      <c r="AQ17670"/>
      <c r="AR17670"/>
      <c r="AS17670"/>
      <c r="AT17670"/>
      <c r="AU17670"/>
      <c r="AV17670"/>
      <c r="AW17670"/>
      <c r="AX17670"/>
      <c r="AY17670"/>
      <c r="AZ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  <c r="AP17671"/>
      <c r="AQ17671"/>
      <c r="AR17671"/>
      <c r="AS17671"/>
      <c r="AT17671"/>
      <c r="AU17671"/>
      <c r="AV17671"/>
      <c r="AW17671"/>
      <c r="AX17671"/>
      <c r="AY17671"/>
      <c r="AZ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  <c r="AP17672"/>
      <c r="AQ17672"/>
      <c r="AR17672"/>
      <c r="AS17672"/>
      <c r="AT17672"/>
      <c r="AU17672"/>
      <c r="AV17672"/>
      <c r="AW17672"/>
      <c r="AX17672"/>
      <c r="AY17672"/>
      <c r="AZ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  <c r="AP17673"/>
      <c r="AQ17673"/>
      <c r="AR17673"/>
      <c r="AS17673"/>
      <c r="AT17673"/>
      <c r="AU17673"/>
      <c r="AV17673"/>
      <c r="AW17673"/>
      <c r="AX17673"/>
      <c r="AY17673"/>
      <c r="AZ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  <c r="AP17674"/>
      <c r="AQ17674"/>
      <c r="AR17674"/>
      <c r="AS17674"/>
      <c r="AT17674"/>
      <c r="AU17674"/>
      <c r="AV17674"/>
      <c r="AW17674"/>
      <c r="AX17674"/>
      <c r="AY17674"/>
      <c r="AZ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  <c r="AP17675"/>
      <c r="AQ17675"/>
      <c r="AR17675"/>
      <c r="AS17675"/>
      <c r="AT17675"/>
      <c r="AU17675"/>
      <c r="AV17675"/>
      <c r="AW17675"/>
      <c r="AX17675"/>
      <c r="AY17675"/>
      <c r="AZ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  <c r="AP17676"/>
      <c r="AQ17676"/>
      <c r="AR17676"/>
      <c r="AS17676"/>
      <c r="AT17676"/>
      <c r="AU17676"/>
      <c r="AV17676"/>
      <c r="AW17676"/>
      <c r="AX17676"/>
      <c r="AY17676"/>
      <c r="AZ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  <c r="AP17677"/>
      <c r="AQ17677"/>
      <c r="AR17677"/>
      <c r="AS17677"/>
      <c r="AT17677"/>
      <c r="AU17677"/>
      <c r="AV17677"/>
      <c r="AW17677"/>
      <c r="AX17677"/>
      <c r="AY17677"/>
      <c r="AZ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  <c r="AN17678"/>
      <c r="AO17678"/>
      <c r="AP17678"/>
      <c r="AQ17678"/>
      <c r="AR17678"/>
      <c r="AS17678"/>
      <c r="AT17678"/>
      <c r="AU17678"/>
      <c r="AV17678"/>
      <c r="AW17678"/>
      <c r="AX17678"/>
      <c r="AY17678"/>
      <c r="AZ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  <c r="AN17679"/>
      <c r="AO17679"/>
      <c r="AP17679"/>
      <c r="AQ17679"/>
      <c r="AR17679"/>
      <c r="AS17679"/>
      <c r="AT17679"/>
      <c r="AU17679"/>
      <c r="AV17679"/>
      <c r="AW17679"/>
      <c r="AX17679"/>
      <c r="AY17679"/>
      <c r="AZ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  <c r="AP17680"/>
      <c r="AQ17680"/>
      <c r="AR17680"/>
      <c r="AS17680"/>
      <c r="AT17680"/>
      <c r="AU17680"/>
      <c r="AV17680"/>
      <c r="AW17680"/>
      <c r="AX17680"/>
      <c r="AY17680"/>
      <c r="AZ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  <c r="AP17681"/>
      <c r="AQ17681"/>
      <c r="AR17681"/>
      <c r="AS17681"/>
      <c r="AT17681"/>
      <c r="AU17681"/>
      <c r="AV17681"/>
      <c r="AW17681"/>
      <c r="AX17681"/>
      <c r="AY17681"/>
      <c r="AZ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  <c r="AP17682"/>
      <c r="AQ17682"/>
      <c r="AR17682"/>
      <c r="AS17682"/>
      <c r="AT17682"/>
      <c r="AU17682"/>
      <c r="AV17682"/>
      <c r="AW17682"/>
      <c r="AX17682"/>
      <c r="AY17682"/>
      <c r="AZ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  <c r="AP17683"/>
      <c r="AQ17683"/>
      <c r="AR17683"/>
      <c r="AS17683"/>
      <c r="AT17683"/>
      <c r="AU17683"/>
      <c r="AV17683"/>
      <c r="AW17683"/>
      <c r="AX17683"/>
      <c r="AY17683"/>
      <c r="AZ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  <c r="AP17684"/>
      <c r="AQ17684"/>
      <c r="AR17684"/>
      <c r="AS17684"/>
      <c r="AT17684"/>
      <c r="AU17684"/>
      <c r="AV17684"/>
      <c r="AW17684"/>
      <c r="AX17684"/>
      <c r="AY17684"/>
      <c r="AZ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  <c r="AP17685"/>
      <c r="AQ17685"/>
      <c r="AR17685"/>
      <c r="AS17685"/>
      <c r="AT17685"/>
      <c r="AU17685"/>
      <c r="AV17685"/>
      <c r="AW17685"/>
      <c r="AX17685"/>
      <c r="AY17685"/>
      <c r="AZ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  <c r="AP17686"/>
      <c r="AQ17686"/>
      <c r="AR17686"/>
      <c r="AS17686"/>
      <c r="AT17686"/>
      <c r="AU17686"/>
      <c r="AV17686"/>
      <c r="AW17686"/>
      <c r="AX17686"/>
      <c r="AY17686"/>
      <c r="AZ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  <c r="AP17687"/>
      <c r="AQ17687"/>
      <c r="AR17687"/>
      <c r="AS17687"/>
      <c r="AT17687"/>
      <c r="AU17687"/>
      <c r="AV17687"/>
      <c r="AW17687"/>
      <c r="AX17687"/>
      <c r="AY17687"/>
      <c r="AZ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  <c r="AP17688"/>
      <c r="AQ17688"/>
      <c r="AR17688"/>
      <c r="AS17688"/>
      <c r="AT17688"/>
      <c r="AU17688"/>
      <c r="AV17688"/>
      <c r="AW17688"/>
      <c r="AX17688"/>
      <c r="AY17688"/>
      <c r="AZ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  <c r="AP17689"/>
      <c r="AQ17689"/>
      <c r="AR17689"/>
      <c r="AS17689"/>
      <c r="AT17689"/>
      <c r="AU17689"/>
      <c r="AV17689"/>
      <c r="AW17689"/>
      <c r="AX17689"/>
      <c r="AY17689"/>
      <c r="AZ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  <c r="AP17690"/>
      <c r="AQ17690"/>
      <c r="AR17690"/>
      <c r="AS17690"/>
      <c r="AT17690"/>
      <c r="AU17690"/>
      <c r="AV17690"/>
      <c r="AW17690"/>
      <c r="AX17690"/>
      <c r="AY17690"/>
      <c r="AZ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  <c r="AP17691"/>
      <c r="AQ17691"/>
      <c r="AR17691"/>
      <c r="AS17691"/>
      <c r="AT17691"/>
      <c r="AU17691"/>
      <c r="AV17691"/>
      <c r="AW17691"/>
      <c r="AX17691"/>
      <c r="AY17691"/>
      <c r="AZ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  <c r="AP17692"/>
      <c r="AQ17692"/>
      <c r="AR17692"/>
      <c r="AS17692"/>
      <c r="AT17692"/>
      <c r="AU17692"/>
      <c r="AV17692"/>
      <c r="AW17692"/>
      <c r="AX17692"/>
      <c r="AY17692"/>
      <c r="AZ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  <c r="AP17693"/>
      <c r="AQ17693"/>
      <c r="AR17693"/>
      <c r="AS17693"/>
      <c r="AT17693"/>
      <c r="AU17693"/>
      <c r="AV17693"/>
      <c r="AW17693"/>
      <c r="AX17693"/>
      <c r="AY17693"/>
      <c r="AZ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  <c r="AP17694"/>
      <c r="AQ17694"/>
      <c r="AR17694"/>
      <c r="AS17694"/>
      <c r="AT17694"/>
      <c r="AU17694"/>
      <c r="AV17694"/>
      <c r="AW17694"/>
      <c r="AX17694"/>
      <c r="AY17694"/>
      <c r="AZ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  <c r="AP17695"/>
      <c r="AQ17695"/>
      <c r="AR17695"/>
      <c r="AS17695"/>
      <c r="AT17695"/>
      <c r="AU17695"/>
      <c r="AV17695"/>
      <c r="AW17695"/>
      <c r="AX17695"/>
      <c r="AY17695"/>
      <c r="AZ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  <c r="AP17696"/>
      <c r="AQ17696"/>
      <c r="AR17696"/>
      <c r="AS17696"/>
      <c r="AT17696"/>
      <c r="AU17696"/>
      <c r="AV17696"/>
      <c r="AW17696"/>
      <c r="AX17696"/>
      <c r="AY17696"/>
      <c r="AZ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  <c r="AP17697"/>
      <c r="AQ17697"/>
      <c r="AR17697"/>
      <c r="AS17697"/>
      <c r="AT17697"/>
      <c r="AU17697"/>
      <c r="AV17697"/>
      <c r="AW17697"/>
      <c r="AX17697"/>
      <c r="AY17697"/>
      <c r="AZ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  <c r="AP17698"/>
      <c r="AQ17698"/>
      <c r="AR17698"/>
      <c r="AS17698"/>
      <c r="AT17698"/>
      <c r="AU17698"/>
      <c r="AV17698"/>
      <c r="AW17698"/>
      <c r="AX17698"/>
      <c r="AY17698"/>
      <c r="AZ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  <c r="AP17699"/>
      <c r="AQ17699"/>
      <c r="AR17699"/>
      <c r="AS17699"/>
      <c r="AT17699"/>
      <c r="AU17699"/>
      <c r="AV17699"/>
      <c r="AW17699"/>
      <c r="AX17699"/>
      <c r="AY17699"/>
      <c r="AZ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  <c r="AP17700"/>
      <c r="AQ17700"/>
      <c r="AR17700"/>
      <c r="AS17700"/>
      <c r="AT17700"/>
      <c r="AU17700"/>
      <c r="AV17700"/>
      <c r="AW17700"/>
      <c r="AX17700"/>
      <c r="AY17700"/>
      <c r="AZ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  <c r="AP17701"/>
      <c r="AQ17701"/>
      <c r="AR17701"/>
      <c r="AS17701"/>
      <c r="AT17701"/>
      <c r="AU17701"/>
      <c r="AV17701"/>
      <c r="AW17701"/>
      <c r="AX17701"/>
      <c r="AY17701"/>
      <c r="AZ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  <c r="AP17702"/>
      <c r="AQ17702"/>
      <c r="AR17702"/>
      <c r="AS17702"/>
      <c r="AT17702"/>
      <c r="AU17702"/>
      <c r="AV17702"/>
      <c r="AW17702"/>
      <c r="AX17702"/>
      <c r="AY17702"/>
      <c r="AZ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  <c r="AP17703"/>
      <c r="AQ17703"/>
      <c r="AR17703"/>
      <c r="AS17703"/>
      <c r="AT17703"/>
      <c r="AU17703"/>
      <c r="AV17703"/>
      <c r="AW17703"/>
      <c r="AX17703"/>
      <c r="AY17703"/>
      <c r="AZ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  <c r="AP17704"/>
      <c r="AQ17704"/>
      <c r="AR17704"/>
      <c r="AS17704"/>
      <c r="AT17704"/>
      <c r="AU17704"/>
      <c r="AV17704"/>
      <c r="AW17704"/>
      <c r="AX17704"/>
      <c r="AY17704"/>
      <c r="AZ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  <c r="AP17705"/>
      <c r="AQ17705"/>
      <c r="AR17705"/>
      <c r="AS17705"/>
      <c r="AT17705"/>
      <c r="AU17705"/>
      <c r="AV17705"/>
      <c r="AW17705"/>
      <c r="AX17705"/>
      <c r="AY17705"/>
      <c r="AZ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  <c r="AP17706"/>
      <c r="AQ17706"/>
      <c r="AR17706"/>
      <c r="AS17706"/>
      <c r="AT17706"/>
      <c r="AU17706"/>
      <c r="AV17706"/>
      <c r="AW17706"/>
      <c r="AX17706"/>
      <c r="AY17706"/>
      <c r="AZ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  <c r="AP17707"/>
      <c r="AQ17707"/>
      <c r="AR17707"/>
      <c r="AS17707"/>
      <c r="AT17707"/>
      <c r="AU17707"/>
      <c r="AV17707"/>
      <c r="AW17707"/>
      <c r="AX17707"/>
      <c r="AY17707"/>
      <c r="AZ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  <c r="AP17708"/>
      <c r="AQ17708"/>
      <c r="AR17708"/>
      <c r="AS17708"/>
      <c r="AT17708"/>
      <c r="AU17708"/>
      <c r="AV17708"/>
      <c r="AW17708"/>
      <c r="AX17708"/>
      <c r="AY17708"/>
      <c r="AZ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  <c r="AN17709"/>
      <c r="AO17709"/>
      <c r="AP17709"/>
      <c r="AQ17709"/>
      <c r="AR17709"/>
      <c r="AS17709"/>
      <c r="AT17709"/>
      <c r="AU17709"/>
      <c r="AV17709"/>
      <c r="AW17709"/>
      <c r="AX17709"/>
      <c r="AY17709"/>
      <c r="AZ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  <c r="AN17710"/>
      <c r="AO17710"/>
      <c r="AP17710"/>
      <c r="AQ17710"/>
      <c r="AR17710"/>
      <c r="AS17710"/>
      <c r="AT17710"/>
      <c r="AU17710"/>
      <c r="AV17710"/>
      <c r="AW17710"/>
      <c r="AX17710"/>
      <c r="AY17710"/>
      <c r="AZ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  <c r="AP17711"/>
      <c r="AQ17711"/>
      <c r="AR17711"/>
      <c r="AS17711"/>
      <c r="AT17711"/>
      <c r="AU17711"/>
      <c r="AV17711"/>
      <c r="AW17711"/>
      <c r="AX17711"/>
      <c r="AY17711"/>
      <c r="AZ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  <c r="AP17712"/>
      <c r="AQ17712"/>
      <c r="AR17712"/>
      <c r="AS17712"/>
      <c r="AT17712"/>
      <c r="AU17712"/>
      <c r="AV17712"/>
      <c r="AW17712"/>
      <c r="AX17712"/>
      <c r="AY17712"/>
      <c r="AZ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  <c r="AP17713"/>
      <c r="AQ17713"/>
      <c r="AR17713"/>
      <c r="AS17713"/>
      <c r="AT17713"/>
      <c r="AU17713"/>
      <c r="AV17713"/>
      <c r="AW17713"/>
      <c r="AX17713"/>
      <c r="AY17713"/>
      <c r="AZ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  <c r="AP17714"/>
      <c r="AQ17714"/>
      <c r="AR17714"/>
      <c r="AS17714"/>
      <c r="AT17714"/>
      <c r="AU17714"/>
      <c r="AV17714"/>
      <c r="AW17714"/>
      <c r="AX17714"/>
      <c r="AY17714"/>
      <c r="AZ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  <c r="AP17715"/>
      <c r="AQ17715"/>
      <c r="AR17715"/>
      <c r="AS17715"/>
      <c r="AT17715"/>
      <c r="AU17715"/>
      <c r="AV17715"/>
      <c r="AW17715"/>
      <c r="AX17715"/>
      <c r="AY17715"/>
      <c r="AZ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  <c r="AP17716"/>
      <c r="AQ17716"/>
      <c r="AR17716"/>
      <c r="AS17716"/>
      <c r="AT17716"/>
      <c r="AU17716"/>
      <c r="AV17716"/>
      <c r="AW17716"/>
      <c r="AX17716"/>
      <c r="AY17716"/>
      <c r="AZ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  <c r="AP17717"/>
      <c r="AQ17717"/>
      <c r="AR17717"/>
      <c r="AS17717"/>
      <c r="AT17717"/>
      <c r="AU17717"/>
      <c r="AV17717"/>
      <c r="AW17717"/>
      <c r="AX17717"/>
      <c r="AY17717"/>
      <c r="AZ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  <c r="AP17718"/>
      <c r="AQ17718"/>
      <c r="AR17718"/>
      <c r="AS17718"/>
      <c r="AT17718"/>
      <c r="AU17718"/>
      <c r="AV17718"/>
      <c r="AW17718"/>
      <c r="AX17718"/>
      <c r="AY17718"/>
      <c r="AZ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  <c r="AP17719"/>
      <c r="AQ17719"/>
      <c r="AR17719"/>
      <c r="AS17719"/>
      <c r="AT17719"/>
      <c r="AU17719"/>
      <c r="AV17719"/>
      <c r="AW17719"/>
      <c r="AX17719"/>
      <c r="AY17719"/>
      <c r="AZ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  <c r="AP17720"/>
      <c r="AQ17720"/>
      <c r="AR17720"/>
      <c r="AS17720"/>
      <c r="AT17720"/>
      <c r="AU17720"/>
      <c r="AV17720"/>
      <c r="AW17720"/>
      <c r="AX17720"/>
      <c r="AY17720"/>
      <c r="AZ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  <c r="AP17721"/>
      <c r="AQ17721"/>
      <c r="AR17721"/>
      <c r="AS17721"/>
      <c r="AT17721"/>
      <c r="AU17721"/>
      <c r="AV17721"/>
      <c r="AW17721"/>
      <c r="AX17721"/>
      <c r="AY17721"/>
      <c r="AZ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  <c r="AP17722"/>
      <c r="AQ17722"/>
      <c r="AR17722"/>
      <c r="AS17722"/>
      <c r="AT17722"/>
      <c r="AU17722"/>
      <c r="AV17722"/>
      <c r="AW17722"/>
      <c r="AX17722"/>
      <c r="AY17722"/>
      <c r="AZ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  <c r="AP17723"/>
      <c r="AQ17723"/>
      <c r="AR17723"/>
      <c r="AS17723"/>
      <c r="AT17723"/>
      <c r="AU17723"/>
      <c r="AV17723"/>
      <c r="AW17723"/>
      <c r="AX17723"/>
      <c r="AY17723"/>
      <c r="AZ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  <c r="AP17724"/>
      <c r="AQ17724"/>
      <c r="AR17724"/>
      <c r="AS17724"/>
      <c r="AT17724"/>
      <c r="AU17724"/>
      <c r="AV17724"/>
      <c r="AW17724"/>
      <c r="AX17724"/>
      <c r="AY17724"/>
      <c r="AZ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  <c r="AP17725"/>
      <c r="AQ17725"/>
      <c r="AR17725"/>
      <c r="AS17725"/>
      <c r="AT17725"/>
      <c r="AU17725"/>
      <c r="AV17725"/>
      <c r="AW17725"/>
      <c r="AX17725"/>
      <c r="AY17725"/>
      <c r="AZ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  <c r="AP17726"/>
      <c r="AQ17726"/>
      <c r="AR17726"/>
      <c r="AS17726"/>
      <c r="AT17726"/>
      <c r="AU17726"/>
      <c r="AV17726"/>
      <c r="AW17726"/>
      <c r="AX17726"/>
      <c r="AY17726"/>
      <c r="AZ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  <c r="AP17727"/>
      <c r="AQ17727"/>
      <c r="AR17727"/>
      <c r="AS17727"/>
      <c r="AT17727"/>
      <c r="AU17727"/>
      <c r="AV17727"/>
      <c r="AW17727"/>
      <c r="AX17727"/>
      <c r="AY17727"/>
      <c r="AZ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  <c r="AP17728"/>
      <c r="AQ17728"/>
      <c r="AR17728"/>
      <c r="AS17728"/>
      <c r="AT17728"/>
      <c r="AU17728"/>
      <c r="AV17728"/>
      <c r="AW17728"/>
      <c r="AX17728"/>
      <c r="AY17728"/>
      <c r="AZ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  <c r="AP17729"/>
      <c r="AQ17729"/>
      <c r="AR17729"/>
      <c r="AS17729"/>
      <c r="AT17729"/>
      <c r="AU17729"/>
      <c r="AV17729"/>
      <c r="AW17729"/>
      <c r="AX17729"/>
      <c r="AY17729"/>
      <c r="AZ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  <c r="AP17730"/>
      <c r="AQ17730"/>
      <c r="AR17730"/>
      <c r="AS17730"/>
      <c r="AT17730"/>
      <c r="AU17730"/>
      <c r="AV17730"/>
      <c r="AW17730"/>
      <c r="AX17730"/>
      <c r="AY17730"/>
      <c r="AZ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  <c r="AP17731"/>
      <c r="AQ17731"/>
      <c r="AR17731"/>
      <c r="AS17731"/>
      <c r="AT17731"/>
      <c r="AU17731"/>
      <c r="AV17731"/>
      <c r="AW17731"/>
      <c r="AX17731"/>
      <c r="AY17731"/>
      <c r="AZ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  <c r="AP17732"/>
      <c r="AQ17732"/>
      <c r="AR17732"/>
      <c r="AS17732"/>
      <c r="AT17732"/>
      <c r="AU17732"/>
      <c r="AV17732"/>
      <c r="AW17732"/>
      <c r="AX17732"/>
      <c r="AY17732"/>
      <c r="AZ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  <c r="AP17733"/>
      <c r="AQ17733"/>
      <c r="AR17733"/>
      <c r="AS17733"/>
      <c r="AT17733"/>
      <c r="AU17733"/>
      <c r="AV17733"/>
      <c r="AW17733"/>
      <c r="AX17733"/>
      <c r="AY17733"/>
      <c r="AZ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  <c r="AP17734"/>
      <c r="AQ17734"/>
      <c r="AR17734"/>
      <c r="AS17734"/>
      <c r="AT17734"/>
      <c r="AU17734"/>
      <c r="AV17734"/>
      <c r="AW17734"/>
      <c r="AX17734"/>
      <c r="AY17734"/>
      <c r="AZ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  <c r="AP17735"/>
      <c r="AQ17735"/>
      <c r="AR17735"/>
      <c r="AS17735"/>
      <c r="AT17735"/>
      <c r="AU17735"/>
      <c r="AV17735"/>
      <c r="AW17735"/>
      <c r="AX17735"/>
      <c r="AY17735"/>
      <c r="AZ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  <c r="AP17736"/>
      <c r="AQ17736"/>
      <c r="AR17736"/>
      <c r="AS17736"/>
      <c r="AT17736"/>
      <c r="AU17736"/>
      <c r="AV17736"/>
      <c r="AW17736"/>
      <c r="AX17736"/>
      <c r="AY17736"/>
      <c r="AZ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  <c r="AP17737"/>
      <c r="AQ17737"/>
      <c r="AR17737"/>
      <c r="AS17737"/>
      <c r="AT17737"/>
      <c r="AU17737"/>
      <c r="AV17737"/>
      <c r="AW17737"/>
      <c r="AX17737"/>
      <c r="AY17737"/>
      <c r="AZ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  <c r="AP17738"/>
      <c r="AQ17738"/>
      <c r="AR17738"/>
      <c r="AS17738"/>
      <c r="AT17738"/>
      <c r="AU17738"/>
      <c r="AV17738"/>
      <c r="AW17738"/>
      <c r="AX17738"/>
      <c r="AY17738"/>
      <c r="AZ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  <c r="AN17739"/>
      <c r="AO17739"/>
      <c r="AP17739"/>
      <c r="AQ17739"/>
      <c r="AR17739"/>
      <c r="AS17739"/>
      <c r="AT17739"/>
      <c r="AU17739"/>
      <c r="AV17739"/>
      <c r="AW17739"/>
      <c r="AX17739"/>
      <c r="AY17739"/>
      <c r="AZ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  <c r="AN17740"/>
      <c r="AO17740"/>
      <c r="AP17740"/>
      <c r="AQ17740"/>
      <c r="AR17740"/>
      <c r="AS17740"/>
      <c r="AT17740"/>
      <c r="AU17740"/>
      <c r="AV17740"/>
      <c r="AW17740"/>
      <c r="AX17740"/>
      <c r="AY17740"/>
      <c r="AZ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  <c r="AP17741"/>
      <c r="AQ17741"/>
      <c r="AR17741"/>
      <c r="AS17741"/>
      <c r="AT17741"/>
      <c r="AU17741"/>
      <c r="AV17741"/>
      <c r="AW17741"/>
      <c r="AX17741"/>
      <c r="AY17741"/>
      <c r="AZ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  <c r="AP17742"/>
      <c r="AQ17742"/>
      <c r="AR17742"/>
      <c r="AS17742"/>
      <c r="AT17742"/>
      <c r="AU17742"/>
      <c r="AV17742"/>
      <c r="AW17742"/>
      <c r="AX17742"/>
      <c r="AY17742"/>
      <c r="AZ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  <c r="AP17743"/>
      <c r="AQ17743"/>
      <c r="AR17743"/>
      <c r="AS17743"/>
      <c r="AT17743"/>
      <c r="AU17743"/>
      <c r="AV17743"/>
      <c r="AW17743"/>
      <c r="AX17743"/>
      <c r="AY17743"/>
      <c r="AZ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  <c r="AP17744"/>
      <c r="AQ17744"/>
      <c r="AR17744"/>
      <c r="AS17744"/>
      <c r="AT17744"/>
      <c r="AU17744"/>
      <c r="AV17744"/>
      <c r="AW17744"/>
      <c r="AX17744"/>
      <c r="AY17744"/>
      <c r="AZ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  <c r="AP17745"/>
      <c r="AQ17745"/>
      <c r="AR17745"/>
      <c r="AS17745"/>
      <c r="AT17745"/>
      <c r="AU17745"/>
      <c r="AV17745"/>
      <c r="AW17745"/>
      <c r="AX17745"/>
      <c r="AY17745"/>
      <c r="AZ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  <c r="AP17746"/>
      <c r="AQ17746"/>
      <c r="AR17746"/>
      <c r="AS17746"/>
      <c r="AT17746"/>
      <c r="AU17746"/>
      <c r="AV17746"/>
      <c r="AW17746"/>
      <c r="AX17746"/>
      <c r="AY17746"/>
      <c r="AZ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  <c r="AP17747"/>
      <c r="AQ17747"/>
      <c r="AR17747"/>
      <c r="AS17747"/>
      <c r="AT17747"/>
      <c r="AU17747"/>
      <c r="AV17747"/>
      <c r="AW17747"/>
      <c r="AX17747"/>
      <c r="AY17747"/>
      <c r="AZ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  <c r="AP17748"/>
      <c r="AQ17748"/>
      <c r="AR17748"/>
      <c r="AS17748"/>
      <c r="AT17748"/>
      <c r="AU17748"/>
      <c r="AV17748"/>
      <c r="AW17748"/>
      <c r="AX17748"/>
      <c r="AY17748"/>
      <c r="AZ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  <c r="AP17749"/>
      <c r="AQ17749"/>
      <c r="AR17749"/>
      <c r="AS17749"/>
      <c r="AT17749"/>
      <c r="AU17749"/>
      <c r="AV17749"/>
      <c r="AW17749"/>
      <c r="AX17749"/>
      <c r="AY17749"/>
      <c r="AZ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  <c r="AP17750"/>
      <c r="AQ17750"/>
      <c r="AR17750"/>
      <c r="AS17750"/>
      <c r="AT17750"/>
      <c r="AU17750"/>
      <c r="AV17750"/>
      <c r="AW17750"/>
      <c r="AX17750"/>
      <c r="AY17750"/>
      <c r="AZ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  <c r="AP17751"/>
      <c r="AQ17751"/>
      <c r="AR17751"/>
      <c r="AS17751"/>
      <c r="AT17751"/>
      <c r="AU17751"/>
      <c r="AV17751"/>
      <c r="AW17751"/>
      <c r="AX17751"/>
      <c r="AY17751"/>
      <c r="AZ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  <c r="AP17752"/>
      <c r="AQ17752"/>
      <c r="AR17752"/>
      <c r="AS17752"/>
      <c r="AT17752"/>
      <c r="AU17752"/>
      <c r="AV17752"/>
      <c r="AW17752"/>
      <c r="AX17752"/>
      <c r="AY17752"/>
      <c r="AZ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  <c r="AP17753"/>
      <c r="AQ17753"/>
      <c r="AR17753"/>
      <c r="AS17753"/>
      <c r="AT17753"/>
      <c r="AU17753"/>
      <c r="AV17753"/>
      <c r="AW17753"/>
      <c r="AX17753"/>
      <c r="AY17753"/>
      <c r="AZ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  <c r="AP17754"/>
      <c r="AQ17754"/>
      <c r="AR17754"/>
      <c r="AS17754"/>
      <c r="AT17754"/>
      <c r="AU17754"/>
      <c r="AV17754"/>
      <c r="AW17754"/>
      <c r="AX17754"/>
      <c r="AY17754"/>
      <c r="AZ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  <c r="AP17755"/>
      <c r="AQ17755"/>
      <c r="AR17755"/>
      <c r="AS17755"/>
      <c r="AT17755"/>
      <c r="AU17755"/>
      <c r="AV17755"/>
      <c r="AW17755"/>
      <c r="AX17755"/>
      <c r="AY17755"/>
      <c r="AZ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  <c r="AP17756"/>
      <c r="AQ17756"/>
      <c r="AR17756"/>
      <c r="AS17756"/>
      <c r="AT17756"/>
      <c r="AU17756"/>
      <c r="AV17756"/>
      <c r="AW17756"/>
      <c r="AX17756"/>
      <c r="AY17756"/>
      <c r="AZ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  <c r="AP17757"/>
      <c r="AQ17757"/>
      <c r="AR17757"/>
      <c r="AS17757"/>
      <c r="AT17757"/>
      <c r="AU17757"/>
      <c r="AV17757"/>
      <c r="AW17757"/>
      <c r="AX17757"/>
      <c r="AY17757"/>
      <c r="AZ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  <c r="AP17758"/>
      <c r="AQ17758"/>
      <c r="AR17758"/>
      <c r="AS17758"/>
      <c r="AT17758"/>
      <c r="AU17758"/>
      <c r="AV17758"/>
      <c r="AW17758"/>
      <c r="AX17758"/>
      <c r="AY17758"/>
      <c r="AZ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  <c r="AP17759"/>
      <c r="AQ17759"/>
      <c r="AR17759"/>
      <c r="AS17759"/>
      <c r="AT17759"/>
      <c r="AU17759"/>
      <c r="AV17759"/>
      <c r="AW17759"/>
      <c r="AX17759"/>
      <c r="AY17759"/>
      <c r="AZ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  <c r="AP17760"/>
      <c r="AQ17760"/>
      <c r="AR17760"/>
      <c r="AS17760"/>
      <c r="AT17760"/>
      <c r="AU17760"/>
      <c r="AV17760"/>
      <c r="AW17760"/>
      <c r="AX17760"/>
      <c r="AY17760"/>
      <c r="AZ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  <c r="AP17761"/>
      <c r="AQ17761"/>
      <c r="AR17761"/>
      <c r="AS17761"/>
      <c r="AT17761"/>
      <c r="AU17761"/>
      <c r="AV17761"/>
      <c r="AW17761"/>
      <c r="AX17761"/>
      <c r="AY17761"/>
      <c r="AZ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  <c r="AP17762"/>
      <c r="AQ17762"/>
      <c r="AR17762"/>
      <c r="AS17762"/>
      <c r="AT17762"/>
      <c r="AU17762"/>
      <c r="AV17762"/>
      <c r="AW17762"/>
      <c r="AX17762"/>
      <c r="AY17762"/>
      <c r="AZ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  <c r="AP17763"/>
      <c r="AQ17763"/>
      <c r="AR17763"/>
      <c r="AS17763"/>
      <c r="AT17763"/>
      <c r="AU17763"/>
      <c r="AV17763"/>
      <c r="AW17763"/>
      <c r="AX17763"/>
      <c r="AY17763"/>
      <c r="AZ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  <c r="AP17764"/>
      <c r="AQ17764"/>
      <c r="AR17764"/>
      <c r="AS17764"/>
      <c r="AT17764"/>
      <c r="AU17764"/>
      <c r="AV17764"/>
      <c r="AW17764"/>
      <c r="AX17764"/>
      <c r="AY17764"/>
      <c r="AZ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  <c r="AP17765"/>
      <c r="AQ17765"/>
      <c r="AR17765"/>
      <c r="AS17765"/>
      <c r="AT17765"/>
      <c r="AU17765"/>
      <c r="AV17765"/>
      <c r="AW17765"/>
      <c r="AX17765"/>
      <c r="AY17765"/>
      <c r="AZ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  <c r="AP17766"/>
      <c r="AQ17766"/>
      <c r="AR17766"/>
      <c r="AS17766"/>
      <c r="AT17766"/>
      <c r="AU17766"/>
      <c r="AV17766"/>
      <c r="AW17766"/>
      <c r="AX17766"/>
      <c r="AY17766"/>
      <c r="AZ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  <c r="AP17767"/>
      <c r="AQ17767"/>
      <c r="AR17767"/>
      <c r="AS17767"/>
      <c r="AT17767"/>
      <c r="AU17767"/>
      <c r="AV17767"/>
      <c r="AW17767"/>
      <c r="AX17767"/>
      <c r="AY17767"/>
      <c r="AZ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  <c r="AP17768"/>
      <c r="AQ17768"/>
      <c r="AR17768"/>
      <c r="AS17768"/>
      <c r="AT17768"/>
      <c r="AU17768"/>
      <c r="AV17768"/>
      <c r="AW17768"/>
      <c r="AX17768"/>
      <c r="AY17768"/>
      <c r="AZ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  <c r="AP17769"/>
      <c r="AQ17769"/>
      <c r="AR17769"/>
      <c r="AS17769"/>
      <c r="AT17769"/>
      <c r="AU17769"/>
      <c r="AV17769"/>
      <c r="AW17769"/>
      <c r="AX17769"/>
      <c r="AY17769"/>
      <c r="AZ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  <c r="AN17770"/>
      <c r="AO17770"/>
      <c r="AP17770"/>
      <c r="AQ17770"/>
      <c r="AR17770"/>
      <c r="AS17770"/>
      <c r="AT17770"/>
      <c r="AU17770"/>
      <c r="AV17770"/>
      <c r="AW17770"/>
      <c r="AX17770"/>
      <c r="AY17770"/>
      <c r="AZ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  <c r="AN17771"/>
      <c r="AO17771"/>
      <c r="AP17771"/>
      <c r="AQ17771"/>
      <c r="AR17771"/>
      <c r="AS17771"/>
      <c r="AT17771"/>
      <c r="AU17771"/>
      <c r="AV17771"/>
      <c r="AW17771"/>
      <c r="AX17771"/>
      <c r="AY17771"/>
      <c r="AZ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  <c r="AP17772"/>
      <c r="AQ17772"/>
      <c r="AR17772"/>
      <c r="AS17772"/>
      <c r="AT17772"/>
      <c r="AU17772"/>
      <c r="AV17772"/>
      <c r="AW17772"/>
      <c r="AX17772"/>
      <c r="AY17772"/>
      <c r="AZ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  <c r="AP17773"/>
      <c r="AQ17773"/>
      <c r="AR17773"/>
      <c r="AS17773"/>
      <c r="AT17773"/>
      <c r="AU17773"/>
      <c r="AV17773"/>
      <c r="AW17773"/>
      <c r="AX17773"/>
      <c r="AY17773"/>
      <c r="AZ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  <c r="AP17774"/>
      <c r="AQ17774"/>
      <c r="AR17774"/>
      <c r="AS17774"/>
      <c r="AT17774"/>
      <c r="AU17774"/>
      <c r="AV17774"/>
      <c r="AW17774"/>
      <c r="AX17774"/>
      <c r="AY17774"/>
      <c r="AZ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  <c r="AP17775"/>
      <c r="AQ17775"/>
      <c r="AR17775"/>
      <c r="AS17775"/>
      <c r="AT17775"/>
      <c r="AU17775"/>
      <c r="AV17775"/>
      <c r="AW17775"/>
      <c r="AX17775"/>
      <c r="AY17775"/>
      <c r="AZ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  <c r="AP17776"/>
      <c r="AQ17776"/>
      <c r="AR17776"/>
      <c r="AS17776"/>
      <c r="AT17776"/>
      <c r="AU17776"/>
      <c r="AV17776"/>
      <c r="AW17776"/>
      <c r="AX17776"/>
      <c r="AY17776"/>
      <c r="AZ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  <c r="AP17777"/>
      <c r="AQ17777"/>
      <c r="AR17777"/>
      <c r="AS17777"/>
      <c r="AT17777"/>
      <c r="AU17777"/>
      <c r="AV17777"/>
      <c r="AW17777"/>
      <c r="AX17777"/>
      <c r="AY17777"/>
      <c r="AZ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  <c r="AP17778"/>
      <c r="AQ17778"/>
      <c r="AR17778"/>
      <c r="AS17778"/>
      <c r="AT17778"/>
      <c r="AU17778"/>
      <c r="AV17778"/>
      <c r="AW17778"/>
      <c r="AX17778"/>
      <c r="AY17778"/>
      <c r="AZ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  <c r="AP17779"/>
      <c r="AQ17779"/>
      <c r="AR17779"/>
      <c r="AS17779"/>
      <c r="AT17779"/>
      <c r="AU17779"/>
      <c r="AV17779"/>
      <c r="AW17779"/>
      <c r="AX17779"/>
      <c r="AY17779"/>
      <c r="AZ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  <c r="AP17780"/>
      <c r="AQ17780"/>
      <c r="AR17780"/>
      <c r="AS17780"/>
      <c r="AT17780"/>
      <c r="AU17780"/>
      <c r="AV17780"/>
      <c r="AW17780"/>
      <c r="AX17780"/>
      <c r="AY17780"/>
      <c r="AZ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  <c r="AP17781"/>
      <c r="AQ17781"/>
      <c r="AR17781"/>
      <c r="AS17781"/>
      <c r="AT17781"/>
      <c r="AU17781"/>
      <c r="AV17781"/>
      <c r="AW17781"/>
      <c r="AX17781"/>
      <c r="AY17781"/>
      <c r="AZ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  <c r="AP17782"/>
      <c r="AQ17782"/>
      <c r="AR17782"/>
      <c r="AS17782"/>
      <c r="AT17782"/>
      <c r="AU17782"/>
      <c r="AV17782"/>
      <c r="AW17782"/>
      <c r="AX17782"/>
      <c r="AY17782"/>
      <c r="AZ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  <c r="AP17783"/>
      <c r="AQ17783"/>
      <c r="AR17783"/>
      <c r="AS17783"/>
      <c r="AT17783"/>
      <c r="AU17783"/>
      <c r="AV17783"/>
      <c r="AW17783"/>
      <c r="AX17783"/>
      <c r="AY17783"/>
      <c r="AZ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  <c r="AP17784"/>
      <c r="AQ17784"/>
      <c r="AR17784"/>
      <c r="AS17784"/>
      <c r="AT17784"/>
      <c r="AU17784"/>
      <c r="AV17784"/>
      <c r="AW17784"/>
      <c r="AX17784"/>
      <c r="AY17784"/>
      <c r="AZ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  <c r="AP17785"/>
      <c r="AQ17785"/>
      <c r="AR17785"/>
      <c r="AS17785"/>
      <c r="AT17785"/>
      <c r="AU17785"/>
      <c r="AV17785"/>
      <c r="AW17785"/>
      <c r="AX17785"/>
      <c r="AY17785"/>
      <c r="AZ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  <c r="AP17786"/>
      <c r="AQ17786"/>
      <c r="AR17786"/>
      <c r="AS17786"/>
      <c r="AT17786"/>
      <c r="AU17786"/>
      <c r="AV17786"/>
      <c r="AW17786"/>
      <c r="AX17786"/>
      <c r="AY17786"/>
      <c r="AZ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  <c r="AP17787"/>
      <c r="AQ17787"/>
      <c r="AR17787"/>
      <c r="AS17787"/>
      <c r="AT17787"/>
      <c r="AU17787"/>
      <c r="AV17787"/>
      <c r="AW17787"/>
      <c r="AX17787"/>
      <c r="AY17787"/>
      <c r="AZ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  <c r="AP17788"/>
      <c r="AQ17788"/>
      <c r="AR17788"/>
      <c r="AS17788"/>
      <c r="AT17788"/>
      <c r="AU17788"/>
      <c r="AV17788"/>
      <c r="AW17788"/>
      <c r="AX17788"/>
      <c r="AY17788"/>
      <c r="AZ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  <c r="AP17789"/>
      <c r="AQ17789"/>
      <c r="AR17789"/>
      <c r="AS17789"/>
      <c r="AT17789"/>
      <c r="AU17789"/>
      <c r="AV17789"/>
      <c r="AW17789"/>
      <c r="AX17789"/>
      <c r="AY17789"/>
      <c r="AZ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  <c r="AP17790"/>
      <c r="AQ17790"/>
      <c r="AR17790"/>
      <c r="AS17790"/>
      <c r="AT17790"/>
      <c r="AU17790"/>
      <c r="AV17790"/>
      <c r="AW17790"/>
      <c r="AX17790"/>
      <c r="AY17790"/>
      <c r="AZ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  <c r="AP17791"/>
      <c r="AQ17791"/>
      <c r="AR17791"/>
      <c r="AS17791"/>
      <c r="AT17791"/>
      <c r="AU17791"/>
      <c r="AV17791"/>
      <c r="AW17791"/>
      <c r="AX17791"/>
      <c r="AY17791"/>
      <c r="AZ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  <c r="AP17792"/>
      <c r="AQ17792"/>
      <c r="AR17792"/>
      <c r="AS17792"/>
      <c r="AT17792"/>
      <c r="AU17792"/>
      <c r="AV17792"/>
      <c r="AW17792"/>
      <c r="AX17792"/>
      <c r="AY17792"/>
      <c r="AZ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  <c r="AP17793"/>
      <c r="AQ17793"/>
      <c r="AR17793"/>
      <c r="AS17793"/>
      <c r="AT17793"/>
      <c r="AU17793"/>
      <c r="AV17793"/>
      <c r="AW17793"/>
      <c r="AX17793"/>
      <c r="AY17793"/>
      <c r="AZ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  <c r="AP17794"/>
      <c r="AQ17794"/>
      <c r="AR17794"/>
      <c r="AS17794"/>
      <c r="AT17794"/>
      <c r="AU17794"/>
      <c r="AV17794"/>
      <c r="AW17794"/>
      <c r="AX17794"/>
      <c r="AY17794"/>
      <c r="AZ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  <c r="AP17795"/>
      <c r="AQ17795"/>
      <c r="AR17795"/>
      <c r="AS17795"/>
      <c r="AT17795"/>
      <c r="AU17795"/>
      <c r="AV17795"/>
      <c r="AW17795"/>
      <c r="AX17795"/>
      <c r="AY17795"/>
      <c r="AZ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  <c r="AP17796"/>
      <c r="AQ17796"/>
      <c r="AR17796"/>
      <c r="AS17796"/>
      <c r="AT17796"/>
      <c r="AU17796"/>
      <c r="AV17796"/>
      <c r="AW17796"/>
      <c r="AX17796"/>
      <c r="AY17796"/>
      <c r="AZ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  <c r="AP17797"/>
      <c r="AQ17797"/>
      <c r="AR17797"/>
      <c r="AS17797"/>
      <c r="AT17797"/>
      <c r="AU17797"/>
      <c r="AV17797"/>
      <c r="AW17797"/>
      <c r="AX17797"/>
      <c r="AY17797"/>
      <c r="AZ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  <c r="AP17798"/>
      <c r="AQ17798"/>
      <c r="AR17798"/>
      <c r="AS17798"/>
      <c r="AT17798"/>
      <c r="AU17798"/>
      <c r="AV17798"/>
      <c r="AW17798"/>
      <c r="AX17798"/>
      <c r="AY17798"/>
      <c r="AZ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  <c r="AP17799"/>
      <c r="AQ17799"/>
      <c r="AR17799"/>
      <c r="AS17799"/>
      <c r="AT17799"/>
      <c r="AU17799"/>
      <c r="AV17799"/>
      <c r="AW17799"/>
      <c r="AX17799"/>
      <c r="AY17799"/>
      <c r="AZ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  <c r="AN17800"/>
      <c r="AO17800"/>
      <c r="AP17800"/>
      <c r="AQ17800"/>
      <c r="AR17800"/>
      <c r="AS17800"/>
      <c r="AT17800"/>
      <c r="AU17800"/>
      <c r="AV17800"/>
      <c r="AW17800"/>
      <c r="AX17800"/>
      <c r="AY17800"/>
      <c r="AZ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  <c r="AN17801"/>
      <c r="AO17801"/>
      <c r="AP17801"/>
      <c r="AQ17801"/>
      <c r="AR17801"/>
      <c r="AS17801"/>
      <c r="AT17801"/>
      <c r="AU17801"/>
      <c r="AV17801"/>
      <c r="AW17801"/>
      <c r="AX17801"/>
      <c r="AY17801"/>
      <c r="AZ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  <c r="AP17802"/>
      <c r="AQ17802"/>
      <c r="AR17802"/>
      <c r="AS17802"/>
      <c r="AT17802"/>
      <c r="AU17802"/>
      <c r="AV17802"/>
      <c r="AW17802"/>
      <c r="AX17802"/>
      <c r="AY17802"/>
      <c r="AZ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  <c r="AP17803"/>
      <c r="AQ17803"/>
      <c r="AR17803"/>
      <c r="AS17803"/>
      <c r="AT17803"/>
      <c r="AU17803"/>
      <c r="AV17803"/>
      <c r="AW17803"/>
      <c r="AX17803"/>
      <c r="AY17803"/>
      <c r="AZ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  <c r="AP17804"/>
      <c r="AQ17804"/>
      <c r="AR17804"/>
      <c r="AS17804"/>
      <c r="AT17804"/>
      <c r="AU17804"/>
      <c r="AV17804"/>
      <c r="AW17804"/>
      <c r="AX17804"/>
      <c r="AY17804"/>
      <c r="AZ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  <c r="AP17805"/>
      <c r="AQ17805"/>
      <c r="AR17805"/>
      <c r="AS17805"/>
      <c r="AT17805"/>
      <c r="AU17805"/>
      <c r="AV17805"/>
      <c r="AW17805"/>
      <c r="AX17805"/>
      <c r="AY17805"/>
      <c r="AZ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  <c r="AP17806"/>
      <c r="AQ17806"/>
      <c r="AR17806"/>
      <c r="AS17806"/>
      <c r="AT17806"/>
      <c r="AU17806"/>
      <c r="AV17806"/>
      <c r="AW17806"/>
      <c r="AX17806"/>
      <c r="AY17806"/>
      <c r="AZ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  <c r="AP17807"/>
      <c r="AQ17807"/>
      <c r="AR17807"/>
      <c r="AS17807"/>
      <c r="AT17807"/>
      <c r="AU17807"/>
      <c r="AV17807"/>
      <c r="AW17807"/>
      <c r="AX17807"/>
      <c r="AY17807"/>
      <c r="AZ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  <c r="AP17808"/>
      <c r="AQ17808"/>
      <c r="AR17808"/>
      <c r="AS17808"/>
      <c r="AT17808"/>
      <c r="AU17808"/>
      <c r="AV17808"/>
      <c r="AW17808"/>
      <c r="AX17808"/>
      <c r="AY17808"/>
      <c r="AZ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  <c r="AP17809"/>
      <c r="AQ17809"/>
      <c r="AR17809"/>
      <c r="AS17809"/>
      <c r="AT17809"/>
      <c r="AU17809"/>
      <c r="AV17809"/>
      <c r="AW17809"/>
      <c r="AX17809"/>
      <c r="AY17809"/>
      <c r="AZ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  <c r="AP17810"/>
      <c r="AQ17810"/>
      <c r="AR17810"/>
      <c r="AS17810"/>
      <c r="AT17810"/>
      <c r="AU17810"/>
      <c r="AV17810"/>
      <c r="AW17810"/>
      <c r="AX17810"/>
      <c r="AY17810"/>
      <c r="AZ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  <c r="AP17811"/>
      <c r="AQ17811"/>
      <c r="AR17811"/>
      <c r="AS17811"/>
      <c r="AT17811"/>
      <c r="AU17811"/>
      <c r="AV17811"/>
      <c r="AW17811"/>
      <c r="AX17811"/>
      <c r="AY17811"/>
      <c r="AZ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  <c r="AP17812"/>
      <c r="AQ17812"/>
      <c r="AR17812"/>
      <c r="AS17812"/>
      <c r="AT17812"/>
      <c r="AU17812"/>
      <c r="AV17812"/>
      <c r="AW17812"/>
      <c r="AX17812"/>
      <c r="AY17812"/>
      <c r="AZ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  <c r="AP17813"/>
      <c r="AQ17813"/>
      <c r="AR17813"/>
      <c r="AS17813"/>
      <c r="AT17813"/>
      <c r="AU17813"/>
      <c r="AV17813"/>
      <c r="AW17813"/>
      <c r="AX17813"/>
      <c r="AY17813"/>
      <c r="AZ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  <c r="AP17814"/>
      <c r="AQ17814"/>
      <c r="AR17814"/>
      <c r="AS17814"/>
      <c r="AT17814"/>
      <c r="AU17814"/>
      <c r="AV17814"/>
      <c r="AW17814"/>
      <c r="AX17814"/>
      <c r="AY17814"/>
      <c r="AZ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  <c r="AP17815"/>
      <c r="AQ17815"/>
      <c r="AR17815"/>
      <c r="AS17815"/>
      <c r="AT17815"/>
      <c r="AU17815"/>
      <c r="AV17815"/>
      <c r="AW17815"/>
      <c r="AX17815"/>
      <c r="AY17815"/>
      <c r="AZ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  <c r="AP17816"/>
      <c r="AQ17816"/>
      <c r="AR17816"/>
      <c r="AS17816"/>
      <c r="AT17816"/>
      <c r="AU17816"/>
      <c r="AV17816"/>
      <c r="AW17816"/>
      <c r="AX17816"/>
      <c r="AY17816"/>
      <c r="AZ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  <c r="AP17817"/>
      <c r="AQ17817"/>
      <c r="AR17817"/>
      <c r="AS17817"/>
      <c r="AT17817"/>
      <c r="AU17817"/>
      <c r="AV17817"/>
      <c r="AW17817"/>
      <c r="AX17817"/>
      <c r="AY17817"/>
      <c r="AZ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  <c r="AP17818"/>
      <c r="AQ17818"/>
      <c r="AR17818"/>
      <c r="AS17818"/>
      <c r="AT17818"/>
      <c r="AU17818"/>
      <c r="AV17818"/>
      <c r="AW17818"/>
      <c r="AX17818"/>
      <c r="AY17818"/>
      <c r="AZ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  <c r="AP17819"/>
      <c r="AQ17819"/>
      <c r="AR17819"/>
      <c r="AS17819"/>
      <c r="AT17819"/>
      <c r="AU17819"/>
      <c r="AV17819"/>
      <c r="AW17819"/>
      <c r="AX17819"/>
      <c r="AY17819"/>
      <c r="AZ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  <c r="AP17820"/>
      <c r="AQ17820"/>
      <c r="AR17820"/>
      <c r="AS17820"/>
      <c r="AT17820"/>
      <c r="AU17820"/>
      <c r="AV17820"/>
      <c r="AW17820"/>
      <c r="AX17820"/>
      <c r="AY17820"/>
      <c r="AZ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  <c r="AP17821"/>
      <c r="AQ17821"/>
      <c r="AR17821"/>
      <c r="AS17821"/>
      <c r="AT17821"/>
      <c r="AU17821"/>
      <c r="AV17821"/>
      <c r="AW17821"/>
      <c r="AX17821"/>
      <c r="AY17821"/>
      <c r="AZ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  <c r="AP17822"/>
      <c r="AQ17822"/>
      <c r="AR17822"/>
      <c r="AS17822"/>
      <c r="AT17822"/>
      <c r="AU17822"/>
      <c r="AV17822"/>
      <c r="AW17822"/>
      <c r="AX17822"/>
      <c r="AY17822"/>
      <c r="AZ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  <c r="AP17823"/>
      <c r="AQ17823"/>
      <c r="AR17823"/>
      <c r="AS17823"/>
      <c r="AT17823"/>
      <c r="AU17823"/>
      <c r="AV17823"/>
      <c r="AW17823"/>
      <c r="AX17823"/>
      <c r="AY17823"/>
      <c r="AZ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  <c r="AP17824"/>
      <c r="AQ17824"/>
      <c r="AR17824"/>
      <c r="AS17824"/>
      <c r="AT17824"/>
      <c r="AU17824"/>
      <c r="AV17824"/>
      <c r="AW17824"/>
      <c r="AX17824"/>
      <c r="AY17824"/>
      <c r="AZ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  <c r="AP17825"/>
      <c r="AQ17825"/>
      <c r="AR17825"/>
      <c r="AS17825"/>
      <c r="AT17825"/>
      <c r="AU17825"/>
      <c r="AV17825"/>
      <c r="AW17825"/>
      <c r="AX17825"/>
      <c r="AY17825"/>
      <c r="AZ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  <c r="AP17826"/>
      <c r="AQ17826"/>
      <c r="AR17826"/>
      <c r="AS17826"/>
      <c r="AT17826"/>
      <c r="AU17826"/>
      <c r="AV17826"/>
      <c r="AW17826"/>
      <c r="AX17826"/>
      <c r="AY17826"/>
      <c r="AZ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  <c r="AP17827"/>
      <c r="AQ17827"/>
      <c r="AR17827"/>
      <c r="AS17827"/>
      <c r="AT17827"/>
      <c r="AU17827"/>
      <c r="AV17827"/>
      <c r="AW17827"/>
      <c r="AX17827"/>
      <c r="AY17827"/>
      <c r="AZ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  <c r="AP17828"/>
      <c r="AQ17828"/>
      <c r="AR17828"/>
      <c r="AS17828"/>
      <c r="AT17828"/>
      <c r="AU17828"/>
      <c r="AV17828"/>
      <c r="AW17828"/>
      <c r="AX17828"/>
      <c r="AY17828"/>
      <c r="AZ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  <c r="AP17829"/>
      <c r="AQ17829"/>
      <c r="AR17829"/>
      <c r="AS17829"/>
      <c r="AT17829"/>
      <c r="AU17829"/>
      <c r="AV17829"/>
      <c r="AW17829"/>
      <c r="AX17829"/>
      <c r="AY17829"/>
      <c r="AZ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  <c r="AP17830"/>
      <c r="AQ17830"/>
      <c r="AR17830"/>
      <c r="AS17830"/>
      <c r="AT17830"/>
      <c r="AU17830"/>
      <c r="AV17830"/>
      <c r="AW17830"/>
      <c r="AX17830"/>
      <c r="AY17830"/>
      <c r="AZ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  <c r="AN17831"/>
      <c r="AO17831"/>
      <c r="AP17831"/>
      <c r="AQ17831"/>
      <c r="AR17831"/>
      <c r="AS17831"/>
      <c r="AT17831"/>
      <c r="AU17831"/>
      <c r="AV17831"/>
      <c r="AW17831"/>
      <c r="AX17831"/>
      <c r="AY17831"/>
      <c r="AZ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  <c r="AN17832"/>
      <c r="AO17832"/>
      <c r="AP17832"/>
      <c r="AQ17832"/>
      <c r="AR17832"/>
      <c r="AS17832"/>
      <c r="AT17832"/>
      <c r="AU17832"/>
      <c r="AV17832"/>
      <c r="AW17832"/>
      <c r="AX17832"/>
      <c r="AY17832"/>
      <c r="AZ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  <c r="AP17833"/>
      <c r="AQ17833"/>
      <c r="AR17833"/>
      <c r="AS17833"/>
      <c r="AT17833"/>
      <c r="AU17833"/>
      <c r="AV17833"/>
      <c r="AW17833"/>
      <c r="AX17833"/>
      <c r="AY17833"/>
      <c r="AZ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  <c r="AP17834"/>
      <c r="AQ17834"/>
      <c r="AR17834"/>
      <c r="AS17834"/>
      <c r="AT17834"/>
      <c r="AU17834"/>
      <c r="AV17834"/>
      <c r="AW17834"/>
      <c r="AX17834"/>
      <c r="AY17834"/>
      <c r="AZ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  <c r="AP17835"/>
      <c r="AQ17835"/>
      <c r="AR17835"/>
      <c r="AS17835"/>
      <c r="AT17835"/>
      <c r="AU17835"/>
      <c r="AV17835"/>
      <c r="AW17835"/>
      <c r="AX17835"/>
      <c r="AY17835"/>
      <c r="AZ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  <c r="AP17836"/>
      <c r="AQ17836"/>
      <c r="AR17836"/>
      <c r="AS17836"/>
      <c r="AT17836"/>
      <c r="AU17836"/>
      <c r="AV17836"/>
      <c r="AW17836"/>
      <c r="AX17836"/>
      <c r="AY17836"/>
      <c r="AZ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  <c r="AP17837"/>
      <c r="AQ17837"/>
      <c r="AR17837"/>
      <c r="AS17837"/>
      <c r="AT17837"/>
      <c r="AU17837"/>
      <c r="AV17837"/>
      <c r="AW17837"/>
      <c r="AX17837"/>
      <c r="AY17837"/>
      <c r="AZ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  <c r="AP17838"/>
      <c r="AQ17838"/>
      <c r="AR17838"/>
      <c r="AS17838"/>
      <c r="AT17838"/>
      <c r="AU17838"/>
      <c r="AV17838"/>
      <c r="AW17838"/>
      <c r="AX17838"/>
      <c r="AY17838"/>
      <c r="AZ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  <c r="AP17839"/>
      <c r="AQ17839"/>
      <c r="AR17839"/>
      <c r="AS17839"/>
      <c r="AT17839"/>
      <c r="AU17839"/>
      <c r="AV17839"/>
      <c r="AW17839"/>
      <c r="AX17839"/>
      <c r="AY17839"/>
      <c r="AZ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  <c r="AP17840"/>
      <c r="AQ17840"/>
      <c r="AR17840"/>
      <c r="AS17840"/>
      <c r="AT17840"/>
      <c r="AU17840"/>
      <c r="AV17840"/>
      <c r="AW17840"/>
      <c r="AX17840"/>
      <c r="AY17840"/>
      <c r="AZ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  <c r="AP17841"/>
      <c r="AQ17841"/>
      <c r="AR17841"/>
      <c r="AS17841"/>
      <c r="AT17841"/>
      <c r="AU17841"/>
      <c r="AV17841"/>
      <c r="AW17841"/>
      <c r="AX17841"/>
      <c r="AY17841"/>
      <c r="AZ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  <c r="AP17842"/>
      <c r="AQ17842"/>
      <c r="AR17842"/>
      <c r="AS17842"/>
      <c r="AT17842"/>
      <c r="AU17842"/>
      <c r="AV17842"/>
      <c r="AW17842"/>
      <c r="AX17842"/>
      <c r="AY17842"/>
      <c r="AZ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  <c r="AP17843"/>
      <c r="AQ17843"/>
      <c r="AR17843"/>
      <c r="AS17843"/>
      <c r="AT17843"/>
      <c r="AU17843"/>
      <c r="AV17843"/>
      <c r="AW17843"/>
      <c r="AX17843"/>
      <c r="AY17843"/>
      <c r="AZ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  <c r="AP17844"/>
      <c r="AQ17844"/>
      <c r="AR17844"/>
      <c r="AS17844"/>
      <c r="AT17844"/>
      <c r="AU17844"/>
      <c r="AV17844"/>
      <c r="AW17844"/>
      <c r="AX17844"/>
      <c r="AY17844"/>
      <c r="AZ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  <c r="AP17845"/>
      <c r="AQ17845"/>
      <c r="AR17845"/>
      <c r="AS17845"/>
      <c r="AT17845"/>
      <c r="AU17845"/>
      <c r="AV17845"/>
      <c r="AW17845"/>
      <c r="AX17845"/>
      <c r="AY17845"/>
      <c r="AZ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  <c r="AP17846"/>
      <c r="AQ17846"/>
      <c r="AR17846"/>
      <c r="AS17846"/>
      <c r="AT17846"/>
      <c r="AU17846"/>
      <c r="AV17846"/>
      <c r="AW17846"/>
      <c r="AX17846"/>
      <c r="AY17846"/>
      <c r="AZ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  <c r="AP17847"/>
      <c r="AQ17847"/>
      <c r="AR17847"/>
      <c r="AS17847"/>
      <c r="AT17847"/>
      <c r="AU17847"/>
      <c r="AV17847"/>
      <c r="AW17847"/>
      <c r="AX17847"/>
      <c r="AY17847"/>
      <c r="AZ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  <c r="AP17848"/>
      <c r="AQ17848"/>
      <c r="AR17848"/>
      <c r="AS17848"/>
      <c r="AT17848"/>
      <c r="AU17848"/>
      <c r="AV17848"/>
      <c r="AW17848"/>
      <c r="AX17848"/>
      <c r="AY17848"/>
      <c r="AZ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  <c r="AP17849"/>
      <c r="AQ17849"/>
      <c r="AR17849"/>
      <c r="AS17849"/>
      <c r="AT17849"/>
      <c r="AU17849"/>
      <c r="AV17849"/>
      <c r="AW17849"/>
      <c r="AX17849"/>
      <c r="AY17849"/>
      <c r="AZ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  <c r="AP17850"/>
      <c r="AQ17850"/>
      <c r="AR17850"/>
      <c r="AS17850"/>
      <c r="AT17850"/>
      <c r="AU17850"/>
      <c r="AV17850"/>
      <c r="AW17850"/>
      <c r="AX17850"/>
      <c r="AY17850"/>
      <c r="AZ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  <c r="AP17851"/>
      <c r="AQ17851"/>
      <c r="AR17851"/>
      <c r="AS17851"/>
      <c r="AT17851"/>
      <c r="AU17851"/>
      <c r="AV17851"/>
      <c r="AW17851"/>
      <c r="AX17851"/>
      <c r="AY17851"/>
      <c r="AZ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  <c r="AP17852"/>
      <c r="AQ17852"/>
      <c r="AR17852"/>
      <c r="AS17852"/>
      <c r="AT17852"/>
      <c r="AU17852"/>
      <c r="AV17852"/>
      <c r="AW17852"/>
      <c r="AX17852"/>
      <c r="AY17852"/>
      <c r="AZ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  <c r="AP17853"/>
      <c r="AQ17853"/>
      <c r="AR17853"/>
      <c r="AS17853"/>
      <c r="AT17853"/>
      <c r="AU17853"/>
      <c r="AV17853"/>
      <c r="AW17853"/>
      <c r="AX17853"/>
      <c r="AY17853"/>
      <c r="AZ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  <c r="AP17854"/>
      <c r="AQ17854"/>
      <c r="AR17854"/>
      <c r="AS17854"/>
      <c r="AT17854"/>
      <c r="AU17854"/>
      <c r="AV17854"/>
      <c r="AW17854"/>
      <c r="AX17854"/>
      <c r="AY17854"/>
      <c r="AZ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  <c r="AP17855"/>
      <c r="AQ17855"/>
      <c r="AR17855"/>
      <c r="AS17855"/>
      <c r="AT17855"/>
      <c r="AU17855"/>
      <c r="AV17855"/>
      <c r="AW17855"/>
      <c r="AX17855"/>
      <c r="AY17855"/>
      <c r="AZ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  <c r="AP17856"/>
      <c r="AQ17856"/>
      <c r="AR17856"/>
      <c r="AS17856"/>
      <c r="AT17856"/>
      <c r="AU17856"/>
      <c r="AV17856"/>
      <c r="AW17856"/>
      <c r="AX17856"/>
      <c r="AY17856"/>
      <c r="AZ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  <c r="AP17857"/>
      <c r="AQ17857"/>
      <c r="AR17857"/>
      <c r="AS17857"/>
      <c r="AT17857"/>
      <c r="AU17857"/>
      <c r="AV17857"/>
      <c r="AW17857"/>
      <c r="AX17857"/>
      <c r="AY17857"/>
      <c r="AZ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  <c r="AP17858"/>
      <c r="AQ17858"/>
      <c r="AR17858"/>
      <c r="AS17858"/>
      <c r="AT17858"/>
      <c r="AU17858"/>
      <c r="AV17858"/>
      <c r="AW17858"/>
      <c r="AX17858"/>
      <c r="AY17858"/>
      <c r="AZ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  <c r="AP17859"/>
      <c r="AQ17859"/>
      <c r="AR17859"/>
      <c r="AS17859"/>
      <c r="AT17859"/>
      <c r="AU17859"/>
      <c r="AV17859"/>
      <c r="AW17859"/>
      <c r="AX17859"/>
      <c r="AY17859"/>
      <c r="AZ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  <c r="AP17860"/>
      <c r="AQ17860"/>
      <c r="AR17860"/>
      <c r="AS17860"/>
      <c r="AT17860"/>
      <c r="AU17860"/>
      <c r="AV17860"/>
      <c r="AW17860"/>
      <c r="AX17860"/>
      <c r="AY17860"/>
      <c r="AZ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  <c r="AP17861"/>
      <c r="AQ17861"/>
      <c r="AR17861"/>
      <c r="AS17861"/>
      <c r="AT17861"/>
      <c r="AU17861"/>
      <c r="AV17861"/>
      <c r="AW17861"/>
      <c r="AX17861"/>
      <c r="AY17861"/>
      <c r="AZ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  <c r="AN17862"/>
      <c r="AO17862"/>
      <c r="AP17862"/>
      <c r="AQ17862"/>
      <c r="AR17862"/>
      <c r="AS17862"/>
      <c r="AT17862"/>
      <c r="AU17862"/>
      <c r="AV17862"/>
      <c r="AW17862"/>
      <c r="AX17862"/>
      <c r="AY17862"/>
      <c r="AZ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  <c r="AN17863"/>
      <c r="AO17863"/>
      <c r="AP17863"/>
      <c r="AQ17863"/>
      <c r="AR17863"/>
      <c r="AS17863"/>
      <c r="AT17863"/>
      <c r="AU17863"/>
      <c r="AV17863"/>
      <c r="AW17863"/>
      <c r="AX17863"/>
      <c r="AY17863"/>
      <c r="AZ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  <c r="AP17864"/>
      <c r="AQ17864"/>
      <c r="AR17864"/>
      <c r="AS17864"/>
      <c r="AT17864"/>
      <c r="AU17864"/>
      <c r="AV17864"/>
      <c r="AW17864"/>
      <c r="AX17864"/>
      <c r="AY17864"/>
      <c r="AZ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  <c r="AP17865"/>
      <c r="AQ17865"/>
      <c r="AR17865"/>
      <c r="AS17865"/>
      <c r="AT17865"/>
      <c r="AU17865"/>
      <c r="AV17865"/>
      <c r="AW17865"/>
      <c r="AX17865"/>
      <c r="AY17865"/>
      <c r="AZ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  <c r="AP17866"/>
      <c r="AQ17866"/>
      <c r="AR17866"/>
      <c r="AS17866"/>
      <c r="AT17866"/>
      <c r="AU17866"/>
      <c r="AV17866"/>
      <c r="AW17866"/>
      <c r="AX17866"/>
      <c r="AY17866"/>
      <c r="AZ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  <c r="AP17867"/>
      <c r="AQ17867"/>
      <c r="AR17867"/>
      <c r="AS17867"/>
      <c r="AT17867"/>
      <c r="AU17867"/>
      <c r="AV17867"/>
      <c r="AW17867"/>
      <c r="AX17867"/>
      <c r="AY17867"/>
      <c r="AZ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  <c r="AP17868"/>
      <c r="AQ17868"/>
      <c r="AR17868"/>
      <c r="AS17868"/>
      <c r="AT17868"/>
      <c r="AU17868"/>
      <c r="AV17868"/>
      <c r="AW17868"/>
      <c r="AX17868"/>
      <c r="AY17868"/>
      <c r="AZ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  <c r="AP17869"/>
      <c r="AQ17869"/>
      <c r="AR17869"/>
      <c r="AS17869"/>
      <c r="AT17869"/>
      <c r="AU17869"/>
      <c r="AV17869"/>
      <c r="AW17869"/>
      <c r="AX17869"/>
      <c r="AY17869"/>
      <c r="AZ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  <c r="AP17870"/>
      <c r="AQ17870"/>
      <c r="AR17870"/>
      <c r="AS17870"/>
      <c r="AT17870"/>
      <c r="AU17870"/>
      <c r="AV17870"/>
      <c r="AW17870"/>
      <c r="AX17870"/>
      <c r="AY17870"/>
      <c r="AZ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  <c r="AP17871"/>
      <c r="AQ17871"/>
      <c r="AR17871"/>
      <c r="AS17871"/>
      <c r="AT17871"/>
      <c r="AU17871"/>
      <c r="AV17871"/>
      <c r="AW17871"/>
      <c r="AX17871"/>
      <c r="AY17871"/>
      <c r="AZ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  <c r="AP17872"/>
      <c r="AQ17872"/>
      <c r="AR17872"/>
      <c r="AS17872"/>
      <c r="AT17872"/>
      <c r="AU17872"/>
      <c r="AV17872"/>
      <c r="AW17872"/>
      <c r="AX17872"/>
      <c r="AY17872"/>
      <c r="AZ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  <c r="AP17873"/>
      <c r="AQ17873"/>
      <c r="AR17873"/>
      <c r="AS17873"/>
      <c r="AT17873"/>
      <c r="AU17873"/>
      <c r="AV17873"/>
      <c r="AW17873"/>
      <c r="AX17873"/>
      <c r="AY17873"/>
      <c r="AZ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  <c r="AP17874"/>
      <c r="AQ17874"/>
      <c r="AR17874"/>
      <c r="AS17874"/>
      <c r="AT17874"/>
      <c r="AU17874"/>
      <c r="AV17874"/>
      <c r="AW17874"/>
      <c r="AX17874"/>
      <c r="AY17874"/>
      <c r="AZ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  <c r="AP17875"/>
      <c r="AQ17875"/>
      <c r="AR17875"/>
      <c r="AS17875"/>
      <c r="AT17875"/>
      <c r="AU17875"/>
      <c r="AV17875"/>
      <c r="AW17875"/>
      <c r="AX17875"/>
      <c r="AY17875"/>
      <c r="AZ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  <c r="AP17876"/>
      <c r="AQ17876"/>
      <c r="AR17876"/>
      <c r="AS17876"/>
      <c r="AT17876"/>
      <c r="AU17876"/>
      <c r="AV17876"/>
      <c r="AW17876"/>
      <c r="AX17876"/>
      <c r="AY17876"/>
      <c r="AZ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  <c r="AP17877"/>
      <c r="AQ17877"/>
      <c r="AR17877"/>
      <c r="AS17877"/>
      <c r="AT17877"/>
      <c r="AU17877"/>
      <c r="AV17877"/>
      <c r="AW17877"/>
      <c r="AX17877"/>
      <c r="AY17877"/>
      <c r="AZ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  <c r="AP17878"/>
      <c r="AQ17878"/>
      <c r="AR17878"/>
      <c r="AS17878"/>
      <c r="AT17878"/>
      <c r="AU17878"/>
      <c r="AV17878"/>
      <c r="AW17878"/>
      <c r="AX17878"/>
      <c r="AY17878"/>
      <c r="AZ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  <c r="AP17879"/>
      <c r="AQ17879"/>
      <c r="AR17879"/>
      <c r="AS17879"/>
      <c r="AT17879"/>
      <c r="AU17879"/>
      <c r="AV17879"/>
      <c r="AW17879"/>
      <c r="AX17879"/>
      <c r="AY17879"/>
      <c r="AZ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  <c r="AP17880"/>
      <c r="AQ17880"/>
      <c r="AR17880"/>
      <c r="AS17880"/>
      <c r="AT17880"/>
      <c r="AU17880"/>
      <c r="AV17880"/>
      <c r="AW17880"/>
      <c r="AX17880"/>
      <c r="AY17880"/>
      <c r="AZ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  <c r="AP17881"/>
      <c r="AQ17881"/>
      <c r="AR17881"/>
      <c r="AS17881"/>
      <c r="AT17881"/>
      <c r="AU17881"/>
      <c r="AV17881"/>
      <c r="AW17881"/>
      <c r="AX17881"/>
      <c r="AY17881"/>
      <c r="AZ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  <c r="AP17882"/>
      <c r="AQ17882"/>
      <c r="AR17882"/>
      <c r="AS17882"/>
      <c r="AT17882"/>
      <c r="AU17882"/>
      <c r="AV17882"/>
      <c r="AW17882"/>
      <c r="AX17882"/>
      <c r="AY17882"/>
      <c r="AZ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  <c r="AP17883"/>
      <c r="AQ17883"/>
      <c r="AR17883"/>
      <c r="AS17883"/>
      <c r="AT17883"/>
      <c r="AU17883"/>
      <c r="AV17883"/>
      <c r="AW17883"/>
      <c r="AX17883"/>
      <c r="AY17883"/>
      <c r="AZ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  <c r="AP17884"/>
      <c r="AQ17884"/>
      <c r="AR17884"/>
      <c r="AS17884"/>
      <c r="AT17884"/>
      <c r="AU17884"/>
      <c r="AV17884"/>
      <c r="AW17884"/>
      <c r="AX17884"/>
      <c r="AY17884"/>
      <c r="AZ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  <c r="AP17885"/>
      <c r="AQ17885"/>
      <c r="AR17885"/>
      <c r="AS17885"/>
      <c r="AT17885"/>
      <c r="AU17885"/>
      <c r="AV17885"/>
      <c r="AW17885"/>
      <c r="AX17885"/>
      <c r="AY17885"/>
      <c r="AZ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  <c r="AP17886"/>
      <c r="AQ17886"/>
      <c r="AR17886"/>
      <c r="AS17886"/>
      <c r="AT17886"/>
      <c r="AU17886"/>
      <c r="AV17886"/>
      <c r="AW17886"/>
      <c r="AX17886"/>
      <c r="AY17886"/>
      <c r="AZ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  <c r="AP17887"/>
      <c r="AQ17887"/>
      <c r="AR17887"/>
      <c r="AS17887"/>
      <c r="AT17887"/>
      <c r="AU17887"/>
      <c r="AV17887"/>
      <c r="AW17887"/>
      <c r="AX17887"/>
      <c r="AY17887"/>
      <c r="AZ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  <c r="AP17888"/>
      <c r="AQ17888"/>
      <c r="AR17888"/>
      <c r="AS17888"/>
      <c r="AT17888"/>
      <c r="AU17888"/>
      <c r="AV17888"/>
      <c r="AW17888"/>
      <c r="AX17888"/>
      <c r="AY17888"/>
      <c r="AZ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  <c r="AP17889"/>
      <c r="AQ17889"/>
      <c r="AR17889"/>
      <c r="AS17889"/>
      <c r="AT17889"/>
      <c r="AU17889"/>
      <c r="AV17889"/>
      <c r="AW17889"/>
      <c r="AX17889"/>
      <c r="AY17889"/>
      <c r="AZ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  <c r="AP17890"/>
      <c r="AQ17890"/>
      <c r="AR17890"/>
      <c r="AS17890"/>
      <c r="AT17890"/>
      <c r="AU17890"/>
      <c r="AV17890"/>
      <c r="AW17890"/>
      <c r="AX17890"/>
      <c r="AY17890"/>
      <c r="AZ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  <c r="AP17891"/>
      <c r="AQ17891"/>
      <c r="AR17891"/>
      <c r="AS17891"/>
      <c r="AT17891"/>
      <c r="AU17891"/>
      <c r="AV17891"/>
      <c r="AW17891"/>
      <c r="AX17891"/>
      <c r="AY17891"/>
      <c r="AZ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  <c r="AN17892"/>
      <c r="AO17892"/>
      <c r="AP17892"/>
      <c r="AQ17892"/>
      <c r="AR17892"/>
      <c r="AS17892"/>
      <c r="AT17892"/>
      <c r="AU17892"/>
      <c r="AV17892"/>
      <c r="AW17892"/>
      <c r="AX17892"/>
      <c r="AY17892"/>
      <c r="AZ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  <c r="AN17893"/>
      <c r="AO17893"/>
      <c r="AP17893"/>
      <c r="AQ17893"/>
      <c r="AR17893"/>
      <c r="AS17893"/>
      <c r="AT17893"/>
      <c r="AU17893"/>
      <c r="AV17893"/>
      <c r="AW17893"/>
      <c r="AX17893"/>
      <c r="AY17893"/>
      <c r="AZ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  <c r="AP17894"/>
      <c r="AQ17894"/>
      <c r="AR17894"/>
      <c r="AS17894"/>
      <c r="AT17894"/>
      <c r="AU17894"/>
      <c r="AV17894"/>
      <c r="AW17894"/>
      <c r="AX17894"/>
      <c r="AY17894"/>
      <c r="AZ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  <c r="AP17895"/>
      <c r="AQ17895"/>
      <c r="AR17895"/>
      <c r="AS17895"/>
      <c r="AT17895"/>
      <c r="AU17895"/>
      <c r="AV17895"/>
      <c r="AW17895"/>
      <c r="AX17895"/>
      <c r="AY17895"/>
      <c r="AZ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  <c r="AP17896"/>
      <c r="AQ17896"/>
      <c r="AR17896"/>
      <c r="AS17896"/>
      <c r="AT17896"/>
      <c r="AU17896"/>
      <c r="AV17896"/>
      <c r="AW17896"/>
      <c r="AX17896"/>
      <c r="AY17896"/>
      <c r="AZ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  <c r="AP17897"/>
      <c r="AQ17897"/>
      <c r="AR17897"/>
      <c r="AS17897"/>
      <c r="AT17897"/>
      <c r="AU17897"/>
      <c r="AV17897"/>
      <c r="AW17897"/>
      <c r="AX17897"/>
      <c r="AY17897"/>
      <c r="AZ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  <c r="AP17898"/>
      <c r="AQ17898"/>
      <c r="AR17898"/>
      <c r="AS17898"/>
      <c r="AT17898"/>
      <c r="AU17898"/>
      <c r="AV17898"/>
      <c r="AW17898"/>
      <c r="AX17898"/>
      <c r="AY17898"/>
      <c r="AZ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  <c r="AP17899"/>
      <c r="AQ17899"/>
      <c r="AR17899"/>
      <c r="AS17899"/>
      <c r="AT17899"/>
      <c r="AU17899"/>
      <c r="AV17899"/>
      <c r="AW17899"/>
      <c r="AX17899"/>
      <c r="AY17899"/>
      <c r="AZ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  <c r="AP17900"/>
      <c r="AQ17900"/>
      <c r="AR17900"/>
      <c r="AS17900"/>
      <c r="AT17900"/>
      <c r="AU17900"/>
      <c r="AV17900"/>
      <c r="AW17900"/>
      <c r="AX17900"/>
      <c r="AY17900"/>
      <c r="AZ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  <c r="AP17901"/>
      <c r="AQ17901"/>
      <c r="AR17901"/>
      <c r="AS17901"/>
      <c r="AT17901"/>
      <c r="AU17901"/>
      <c r="AV17901"/>
      <c r="AW17901"/>
      <c r="AX17901"/>
      <c r="AY17901"/>
      <c r="AZ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  <c r="AP17902"/>
      <c r="AQ17902"/>
      <c r="AR17902"/>
      <c r="AS17902"/>
      <c r="AT17902"/>
      <c r="AU17902"/>
      <c r="AV17902"/>
      <c r="AW17902"/>
      <c r="AX17902"/>
      <c r="AY17902"/>
      <c r="AZ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  <c r="AP17903"/>
      <c r="AQ17903"/>
      <c r="AR17903"/>
      <c r="AS17903"/>
      <c r="AT17903"/>
      <c r="AU17903"/>
      <c r="AV17903"/>
      <c r="AW17903"/>
      <c r="AX17903"/>
      <c r="AY17903"/>
      <c r="AZ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  <c r="AP17904"/>
      <c r="AQ17904"/>
      <c r="AR17904"/>
      <c r="AS17904"/>
      <c r="AT17904"/>
      <c r="AU17904"/>
      <c r="AV17904"/>
      <c r="AW17904"/>
      <c r="AX17904"/>
      <c r="AY17904"/>
      <c r="AZ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  <c r="AP17905"/>
      <c r="AQ17905"/>
      <c r="AR17905"/>
      <c r="AS17905"/>
      <c r="AT17905"/>
      <c r="AU17905"/>
      <c r="AV17905"/>
      <c r="AW17905"/>
      <c r="AX17905"/>
      <c r="AY17905"/>
      <c r="AZ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  <c r="AP17906"/>
      <c r="AQ17906"/>
      <c r="AR17906"/>
      <c r="AS17906"/>
      <c r="AT17906"/>
      <c r="AU17906"/>
      <c r="AV17906"/>
      <c r="AW17906"/>
      <c r="AX17906"/>
      <c r="AY17906"/>
      <c r="AZ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  <c r="AP17907"/>
      <c r="AQ17907"/>
      <c r="AR17907"/>
      <c r="AS17907"/>
      <c r="AT17907"/>
      <c r="AU17907"/>
      <c r="AV17907"/>
      <c r="AW17907"/>
      <c r="AX17907"/>
      <c r="AY17907"/>
      <c r="AZ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  <c r="AP17908"/>
      <c r="AQ17908"/>
      <c r="AR17908"/>
      <c r="AS17908"/>
      <c r="AT17908"/>
      <c r="AU17908"/>
      <c r="AV17908"/>
      <c r="AW17908"/>
      <c r="AX17908"/>
      <c r="AY17908"/>
      <c r="AZ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  <c r="AP17909"/>
      <c r="AQ17909"/>
      <c r="AR17909"/>
      <c r="AS17909"/>
      <c r="AT17909"/>
      <c r="AU17909"/>
      <c r="AV17909"/>
      <c r="AW17909"/>
      <c r="AX17909"/>
      <c r="AY17909"/>
      <c r="AZ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  <c r="AP17910"/>
      <c r="AQ17910"/>
      <c r="AR17910"/>
      <c r="AS17910"/>
      <c r="AT17910"/>
      <c r="AU17910"/>
      <c r="AV17910"/>
      <c r="AW17910"/>
      <c r="AX17910"/>
      <c r="AY17910"/>
      <c r="AZ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  <c r="AP17911"/>
      <c r="AQ17911"/>
      <c r="AR17911"/>
      <c r="AS17911"/>
      <c r="AT17911"/>
      <c r="AU17911"/>
      <c r="AV17911"/>
      <c r="AW17911"/>
      <c r="AX17911"/>
      <c r="AY17911"/>
      <c r="AZ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  <c r="AP17912"/>
      <c r="AQ17912"/>
      <c r="AR17912"/>
      <c r="AS17912"/>
      <c r="AT17912"/>
      <c r="AU17912"/>
      <c r="AV17912"/>
      <c r="AW17912"/>
      <c r="AX17912"/>
      <c r="AY17912"/>
      <c r="AZ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  <c r="AP17913"/>
      <c r="AQ17913"/>
      <c r="AR17913"/>
      <c r="AS17913"/>
      <c r="AT17913"/>
      <c r="AU17913"/>
      <c r="AV17913"/>
      <c r="AW17913"/>
      <c r="AX17913"/>
      <c r="AY17913"/>
      <c r="AZ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  <c r="AP17914"/>
      <c r="AQ17914"/>
      <c r="AR17914"/>
      <c r="AS17914"/>
      <c r="AT17914"/>
      <c r="AU17914"/>
      <c r="AV17914"/>
      <c r="AW17914"/>
      <c r="AX17914"/>
      <c r="AY17914"/>
      <c r="AZ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  <c r="AP17915"/>
      <c r="AQ17915"/>
      <c r="AR17915"/>
      <c r="AS17915"/>
      <c r="AT17915"/>
      <c r="AU17915"/>
      <c r="AV17915"/>
      <c r="AW17915"/>
      <c r="AX17915"/>
      <c r="AY17915"/>
      <c r="AZ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  <c r="AP17916"/>
      <c r="AQ17916"/>
      <c r="AR17916"/>
      <c r="AS17916"/>
      <c r="AT17916"/>
      <c r="AU17916"/>
      <c r="AV17916"/>
      <c r="AW17916"/>
      <c r="AX17916"/>
      <c r="AY17916"/>
      <c r="AZ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  <c r="AP17917"/>
      <c r="AQ17917"/>
      <c r="AR17917"/>
      <c r="AS17917"/>
      <c r="AT17917"/>
      <c r="AU17917"/>
      <c r="AV17917"/>
      <c r="AW17917"/>
      <c r="AX17917"/>
      <c r="AY17917"/>
      <c r="AZ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  <c r="AP17918"/>
      <c r="AQ17918"/>
      <c r="AR17918"/>
      <c r="AS17918"/>
      <c r="AT17918"/>
      <c r="AU17918"/>
      <c r="AV17918"/>
      <c r="AW17918"/>
      <c r="AX17918"/>
      <c r="AY17918"/>
      <c r="AZ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  <c r="AP17919"/>
      <c r="AQ17919"/>
      <c r="AR17919"/>
      <c r="AS17919"/>
      <c r="AT17919"/>
      <c r="AU17919"/>
      <c r="AV17919"/>
      <c r="AW17919"/>
      <c r="AX17919"/>
      <c r="AY17919"/>
      <c r="AZ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  <c r="AP17920"/>
      <c r="AQ17920"/>
      <c r="AR17920"/>
      <c r="AS17920"/>
      <c r="AT17920"/>
      <c r="AU17920"/>
      <c r="AV17920"/>
      <c r="AW17920"/>
      <c r="AX17920"/>
      <c r="AY17920"/>
      <c r="AZ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  <c r="AP17921"/>
      <c r="AQ17921"/>
      <c r="AR17921"/>
      <c r="AS17921"/>
      <c r="AT17921"/>
      <c r="AU17921"/>
      <c r="AV17921"/>
      <c r="AW17921"/>
      <c r="AX17921"/>
      <c r="AY17921"/>
      <c r="AZ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  <c r="AP17922"/>
      <c r="AQ17922"/>
      <c r="AR17922"/>
      <c r="AS17922"/>
      <c r="AT17922"/>
      <c r="AU17922"/>
      <c r="AV17922"/>
      <c r="AW17922"/>
      <c r="AX17922"/>
      <c r="AY17922"/>
      <c r="AZ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  <c r="AN17923"/>
      <c r="AO17923"/>
      <c r="AP17923"/>
      <c r="AQ17923"/>
      <c r="AR17923"/>
      <c r="AS17923"/>
      <c r="AT17923"/>
      <c r="AU17923"/>
      <c r="AV17923"/>
      <c r="AW17923"/>
      <c r="AX17923"/>
      <c r="AY17923"/>
      <c r="AZ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  <c r="AN17924"/>
      <c r="AO17924"/>
      <c r="AP17924"/>
      <c r="AQ17924"/>
      <c r="AR17924"/>
      <c r="AS17924"/>
      <c r="AT17924"/>
      <c r="AU17924"/>
      <c r="AV17924"/>
      <c r="AW17924"/>
      <c r="AX17924"/>
      <c r="AY17924"/>
      <c r="AZ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  <c r="AP17925"/>
      <c r="AQ17925"/>
      <c r="AR17925"/>
      <c r="AS17925"/>
      <c r="AT17925"/>
      <c r="AU17925"/>
      <c r="AV17925"/>
      <c r="AW17925"/>
      <c r="AX17925"/>
      <c r="AY17925"/>
      <c r="AZ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  <c r="AP17926"/>
      <c r="AQ17926"/>
      <c r="AR17926"/>
      <c r="AS17926"/>
      <c r="AT17926"/>
      <c r="AU17926"/>
      <c r="AV17926"/>
      <c r="AW17926"/>
      <c r="AX17926"/>
      <c r="AY17926"/>
      <c r="AZ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  <c r="AP17927"/>
      <c r="AQ17927"/>
      <c r="AR17927"/>
      <c r="AS17927"/>
      <c r="AT17927"/>
      <c r="AU17927"/>
      <c r="AV17927"/>
      <c r="AW17927"/>
      <c r="AX17927"/>
      <c r="AY17927"/>
      <c r="AZ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  <c r="AP17928"/>
      <c r="AQ17928"/>
      <c r="AR17928"/>
      <c r="AS17928"/>
      <c r="AT17928"/>
      <c r="AU17928"/>
      <c r="AV17928"/>
      <c r="AW17928"/>
      <c r="AX17928"/>
      <c r="AY17928"/>
      <c r="AZ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  <c r="AP17929"/>
      <c r="AQ17929"/>
      <c r="AR17929"/>
      <c r="AS17929"/>
      <c r="AT17929"/>
      <c r="AU17929"/>
      <c r="AV17929"/>
      <c r="AW17929"/>
      <c r="AX17929"/>
      <c r="AY17929"/>
      <c r="AZ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  <c r="AP17930"/>
      <c r="AQ17930"/>
      <c r="AR17930"/>
      <c r="AS17930"/>
      <c r="AT17930"/>
      <c r="AU17930"/>
      <c r="AV17930"/>
      <c r="AW17930"/>
      <c r="AX17930"/>
      <c r="AY17930"/>
      <c r="AZ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  <c r="AP17931"/>
      <c r="AQ17931"/>
      <c r="AR17931"/>
      <c r="AS17931"/>
      <c r="AT17931"/>
      <c r="AU17931"/>
      <c r="AV17931"/>
      <c r="AW17931"/>
      <c r="AX17931"/>
      <c r="AY17931"/>
      <c r="AZ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  <c r="AP17932"/>
      <c r="AQ17932"/>
      <c r="AR17932"/>
      <c r="AS17932"/>
      <c r="AT17932"/>
      <c r="AU17932"/>
      <c r="AV17932"/>
      <c r="AW17932"/>
      <c r="AX17932"/>
      <c r="AY17932"/>
      <c r="AZ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  <c r="AP17933"/>
      <c r="AQ17933"/>
      <c r="AR17933"/>
      <c r="AS17933"/>
      <c r="AT17933"/>
      <c r="AU17933"/>
      <c r="AV17933"/>
      <c r="AW17933"/>
      <c r="AX17933"/>
      <c r="AY17933"/>
      <c r="AZ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  <c r="AP17934"/>
      <c r="AQ17934"/>
      <c r="AR17934"/>
      <c r="AS17934"/>
      <c r="AT17934"/>
      <c r="AU17934"/>
      <c r="AV17934"/>
      <c r="AW17934"/>
      <c r="AX17934"/>
      <c r="AY17934"/>
      <c r="AZ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  <c r="AP17935"/>
      <c r="AQ17935"/>
      <c r="AR17935"/>
      <c r="AS17935"/>
      <c r="AT17935"/>
      <c r="AU17935"/>
      <c r="AV17935"/>
      <c r="AW17935"/>
      <c r="AX17935"/>
      <c r="AY17935"/>
      <c r="AZ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  <c r="AP17936"/>
      <c r="AQ17936"/>
      <c r="AR17936"/>
      <c r="AS17936"/>
      <c r="AT17936"/>
      <c r="AU17936"/>
      <c r="AV17936"/>
      <c r="AW17936"/>
      <c r="AX17936"/>
      <c r="AY17936"/>
      <c r="AZ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  <c r="AP17937"/>
      <c r="AQ17937"/>
      <c r="AR17937"/>
      <c r="AS17937"/>
      <c r="AT17937"/>
      <c r="AU17937"/>
      <c r="AV17937"/>
      <c r="AW17937"/>
      <c r="AX17937"/>
      <c r="AY17937"/>
      <c r="AZ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  <c r="AP17938"/>
      <c r="AQ17938"/>
      <c r="AR17938"/>
      <c r="AS17938"/>
      <c r="AT17938"/>
      <c r="AU17938"/>
      <c r="AV17938"/>
      <c r="AW17938"/>
      <c r="AX17938"/>
      <c r="AY17938"/>
      <c r="AZ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  <c r="AP17939"/>
      <c r="AQ17939"/>
      <c r="AR17939"/>
      <c r="AS17939"/>
      <c r="AT17939"/>
      <c r="AU17939"/>
      <c r="AV17939"/>
      <c r="AW17939"/>
      <c r="AX17939"/>
      <c r="AY17939"/>
      <c r="AZ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  <c r="AP17940"/>
      <c r="AQ17940"/>
      <c r="AR17940"/>
      <c r="AS17940"/>
      <c r="AT17940"/>
      <c r="AU17940"/>
      <c r="AV17940"/>
      <c r="AW17940"/>
      <c r="AX17940"/>
      <c r="AY17940"/>
      <c r="AZ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  <c r="AP17941"/>
      <c r="AQ17941"/>
      <c r="AR17941"/>
      <c r="AS17941"/>
      <c r="AT17941"/>
      <c r="AU17941"/>
      <c r="AV17941"/>
      <c r="AW17941"/>
      <c r="AX17941"/>
      <c r="AY17941"/>
      <c r="AZ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  <c r="AP17942"/>
      <c r="AQ17942"/>
      <c r="AR17942"/>
      <c r="AS17942"/>
      <c r="AT17942"/>
      <c r="AU17942"/>
      <c r="AV17942"/>
      <c r="AW17942"/>
      <c r="AX17942"/>
      <c r="AY17942"/>
      <c r="AZ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  <c r="AP17943"/>
      <c r="AQ17943"/>
      <c r="AR17943"/>
      <c r="AS17943"/>
      <c r="AT17943"/>
      <c r="AU17943"/>
      <c r="AV17943"/>
      <c r="AW17943"/>
      <c r="AX17943"/>
      <c r="AY17943"/>
      <c r="AZ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  <c r="AP17944"/>
      <c r="AQ17944"/>
      <c r="AR17944"/>
      <c r="AS17944"/>
      <c r="AT17944"/>
      <c r="AU17944"/>
      <c r="AV17944"/>
      <c r="AW17944"/>
      <c r="AX17944"/>
      <c r="AY17944"/>
      <c r="AZ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  <c r="AP17945"/>
      <c r="AQ17945"/>
      <c r="AR17945"/>
      <c r="AS17945"/>
      <c r="AT17945"/>
      <c r="AU17945"/>
      <c r="AV17945"/>
      <c r="AW17945"/>
      <c r="AX17945"/>
      <c r="AY17945"/>
      <c r="AZ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  <c r="AP17946"/>
      <c r="AQ17946"/>
      <c r="AR17946"/>
      <c r="AS17946"/>
      <c r="AT17946"/>
      <c r="AU17946"/>
      <c r="AV17946"/>
      <c r="AW17946"/>
      <c r="AX17946"/>
      <c r="AY17946"/>
      <c r="AZ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  <c r="AP17947"/>
      <c r="AQ17947"/>
      <c r="AR17947"/>
      <c r="AS17947"/>
      <c r="AT17947"/>
      <c r="AU17947"/>
      <c r="AV17947"/>
      <c r="AW17947"/>
      <c r="AX17947"/>
      <c r="AY17947"/>
      <c r="AZ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  <c r="AP17948"/>
      <c r="AQ17948"/>
      <c r="AR17948"/>
      <c r="AS17948"/>
      <c r="AT17948"/>
      <c r="AU17948"/>
      <c r="AV17948"/>
      <c r="AW17948"/>
      <c r="AX17948"/>
      <c r="AY17948"/>
      <c r="AZ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  <c r="AP17949"/>
      <c r="AQ17949"/>
      <c r="AR17949"/>
      <c r="AS17949"/>
      <c r="AT17949"/>
      <c r="AU17949"/>
      <c r="AV17949"/>
      <c r="AW17949"/>
      <c r="AX17949"/>
      <c r="AY17949"/>
      <c r="AZ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  <c r="AP17950"/>
      <c r="AQ17950"/>
      <c r="AR17950"/>
      <c r="AS17950"/>
      <c r="AT17950"/>
      <c r="AU17950"/>
      <c r="AV17950"/>
      <c r="AW17950"/>
      <c r="AX17950"/>
      <c r="AY17950"/>
      <c r="AZ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  <c r="AP17951"/>
      <c r="AQ17951"/>
      <c r="AR17951"/>
      <c r="AS17951"/>
      <c r="AT17951"/>
      <c r="AU17951"/>
      <c r="AV17951"/>
      <c r="AW17951"/>
      <c r="AX17951"/>
      <c r="AY17951"/>
      <c r="AZ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  <c r="AP17952"/>
      <c r="AQ17952"/>
      <c r="AR17952"/>
      <c r="AS17952"/>
      <c r="AT17952"/>
      <c r="AU17952"/>
      <c r="AV17952"/>
      <c r="AW17952"/>
      <c r="AX17952"/>
      <c r="AY17952"/>
      <c r="AZ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  <c r="AN17953"/>
      <c r="AO17953"/>
      <c r="AP17953"/>
      <c r="AQ17953"/>
      <c r="AR17953"/>
      <c r="AS17953"/>
      <c r="AT17953"/>
      <c r="AU17953"/>
      <c r="AV17953"/>
      <c r="AW17953"/>
      <c r="AX17953"/>
      <c r="AY17953"/>
      <c r="AZ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  <c r="AN17954"/>
      <c r="AO17954"/>
      <c r="AP17954"/>
      <c r="AQ17954"/>
      <c r="AR17954"/>
      <c r="AS17954"/>
      <c r="AT17954"/>
      <c r="AU17954"/>
      <c r="AV17954"/>
      <c r="AW17954"/>
      <c r="AX17954"/>
      <c r="AY17954"/>
      <c r="AZ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  <c r="AP17955"/>
      <c r="AQ17955"/>
      <c r="AR17955"/>
      <c r="AS17955"/>
      <c r="AT17955"/>
      <c r="AU17955"/>
      <c r="AV17955"/>
      <c r="AW17955"/>
      <c r="AX17955"/>
      <c r="AY17955"/>
      <c r="AZ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  <c r="AP17956"/>
      <c r="AQ17956"/>
      <c r="AR17956"/>
      <c r="AS17956"/>
      <c r="AT17956"/>
      <c r="AU17956"/>
      <c r="AV17956"/>
      <c r="AW17956"/>
      <c r="AX17956"/>
      <c r="AY17956"/>
      <c r="AZ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  <c r="AP17957"/>
      <c r="AQ17957"/>
      <c r="AR17957"/>
      <c r="AS17957"/>
      <c r="AT17957"/>
      <c r="AU17957"/>
      <c r="AV17957"/>
      <c r="AW17957"/>
      <c r="AX17957"/>
      <c r="AY17957"/>
      <c r="AZ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  <c r="AP17958"/>
      <c r="AQ17958"/>
      <c r="AR17958"/>
      <c r="AS17958"/>
      <c r="AT17958"/>
      <c r="AU17958"/>
      <c r="AV17958"/>
      <c r="AW17958"/>
      <c r="AX17958"/>
      <c r="AY17958"/>
      <c r="AZ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  <c r="AP17959"/>
      <c r="AQ17959"/>
      <c r="AR17959"/>
      <c r="AS17959"/>
      <c r="AT17959"/>
      <c r="AU17959"/>
      <c r="AV17959"/>
      <c r="AW17959"/>
      <c r="AX17959"/>
      <c r="AY17959"/>
      <c r="AZ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  <c r="AP17960"/>
      <c r="AQ17960"/>
      <c r="AR17960"/>
      <c r="AS17960"/>
      <c r="AT17960"/>
      <c r="AU17960"/>
      <c r="AV17960"/>
      <c r="AW17960"/>
      <c r="AX17960"/>
      <c r="AY17960"/>
      <c r="AZ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  <c r="AP17961"/>
      <c r="AQ17961"/>
      <c r="AR17961"/>
      <c r="AS17961"/>
      <c r="AT17961"/>
      <c r="AU17961"/>
      <c r="AV17961"/>
      <c r="AW17961"/>
      <c r="AX17961"/>
      <c r="AY17961"/>
      <c r="AZ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  <c r="AP17962"/>
      <c r="AQ17962"/>
      <c r="AR17962"/>
      <c r="AS17962"/>
      <c r="AT17962"/>
      <c r="AU17962"/>
      <c r="AV17962"/>
      <c r="AW17962"/>
      <c r="AX17962"/>
      <c r="AY17962"/>
      <c r="AZ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  <c r="AP17963"/>
      <c r="AQ17963"/>
      <c r="AR17963"/>
      <c r="AS17963"/>
      <c r="AT17963"/>
      <c r="AU17963"/>
      <c r="AV17963"/>
      <c r="AW17963"/>
      <c r="AX17963"/>
      <c r="AY17963"/>
      <c r="AZ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  <c r="AP17964"/>
      <c r="AQ17964"/>
      <c r="AR17964"/>
      <c r="AS17964"/>
      <c r="AT17964"/>
      <c r="AU17964"/>
      <c r="AV17964"/>
      <c r="AW17964"/>
      <c r="AX17964"/>
      <c r="AY17964"/>
      <c r="AZ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  <c r="AP17965"/>
      <c r="AQ17965"/>
      <c r="AR17965"/>
      <c r="AS17965"/>
      <c r="AT17965"/>
      <c r="AU17965"/>
      <c r="AV17965"/>
      <c r="AW17965"/>
      <c r="AX17965"/>
      <c r="AY17965"/>
      <c r="AZ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  <c r="AP17966"/>
      <c r="AQ17966"/>
      <c r="AR17966"/>
      <c r="AS17966"/>
      <c r="AT17966"/>
      <c r="AU17966"/>
      <c r="AV17966"/>
      <c r="AW17966"/>
      <c r="AX17966"/>
      <c r="AY17966"/>
      <c r="AZ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  <c r="AP17967"/>
      <c r="AQ17967"/>
      <c r="AR17967"/>
      <c r="AS17967"/>
      <c r="AT17967"/>
      <c r="AU17967"/>
      <c r="AV17967"/>
      <c r="AW17967"/>
      <c r="AX17967"/>
      <c r="AY17967"/>
      <c r="AZ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  <c r="AP17968"/>
      <c r="AQ17968"/>
      <c r="AR17968"/>
      <c r="AS17968"/>
      <c r="AT17968"/>
      <c r="AU17968"/>
      <c r="AV17968"/>
      <c r="AW17968"/>
      <c r="AX17968"/>
      <c r="AY17968"/>
      <c r="AZ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  <c r="AP17969"/>
      <c r="AQ17969"/>
      <c r="AR17969"/>
      <c r="AS17969"/>
      <c r="AT17969"/>
      <c r="AU17969"/>
      <c r="AV17969"/>
      <c r="AW17969"/>
      <c r="AX17969"/>
      <c r="AY17969"/>
      <c r="AZ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  <c r="AP17970"/>
      <c r="AQ17970"/>
      <c r="AR17970"/>
      <c r="AS17970"/>
      <c r="AT17970"/>
      <c r="AU17970"/>
      <c r="AV17970"/>
      <c r="AW17970"/>
      <c r="AX17970"/>
      <c r="AY17970"/>
      <c r="AZ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  <c r="AP17971"/>
      <c r="AQ17971"/>
      <c r="AR17971"/>
      <c r="AS17971"/>
      <c r="AT17971"/>
      <c r="AU17971"/>
      <c r="AV17971"/>
      <c r="AW17971"/>
      <c r="AX17971"/>
      <c r="AY17971"/>
      <c r="AZ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  <c r="AP17972"/>
      <c r="AQ17972"/>
      <c r="AR17972"/>
      <c r="AS17972"/>
      <c r="AT17972"/>
      <c r="AU17972"/>
      <c r="AV17972"/>
      <c r="AW17972"/>
      <c r="AX17972"/>
      <c r="AY17972"/>
      <c r="AZ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  <c r="AP17973"/>
      <c r="AQ17973"/>
      <c r="AR17973"/>
      <c r="AS17973"/>
      <c r="AT17973"/>
      <c r="AU17973"/>
      <c r="AV17973"/>
      <c r="AW17973"/>
      <c r="AX17973"/>
      <c r="AY17973"/>
      <c r="AZ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  <c r="AP17974"/>
      <c r="AQ17974"/>
      <c r="AR17974"/>
      <c r="AS17974"/>
      <c r="AT17974"/>
      <c r="AU17974"/>
      <c r="AV17974"/>
      <c r="AW17974"/>
      <c r="AX17974"/>
      <c r="AY17974"/>
      <c r="AZ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  <c r="AP17975"/>
      <c r="AQ17975"/>
      <c r="AR17975"/>
      <c r="AS17975"/>
      <c r="AT17975"/>
      <c r="AU17975"/>
      <c r="AV17975"/>
      <c r="AW17975"/>
      <c r="AX17975"/>
      <c r="AY17975"/>
      <c r="AZ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  <c r="AP17976"/>
      <c r="AQ17976"/>
      <c r="AR17976"/>
      <c r="AS17976"/>
      <c r="AT17976"/>
      <c r="AU17976"/>
      <c r="AV17976"/>
      <c r="AW17976"/>
      <c r="AX17976"/>
      <c r="AY17976"/>
      <c r="AZ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  <c r="AP17977"/>
      <c r="AQ17977"/>
      <c r="AR17977"/>
      <c r="AS17977"/>
      <c r="AT17977"/>
      <c r="AU17977"/>
      <c r="AV17977"/>
      <c r="AW17977"/>
      <c r="AX17977"/>
      <c r="AY17977"/>
      <c r="AZ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  <c r="AP17978"/>
      <c r="AQ17978"/>
      <c r="AR17978"/>
      <c r="AS17978"/>
      <c r="AT17978"/>
      <c r="AU17978"/>
      <c r="AV17978"/>
      <c r="AW17978"/>
      <c r="AX17978"/>
      <c r="AY17978"/>
      <c r="AZ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  <c r="AP17979"/>
      <c r="AQ17979"/>
      <c r="AR17979"/>
      <c r="AS17979"/>
      <c r="AT17979"/>
      <c r="AU17979"/>
      <c r="AV17979"/>
      <c r="AW17979"/>
      <c r="AX17979"/>
      <c r="AY17979"/>
      <c r="AZ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  <c r="AP17980"/>
      <c r="AQ17980"/>
      <c r="AR17980"/>
      <c r="AS17980"/>
      <c r="AT17980"/>
      <c r="AU17980"/>
      <c r="AV17980"/>
      <c r="AW17980"/>
      <c r="AX17980"/>
      <c r="AY17980"/>
      <c r="AZ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  <c r="AP17981"/>
      <c r="AQ17981"/>
      <c r="AR17981"/>
      <c r="AS17981"/>
      <c r="AT17981"/>
      <c r="AU17981"/>
      <c r="AV17981"/>
      <c r="AW17981"/>
      <c r="AX17981"/>
      <c r="AY17981"/>
      <c r="AZ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  <c r="AP17982"/>
      <c r="AQ17982"/>
      <c r="AR17982"/>
      <c r="AS17982"/>
      <c r="AT17982"/>
      <c r="AU17982"/>
      <c r="AV17982"/>
      <c r="AW17982"/>
      <c r="AX17982"/>
      <c r="AY17982"/>
      <c r="AZ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  <c r="AP17983"/>
      <c r="AQ17983"/>
      <c r="AR17983"/>
      <c r="AS17983"/>
      <c r="AT17983"/>
      <c r="AU17983"/>
      <c r="AV17983"/>
      <c r="AW17983"/>
      <c r="AX17983"/>
      <c r="AY17983"/>
      <c r="AZ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  <c r="AN17984"/>
      <c r="AO17984"/>
      <c r="AP17984"/>
      <c r="AQ17984"/>
      <c r="AR17984"/>
      <c r="AS17984"/>
      <c r="AT17984"/>
      <c r="AU17984"/>
      <c r="AV17984"/>
      <c r="AW17984"/>
      <c r="AX17984"/>
      <c r="AY17984"/>
      <c r="AZ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  <c r="AN17985"/>
      <c r="AO17985"/>
      <c r="AP17985"/>
      <c r="AQ17985"/>
      <c r="AR17985"/>
      <c r="AS17985"/>
      <c r="AT17985"/>
      <c r="AU17985"/>
      <c r="AV17985"/>
      <c r="AW17985"/>
      <c r="AX17985"/>
      <c r="AY17985"/>
      <c r="AZ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  <c r="AP17986"/>
      <c r="AQ17986"/>
      <c r="AR17986"/>
      <c r="AS17986"/>
      <c r="AT17986"/>
      <c r="AU17986"/>
      <c r="AV17986"/>
      <c r="AW17986"/>
      <c r="AX17986"/>
      <c r="AY17986"/>
      <c r="AZ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  <c r="AP17987"/>
      <c r="AQ17987"/>
      <c r="AR17987"/>
      <c r="AS17987"/>
      <c r="AT17987"/>
      <c r="AU17987"/>
      <c r="AV17987"/>
      <c r="AW17987"/>
      <c r="AX17987"/>
      <c r="AY17987"/>
      <c r="AZ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  <c r="AP17988"/>
      <c r="AQ17988"/>
      <c r="AR17988"/>
      <c r="AS17988"/>
      <c r="AT17988"/>
      <c r="AU17988"/>
      <c r="AV17988"/>
      <c r="AW17988"/>
      <c r="AX17988"/>
      <c r="AY17988"/>
      <c r="AZ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  <c r="AP17989"/>
      <c r="AQ17989"/>
      <c r="AR17989"/>
      <c r="AS17989"/>
      <c r="AT17989"/>
      <c r="AU17989"/>
      <c r="AV17989"/>
      <c r="AW17989"/>
      <c r="AX17989"/>
      <c r="AY17989"/>
      <c r="AZ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  <c r="AP17990"/>
      <c r="AQ17990"/>
      <c r="AR17990"/>
      <c r="AS17990"/>
      <c r="AT17990"/>
      <c r="AU17990"/>
      <c r="AV17990"/>
      <c r="AW17990"/>
      <c r="AX17990"/>
      <c r="AY17990"/>
      <c r="AZ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  <c r="AP17991"/>
      <c r="AQ17991"/>
      <c r="AR17991"/>
      <c r="AS17991"/>
      <c r="AT17991"/>
      <c r="AU17991"/>
      <c r="AV17991"/>
      <c r="AW17991"/>
      <c r="AX17991"/>
      <c r="AY17991"/>
      <c r="AZ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  <c r="AP17992"/>
      <c r="AQ17992"/>
      <c r="AR17992"/>
      <c r="AS17992"/>
      <c r="AT17992"/>
      <c r="AU17992"/>
      <c r="AV17992"/>
      <c r="AW17992"/>
      <c r="AX17992"/>
      <c r="AY17992"/>
      <c r="AZ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  <c r="AP17993"/>
      <c r="AQ17993"/>
      <c r="AR17993"/>
      <c r="AS17993"/>
      <c r="AT17993"/>
      <c r="AU17993"/>
      <c r="AV17993"/>
      <c r="AW17993"/>
      <c r="AX17993"/>
      <c r="AY17993"/>
      <c r="AZ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  <c r="AP17994"/>
      <c r="AQ17994"/>
      <c r="AR17994"/>
      <c r="AS17994"/>
      <c r="AT17994"/>
      <c r="AU17994"/>
      <c r="AV17994"/>
      <c r="AW17994"/>
      <c r="AX17994"/>
      <c r="AY17994"/>
      <c r="AZ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  <c r="AP17995"/>
      <c r="AQ17995"/>
      <c r="AR17995"/>
      <c r="AS17995"/>
      <c r="AT17995"/>
      <c r="AU17995"/>
      <c r="AV17995"/>
      <c r="AW17995"/>
      <c r="AX17995"/>
      <c r="AY17995"/>
      <c r="AZ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  <c r="AP17996"/>
      <c r="AQ17996"/>
      <c r="AR17996"/>
      <c r="AS17996"/>
      <c r="AT17996"/>
      <c r="AU17996"/>
      <c r="AV17996"/>
      <c r="AW17996"/>
      <c r="AX17996"/>
      <c r="AY17996"/>
      <c r="AZ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  <c r="AP17997"/>
      <c r="AQ17997"/>
      <c r="AR17997"/>
      <c r="AS17997"/>
      <c r="AT17997"/>
      <c r="AU17997"/>
      <c r="AV17997"/>
      <c r="AW17997"/>
      <c r="AX17997"/>
      <c r="AY17997"/>
      <c r="AZ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  <c r="AP17998"/>
      <c r="AQ17998"/>
      <c r="AR17998"/>
      <c r="AS17998"/>
      <c r="AT17998"/>
      <c r="AU17998"/>
      <c r="AV17998"/>
      <c r="AW17998"/>
      <c r="AX17998"/>
      <c r="AY17998"/>
      <c r="AZ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  <c r="AP17999"/>
      <c r="AQ17999"/>
      <c r="AR17999"/>
      <c r="AS17999"/>
      <c r="AT17999"/>
      <c r="AU17999"/>
      <c r="AV17999"/>
      <c r="AW17999"/>
      <c r="AX17999"/>
      <c r="AY17999"/>
      <c r="AZ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  <c r="AP18000"/>
      <c r="AQ18000"/>
      <c r="AR18000"/>
      <c r="AS18000"/>
      <c r="AT18000"/>
      <c r="AU18000"/>
      <c r="AV18000"/>
      <c r="AW18000"/>
      <c r="AX18000"/>
      <c r="AY18000"/>
      <c r="AZ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  <c r="AP18001"/>
      <c r="AQ18001"/>
      <c r="AR18001"/>
      <c r="AS18001"/>
      <c r="AT18001"/>
      <c r="AU18001"/>
      <c r="AV18001"/>
      <c r="AW18001"/>
      <c r="AX18001"/>
      <c r="AY18001"/>
      <c r="AZ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  <c r="AP18002"/>
      <c r="AQ18002"/>
      <c r="AR18002"/>
      <c r="AS18002"/>
      <c r="AT18002"/>
      <c r="AU18002"/>
      <c r="AV18002"/>
      <c r="AW18002"/>
      <c r="AX18002"/>
      <c r="AY18002"/>
      <c r="AZ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  <c r="AP18003"/>
      <c r="AQ18003"/>
      <c r="AR18003"/>
      <c r="AS18003"/>
      <c r="AT18003"/>
      <c r="AU18003"/>
      <c r="AV18003"/>
      <c r="AW18003"/>
      <c r="AX18003"/>
      <c r="AY18003"/>
      <c r="AZ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  <c r="AP18004"/>
      <c r="AQ18004"/>
      <c r="AR18004"/>
      <c r="AS18004"/>
      <c r="AT18004"/>
      <c r="AU18004"/>
      <c r="AV18004"/>
      <c r="AW18004"/>
      <c r="AX18004"/>
      <c r="AY18004"/>
      <c r="AZ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  <c r="AP18005"/>
      <c r="AQ18005"/>
      <c r="AR18005"/>
      <c r="AS18005"/>
      <c r="AT18005"/>
      <c r="AU18005"/>
      <c r="AV18005"/>
      <c r="AW18005"/>
      <c r="AX18005"/>
      <c r="AY18005"/>
      <c r="AZ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  <c r="AP18006"/>
      <c r="AQ18006"/>
      <c r="AR18006"/>
      <c r="AS18006"/>
      <c r="AT18006"/>
      <c r="AU18006"/>
      <c r="AV18006"/>
      <c r="AW18006"/>
      <c r="AX18006"/>
      <c r="AY18006"/>
      <c r="AZ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  <c r="AP18007"/>
      <c r="AQ18007"/>
      <c r="AR18007"/>
      <c r="AS18007"/>
      <c r="AT18007"/>
      <c r="AU18007"/>
      <c r="AV18007"/>
      <c r="AW18007"/>
      <c r="AX18007"/>
      <c r="AY18007"/>
      <c r="AZ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  <c r="AP18008"/>
      <c r="AQ18008"/>
      <c r="AR18008"/>
      <c r="AS18008"/>
      <c r="AT18008"/>
      <c r="AU18008"/>
      <c r="AV18008"/>
      <c r="AW18008"/>
      <c r="AX18008"/>
      <c r="AY18008"/>
      <c r="AZ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  <c r="AP18009"/>
      <c r="AQ18009"/>
      <c r="AR18009"/>
      <c r="AS18009"/>
      <c r="AT18009"/>
      <c r="AU18009"/>
      <c r="AV18009"/>
      <c r="AW18009"/>
      <c r="AX18009"/>
      <c r="AY18009"/>
      <c r="AZ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  <c r="AP18010"/>
      <c r="AQ18010"/>
      <c r="AR18010"/>
      <c r="AS18010"/>
      <c r="AT18010"/>
      <c r="AU18010"/>
      <c r="AV18010"/>
      <c r="AW18010"/>
      <c r="AX18010"/>
      <c r="AY18010"/>
      <c r="AZ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  <c r="AP18011"/>
      <c r="AQ18011"/>
      <c r="AR18011"/>
      <c r="AS18011"/>
      <c r="AT18011"/>
      <c r="AU18011"/>
      <c r="AV18011"/>
      <c r="AW18011"/>
      <c r="AX18011"/>
      <c r="AY18011"/>
      <c r="AZ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  <c r="AN18012"/>
      <c r="AO18012"/>
      <c r="AP18012"/>
      <c r="AQ18012"/>
      <c r="AR18012"/>
      <c r="AS18012"/>
      <c r="AT18012"/>
      <c r="AU18012"/>
      <c r="AV18012"/>
      <c r="AW18012"/>
      <c r="AX18012"/>
      <c r="AY18012"/>
      <c r="AZ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  <c r="AN18013"/>
      <c r="AO18013"/>
      <c r="AP18013"/>
      <c r="AQ18013"/>
      <c r="AR18013"/>
      <c r="AS18013"/>
      <c r="AT18013"/>
      <c r="AU18013"/>
      <c r="AV18013"/>
      <c r="AW18013"/>
      <c r="AX18013"/>
      <c r="AY18013"/>
      <c r="AZ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  <c r="AP18014"/>
      <c r="AQ18014"/>
      <c r="AR18014"/>
      <c r="AS18014"/>
      <c r="AT18014"/>
      <c r="AU18014"/>
      <c r="AV18014"/>
      <c r="AW18014"/>
      <c r="AX18014"/>
      <c r="AY18014"/>
      <c r="AZ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  <c r="AP18015"/>
      <c r="AQ18015"/>
      <c r="AR18015"/>
      <c r="AS18015"/>
      <c r="AT18015"/>
      <c r="AU18015"/>
      <c r="AV18015"/>
      <c r="AW18015"/>
      <c r="AX18015"/>
      <c r="AY18015"/>
      <c r="AZ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  <c r="AP18016"/>
      <c r="AQ18016"/>
      <c r="AR18016"/>
      <c r="AS18016"/>
      <c r="AT18016"/>
      <c r="AU18016"/>
      <c r="AV18016"/>
      <c r="AW18016"/>
      <c r="AX18016"/>
      <c r="AY18016"/>
      <c r="AZ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  <c r="AP18017"/>
      <c r="AQ18017"/>
      <c r="AR18017"/>
      <c r="AS18017"/>
      <c r="AT18017"/>
      <c r="AU18017"/>
      <c r="AV18017"/>
      <c r="AW18017"/>
      <c r="AX18017"/>
      <c r="AY18017"/>
      <c r="AZ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  <c r="AP18018"/>
      <c r="AQ18018"/>
      <c r="AR18018"/>
      <c r="AS18018"/>
      <c r="AT18018"/>
      <c r="AU18018"/>
      <c r="AV18018"/>
      <c r="AW18018"/>
      <c r="AX18018"/>
      <c r="AY18018"/>
      <c r="AZ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  <c r="AP18019"/>
      <c r="AQ18019"/>
      <c r="AR18019"/>
      <c r="AS18019"/>
      <c r="AT18019"/>
      <c r="AU18019"/>
      <c r="AV18019"/>
      <c r="AW18019"/>
      <c r="AX18019"/>
      <c r="AY18019"/>
      <c r="AZ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  <c r="AP18020"/>
      <c r="AQ18020"/>
      <c r="AR18020"/>
      <c r="AS18020"/>
      <c r="AT18020"/>
      <c r="AU18020"/>
      <c r="AV18020"/>
      <c r="AW18020"/>
      <c r="AX18020"/>
      <c r="AY18020"/>
      <c r="AZ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  <c r="AP18021"/>
      <c r="AQ18021"/>
      <c r="AR18021"/>
      <c r="AS18021"/>
      <c r="AT18021"/>
      <c r="AU18021"/>
      <c r="AV18021"/>
      <c r="AW18021"/>
      <c r="AX18021"/>
      <c r="AY18021"/>
      <c r="AZ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  <c r="AP18022"/>
      <c r="AQ18022"/>
      <c r="AR18022"/>
      <c r="AS18022"/>
      <c r="AT18022"/>
      <c r="AU18022"/>
      <c r="AV18022"/>
      <c r="AW18022"/>
      <c r="AX18022"/>
      <c r="AY18022"/>
      <c r="AZ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  <c r="AP18023"/>
      <c r="AQ18023"/>
      <c r="AR18023"/>
      <c r="AS18023"/>
      <c r="AT18023"/>
      <c r="AU18023"/>
      <c r="AV18023"/>
      <c r="AW18023"/>
      <c r="AX18023"/>
      <c r="AY18023"/>
      <c r="AZ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  <c r="AP18024"/>
      <c r="AQ18024"/>
      <c r="AR18024"/>
      <c r="AS18024"/>
      <c r="AT18024"/>
      <c r="AU18024"/>
      <c r="AV18024"/>
      <c r="AW18024"/>
      <c r="AX18024"/>
      <c r="AY18024"/>
      <c r="AZ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  <c r="AP18025"/>
      <c r="AQ18025"/>
      <c r="AR18025"/>
      <c r="AS18025"/>
      <c r="AT18025"/>
      <c r="AU18025"/>
      <c r="AV18025"/>
      <c r="AW18025"/>
      <c r="AX18025"/>
      <c r="AY18025"/>
      <c r="AZ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  <c r="AP18026"/>
      <c r="AQ18026"/>
      <c r="AR18026"/>
      <c r="AS18026"/>
      <c r="AT18026"/>
      <c r="AU18026"/>
      <c r="AV18026"/>
      <c r="AW18026"/>
      <c r="AX18026"/>
      <c r="AY18026"/>
      <c r="AZ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  <c r="AP18027"/>
      <c r="AQ18027"/>
      <c r="AR18027"/>
      <c r="AS18027"/>
      <c r="AT18027"/>
      <c r="AU18027"/>
      <c r="AV18027"/>
      <c r="AW18027"/>
      <c r="AX18027"/>
      <c r="AY18027"/>
      <c r="AZ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  <c r="AP18028"/>
      <c r="AQ18028"/>
      <c r="AR18028"/>
      <c r="AS18028"/>
      <c r="AT18028"/>
      <c r="AU18028"/>
      <c r="AV18028"/>
      <c r="AW18028"/>
      <c r="AX18028"/>
      <c r="AY18028"/>
      <c r="AZ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  <c r="AP18029"/>
      <c r="AQ18029"/>
      <c r="AR18029"/>
      <c r="AS18029"/>
      <c r="AT18029"/>
      <c r="AU18029"/>
      <c r="AV18029"/>
      <c r="AW18029"/>
      <c r="AX18029"/>
      <c r="AY18029"/>
      <c r="AZ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  <c r="AP18030"/>
      <c r="AQ18030"/>
      <c r="AR18030"/>
      <c r="AS18030"/>
      <c r="AT18030"/>
      <c r="AU18030"/>
      <c r="AV18030"/>
      <c r="AW18030"/>
      <c r="AX18030"/>
      <c r="AY18030"/>
      <c r="AZ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  <c r="AP18031"/>
      <c r="AQ18031"/>
      <c r="AR18031"/>
      <c r="AS18031"/>
      <c r="AT18031"/>
      <c r="AU18031"/>
      <c r="AV18031"/>
      <c r="AW18031"/>
      <c r="AX18031"/>
      <c r="AY18031"/>
      <c r="AZ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  <c r="AP18032"/>
      <c r="AQ18032"/>
      <c r="AR18032"/>
      <c r="AS18032"/>
      <c r="AT18032"/>
      <c r="AU18032"/>
      <c r="AV18032"/>
      <c r="AW18032"/>
      <c r="AX18032"/>
      <c r="AY18032"/>
      <c r="AZ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  <c r="AP18033"/>
      <c r="AQ18033"/>
      <c r="AR18033"/>
      <c r="AS18033"/>
      <c r="AT18033"/>
      <c r="AU18033"/>
      <c r="AV18033"/>
      <c r="AW18033"/>
      <c r="AX18033"/>
      <c r="AY18033"/>
      <c r="AZ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  <c r="AP18034"/>
      <c r="AQ18034"/>
      <c r="AR18034"/>
      <c r="AS18034"/>
      <c r="AT18034"/>
      <c r="AU18034"/>
      <c r="AV18034"/>
      <c r="AW18034"/>
      <c r="AX18034"/>
      <c r="AY18034"/>
      <c r="AZ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  <c r="AP18035"/>
      <c r="AQ18035"/>
      <c r="AR18035"/>
      <c r="AS18035"/>
      <c r="AT18035"/>
      <c r="AU18035"/>
      <c r="AV18035"/>
      <c r="AW18035"/>
      <c r="AX18035"/>
      <c r="AY18035"/>
      <c r="AZ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  <c r="AP18036"/>
      <c r="AQ18036"/>
      <c r="AR18036"/>
      <c r="AS18036"/>
      <c r="AT18036"/>
      <c r="AU18036"/>
      <c r="AV18036"/>
      <c r="AW18036"/>
      <c r="AX18036"/>
      <c r="AY18036"/>
      <c r="AZ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  <c r="AP18037"/>
      <c r="AQ18037"/>
      <c r="AR18037"/>
      <c r="AS18037"/>
      <c r="AT18037"/>
      <c r="AU18037"/>
      <c r="AV18037"/>
      <c r="AW18037"/>
      <c r="AX18037"/>
      <c r="AY18037"/>
      <c r="AZ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  <c r="AP18038"/>
      <c r="AQ18038"/>
      <c r="AR18038"/>
      <c r="AS18038"/>
      <c r="AT18038"/>
      <c r="AU18038"/>
      <c r="AV18038"/>
      <c r="AW18038"/>
      <c r="AX18038"/>
      <c r="AY18038"/>
      <c r="AZ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  <c r="AP18039"/>
      <c r="AQ18039"/>
      <c r="AR18039"/>
      <c r="AS18039"/>
      <c r="AT18039"/>
      <c r="AU18039"/>
      <c r="AV18039"/>
      <c r="AW18039"/>
      <c r="AX18039"/>
      <c r="AY18039"/>
      <c r="AZ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  <c r="AP18040"/>
      <c r="AQ18040"/>
      <c r="AR18040"/>
      <c r="AS18040"/>
      <c r="AT18040"/>
      <c r="AU18040"/>
      <c r="AV18040"/>
      <c r="AW18040"/>
      <c r="AX18040"/>
      <c r="AY18040"/>
      <c r="AZ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  <c r="AP18041"/>
      <c r="AQ18041"/>
      <c r="AR18041"/>
      <c r="AS18041"/>
      <c r="AT18041"/>
      <c r="AU18041"/>
      <c r="AV18041"/>
      <c r="AW18041"/>
      <c r="AX18041"/>
      <c r="AY18041"/>
      <c r="AZ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  <c r="AP18042"/>
      <c r="AQ18042"/>
      <c r="AR18042"/>
      <c r="AS18042"/>
      <c r="AT18042"/>
      <c r="AU18042"/>
      <c r="AV18042"/>
      <c r="AW18042"/>
      <c r="AX18042"/>
      <c r="AY18042"/>
      <c r="AZ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  <c r="AN18043"/>
      <c r="AO18043"/>
      <c r="AP18043"/>
      <c r="AQ18043"/>
      <c r="AR18043"/>
      <c r="AS18043"/>
      <c r="AT18043"/>
      <c r="AU18043"/>
      <c r="AV18043"/>
      <c r="AW18043"/>
      <c r="AX18043"/>
      <c r="AY18043"/>
      <c r="AZ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  <c r="AN18044"/>
      <c r="AO18044"/>
      <c r="AP18044"/>
      <c r="AQ18044"/>
      <c r="AR18044"/>
      <c r="AS18044"/>
      <c r="AT18044"/>
      <c r="AU18044"/>
      <c r="AV18044"/>
      <c r="AW18044"/>
      <c r="AX18044"/>
      <c r="AY18044"/>
      <c r="AZ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  <c r="AP18045"/>
      <c r="AQ18045"/>
      <c r="AR18045"/>
      <c r="AS18045"/>
      <c r="AT18045"/>
      <c r="AU18045"/>
      <c r="AV18045"/>
      <c r="AW18045"/>
      <c r="AX18045"/>
      <c r="AY18045"/>
      <c r="AZ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  <c r="AP18046"/>
      <c r="AQ18046"/>
      <c r="AR18046"/>
      <c r="AS18046"/>
      <c r="AT18046"/>
      <c r="AU18046"/>
      <c r="AV18046"/>
      <c r="AW18046"/>
      <c r="AX18046"/>
      <c r="AY18046"/>
      <c r="AZ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  <c r="AP18047"/>
      <c r="AQ18047"/>
      <c r="AR18047"/>
      <c r="AS18047"/>
      <c r="AT18047"/>
      <c r="AU18047"/>
      <c r="AV18047"/>
      <c r="AW18047"/>
      <c r="AX18047"/>
      <c r="AY18047"/>
      <c r="AZ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  <c r="AP18048"/>
      <c r="AQ18048"/>
      <c r="AR18048"/>
      <c r="AS18048"/>
      <c r="AT18048"/>
      <c r="AU18048"/>
      <c r="AV18048"/>
      <c r="AW18048"/>
      <c r="AX18048"/>
      <c r="AY18048"/>
      <c r="AZ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  <c r="AP18049"/>
      <c r="AQ18049"/>
      <c r="AR18049"/>
      <c r="AS18049"/>
      <c r="AT18049"/>
      <c r="AU18049"/>
      <c r="AV18049"/>
      <c r="AW18049"/>
      <c r="AX18049"/>
      <c r="AY18049"/>
      <c r="AZ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  <c r="AP18050"/>
      <c r="AQ18050"/>
      <c r="AR18050"/>
      <c r="AS18050"/>
      <c r="AT18050"/>
      <c r="AU18050"/>
      <c r="AV18050"/>
      <c r="AW18050"/>
      <c r="AX18050"/>
      <c r="AY18050"/>
      <c r="AZ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  <c r="AP18051"/>
      <c r="AQ18051"/>
      <c r="AR18051"/>
      <c r="AS18051"/>
      <c r="AT18051"/>
      <c r="AU18051"/>
      <c r="AV18051"/>
      <c r="AW18051"/>
      <c r="AX18051"/>
      <c r="AY18051"/>
      <c r="AZ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  <c r="AP18052"/>
      <c r="AQ18052"/>
      <c r="AR18052"/>
      <c r="AS18052"/>
      <c r="AT18052"/>
      <c r="AU18052"/>
      <c r="AV18052"/>
      <c r="AW18052"/>
      <c r="AX18052"/>
      <c r="AY18052"/>
      <c r="AZ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  <c r="AP18053"/>
      <c r="AQ18053"/>
      <c r="AR18053"/>
      <c r="AS18053"/>
      <c r="AT18053"/>
      <c r="AU18053"/>
      <c r="AV18053"/>
      <c r="AW18053"/>
      <c r="AX18053"/>
      <c r="AY18053"/>
      <c r="AZ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  <c r="AP18054"/>
      <c r="AQ18054"/>
      <c r="AR18054"/>
      <c r="AS18054"/>
      <c r="AT18054"/>
      <c r="AU18054"/>
      <c r="AV18054"/>
      <c r="AW18054"/>
      <c r="AX18054"/>
      <c r="AY18054"/>
      <c r="AZ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  <c r="AP18055"/>
      <c r="AQ18055"/>
      <c r="AR18055"/>
      <c r="AS18055"/>
      <c r="AT18055"/>
      <c r="AU18055"/>
      <c r="AV18055"/>
      <c r="AW18055"/>
      <c r="AX18055"/>
      <c r="AY18055"/>
      <c r="AZ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  <c r="AP18056"/>
      <c r="AQ18056"/>
      <c r="AR18056"/>
      <c r="AS18056"/>
      <c r="AT18056"/>
      <c r="AU18056"/>
      <c r="AV18056"/>
      <c r="AW18056"/>
      <c r="AX18056"/>
      <c r="AY18056"/>
      <c r="AZ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  <c r="AP18057"/>
      <c r="AQ18057"/>
      <c r="AR18057"/>
      <c r="AS18057"/>
      <c r="AT18057"/>
      <c r="AU18057"/>
      <c r="AV18057"/>
      <c r="AW18057"/>
      <c r="AX18057"/>
      <c r="AY18057"/>
      <c r="AZ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  <c r="AP18058"/>
      <c r="AQ18058"/>
      <c r="AR18058"/>
      <c r="AS18058"/>
      <c r="AT18058"/>
      <c r="AU18058"/>
      <c r="AV18058"/>
      <c r="AW18058"/>
      <c r="AX18058"/>
      <c r="AY18058"/>
      <c r="AZ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  <c r="AP18059"/>
      <c r="AQ18059"/>
      <c r="AR18059"/>
      <c r="AS18059"/>
      <c r="AT18059"/>
      <c r="AU18059"/>
      <c r="AV18059"/>
      <c r="AW18059"/>
      <c r="AX18059"/>
      <c r="AY18059"/>
      <c r="AZ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  <c r="AP18060"/>
      <c r="AQ18060"/>
      <c r="AR18060"/>
      <c r="AS18060"/>
      <c r="AT18060"/>
      <c r="AU18060"/>
      <c r="AV18060"/>
      <c r="AW18060"/>
      <c r="AX18060"/>
      <c r="AY18060"/>
      <c r="AZ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  <c r="AP18061"/>
      <c r="AQ18061"/>
      <c r="AR18061"/>
      <c r="AS18061"/>
      <c r="AT18061"/>
      <c r="AU18061"/>
      <c r="AV18061"/>
      <c r="AW18061"/>
      <c r="AX18061"/>
      <c r="AY18061"/>
      <c r="AZ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  <c r="AP18062"/>
      <c r="AQ18062"/>
      <c r="AR18062"/>
      <c r="AS18062"/>
      <c r="AT18062"/>
      <c r="AU18062"/>
      <c r="AV18062"/>
      <c r="AW18062"/>
      <c r="AX18062"/>
      <c r="AY18062"/>
      <c r="AZ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  <c r="AP18063"/>
      <c r="AQ18063"/>
      <c r="AR18063"/>
      <c r="AS18063"/>
      <c r="AT18063"/>
      <c r="AU18063"/>
      <c r="AV18063"/>
      <c r="AW18063"/>
      <c r="AX18063"/>
      <c r="AY18063"/>
      <c r="AZ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  <c r="AP18064"/>
      <c r="AQ18064"/>
      <c r="AR18064"/>
      <c r="AS18064"/>
      <c r="AT18064"/>
      <c r="AU18064"/>
      <c r="AV18064"/>
      <c r="AW18064"/>
      <c r="AX18064"/>
      <c r="AY18064"/>
      <c r="AZ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  <c r="AP18065"/>
      <c r="AQ18065"/>
      <c r="AR18065"/>
      <c r="AS18065"/>
      <c r="AT18065"/>
      <c r="AU18065"/>
      <c r="AV18065"/>
      <c r="AW18065"/>
      <c r="AX18065"/>
      <c r="AY18065"/>
      <c r="AZ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  <c r="AP18066"/>
      <c r="AQ18066"/>
      <c r="AR18066"/>
      <c r="AS18066"/>
      <c r="AT18066"/>
      <c r="AU18066"/>
      <c r="AV18066"/>
      <c r="AW18066"/>
      <c r="AX18066"/>
      <c r="AY18066"/>
      <c r="AZ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  <c r="AP18067"/>
      <c r="AQ18067"/>
      <c r="AR18067"/>
      <c r="AS18067"/>
      <c r="AT18067"/>
      <c r="AU18067"/>
      <c r="AV18067"/>
      <c r="AW18067"/>
      <c r="AX18067"/>
      <c r="AY18067"/>
      <c r="AZ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  <c r="AP18068"/>
      <c r="AQ18068"/>
      <c r="AR18068"/>
      <c r="AS18068"/>
      <c r="AT18068"/>
      <c r="AU18068"/>
      <c r="AV18068"/>
      <c r="AW18068"/>
      <c r="AX18068"/>
      <c r="AY18068"/>
      <c r="AZ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  <c r="AP18069"/>
      <c r="AQ18069"/>
      <c r="AR18069"/>
      <c r="AS18069"/>
      <c r="AT18069"/>
      <c r="AU18069"/>
      <c r="AV18069"/>
      <c r="AW18069"/>
      <c r="AX18069"/>
      <c r="AY18069"/>
      <c r="AZ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  <c r="AP18070"/>
      <c r="AQ18070"/>
      <c r="AR18070"/>
      <c r="AS18070"/>
      <c r="AT18070"/>
      <c r="AU18070"/>
      <c r="AV18070"/>
      <c r="AW18070"/>
      <c r="AX18070"/>
      <c r="AY18070"/>
      <c r="AZ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  <c r="AP18071"/>
      <c r="AQ18071"/>
      <c r="AR18071"/>
      <c r="AS18071"/>
      <c r="AT18071"/>
      <c r="AU18071"/>
      <c r="AV18071"/>
      <c r="AW18071"/>
      <c r="AX18071"/>
      <c r="AY18071"/>
      <c r="AZ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  <c r="AP18072"/>
      <c r="AQ18072"/>
      <c r="AR18072"/>
      <c r="AS18072"/>
      <c r="AT18072"/>
      <c r="AU18072"/>
      <c r="AV18072"/>
      <c r="AW18072"/>
      <c r="AX18072"/>
      <c r="AY18072"/>
      <c r="AZ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  <c r="AP18073"/>
      <c r="AQ18073"/>
      <c r="AR18073"/>
      <c r="AS18073"/>
      <c r="AT18073"/>
      <c r="AU18073"/>
      <c r="AV18073"/>
      <c r="AW18073"/>
      <c r="AX18073"/>
      <c r="AY18073"/>
      <c r="AZ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  <c r="AN18074"/>
      <c r="AO18074"/>
      <c r="AP18074"/>
      <c r="AQ18074"/>
      <c r="AR18074"/>
      <c r="AS18074"/>
      <c r="AT18074"/>
      <c r="AU18074"/>
      <c r="AV18074"/>
      <c r="AW18074"/>
      <c r="AX18074"/>
      <c r="AY18074"/>
      <c r="AZ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  <c r="AN18075"/>
      <c r="AO18075"/>
      <c r="AP18075"/>
      <c r="AQ18075"/>
      <c r="AR18075"/>
      <c r="AS18075"/>
      <c r="AT18075"/>
      <c r="AU18075"/>
      <c r="AV18075"/>
      <c r="AW18075"/>
      <c r="AX18075"/>
      <c r="AY18075"/>
      <c r="AZ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  <c r="AP18076"/>
      <c r="AQ18076"/>
      <c r="AR18076"/>
      <c r="AS18076"/>
      <c r="AT18076"/>
      <c r="AU18076"/>
      <c r="AV18076"/>
      <c r="AW18076"/>
      <c r="AX18076"/>
      <c r="AY18076"/>
      <c r="AZ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  <c r="AP18077"/>
      <c r="AQ18077"/>
      <c r="AR18077"/>
      <c r="AS18077"/>
      <c r="AT18077"/>
      <c r="AU18077"/>
      <c r="AV18077"/>
      <c r="AW18077"/>
      <c r="AX18077"/>
      <c r="AY18077"/>
      <c r="AZ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  <c r="AP18078"/>
      <c r="AQ18078"/>
      <c r="AR18078"/>
      <c r="AS18078"/>
      <c r="AT18078"/>
      <c r="AU18078"/>
      <c r="AV18078"/>
      <c r="AW18078"/>
      <c r="AX18078"/>
      <c r="AY18078"/>
      <c r="AZ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  <c r="AP18079"/>
      <c r="AQ18079"/>
      <c r="AR18079"/>
      <c r="AS18079"/>
      <c r="AT18079"/>
      <c r="AU18079"/>
      <c r="AV18079"/>
      <c r="AW18079"/>
      <c r="AX18079"/>
      <c r="AY18079"/>
      <c r="AZ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  <c r="AP18080"/>
      <c r="AQ18080"/>
      <c r="AR18080"/>
      <c r="AS18080"/>
      <c r="AT18080"/>
      <c r="AU18080"/>
      <c r="AV18080"/>
      <c r="AW18080"/>
      <c r="AX18080"/>
      <c r="AY18080"/>
      <c r="AZ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  <c r="AP18081"/>
      <c r="AQ18081"/>
      <c r="AR18081"/>
      <c r="AS18081"/>
      <c r="AT18081"/>
      <c r="AU18081"/>
      <c r="AV18081"/>
      <c r="AW18081"/>
      <c r="AX18081"/>
      <c r="AY18081"/>
      <c r="AZ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  <c r="AP18082"/>
      <c r="AQ18082"/>
      <c r="AR18082"/>
      <c r="AS18082"/>
      <c r="AT18082"/>
      <c r="AU18082"/>
      <c r="AV18082"/>
      <c r="AW18082"/>
      <c r="AX18082"/>
      <c r="AY18082"/>
      <c r="AZ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  <c r="AP18083"/>
      <c r="AQ18083"/>
      <c r="AR18083"/>
      <c r="AS18083"/>
      <c r="AT18083"/>
      <c r="AU18083"/>
      <c r="AV18083"/>
      <c r="AW18083"/>
      <c r="AX18083"/>
      <c r="AY18083"/>
      <c r="AZ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  <c r="AP18084"/>
      <c r="AQ18084"/>
      <c r="AR18084"/>
      <c r="AS18084"/>
      <c r="AT18084"/>
      <c r="AU18084"/>
      <c r="AV18084"/>
      <c r="AW18084"/>
      <c r="AX18084"/>
      <c r="AY18084"/>
      <c r="AZ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  <c r="AP18085"/>
      <c r="AQ18085"/>
      <c r="AR18085"/>
      <c r="AS18085"/>
      <c r="AT18085"/>
      <c r="AU18085"/>
      <c r="AV18085"/>
      <c r="AW18085"/>
      <c r="AX18085"/>
      <c r="AY18085"/>
      <c r="AZ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  <c r="AP18086"/>
      <c r="AQ18086"/>
      <c r="AR18086"/>
      <c r="AS18086"/>
      <c r="AT18086"/>
      <c r="AU18086"/>
      <c r="AV18086"/>
      <c r="AW18086"/>
      <c r="AX18086"/>
      <c r="AY18086"/>
      <c r="AZ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  <c r="AP18087"/>
      <c r="AQ18087"/>
      <c r="AR18087"/>
      <c r="AS18087"/>
      <c r="AT18087"/>
      <c r="AU18087"/>
      <c r="AV18087"/>
      <c r="AW18087"/>
      <c r="AX18087"/>
      <c r="AY18087"/>
      <c r="AZ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  <c r="AP18088"/>
      <c r="AQ18088"/>
      <c r="AR18088"/>
      <c r="AS18088"/>
      <c r="AT18088"/>
      <c r="AU18088"/>
      <c r="AV18088"/>
      <c r="AW18088"/>
      <c r="AX18088"/>
      <c r="AY18088"/>
      <c r="AZ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  <c r="AP18089"/>
      <c r="AQ18089"/>
      <c r="AR18089"/>
      <c r="AS18089"/>
      <c r="AT18089"/>
      <c r="AU18089"/>
      <c r="AV18089"/>
      <c r="AW18089"/>
      <c r="AX18089"/>
      <c r="AY18089"/>
      <c r="AZ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  <c r="AP18090"/>
      <c r="AQ18090"/>
      <c r="AR18090"/>
      <c r="AS18090"/>
      <c r="AT18090"/>
      <c r="AU18090"/>
      <c r="AV18090"/>
      <c r="AW18090"/>
      <c r="AX18090"/>
      <c r="AY18090"/>
      <c r="AZ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  <c r="AP18091"/>
      <c r="AQ18091"/>
      <c r="AR18091"/>
      <c r="AS18091"/>
      <c r="AT18091"/>
      <c r="AU18091"/>
      <c r="AV18091"/>
      <c r="AW18091"/>
      <c r="AX18091"/>
      <c r="AY18091"/>
      <c r="AZ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  <c r="AP18092"/>
      <c r="AQ18092"/>
      <c r="AR18092"/>
      <c r="AS18092"/>
      <c r="AT18092"/>
      <c r="AU18092"/>
      <c r="AV18092"/>
      <c r="AW18092"/>
      <c r="AX18092"/>
      <c r="AY18092"/>
      <c r="AZ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  <c r="AP18093"/>
      <c r="AQ18093"/>
      <c r="AR18093"/>
      <c r="AS18093"/>
      <c r="AT18093"/>
      <c r="AU18093"/>
      <c r="AV18093"/>
      <c r="AW18093"/>
      <c r="AX18093"/>
      <c r="AY18093"/>
      <c r="AZ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  <c r="AP18094"/>
      <c r="AQ18094"/>
      <c r="AR18094"/>
      <c r="AS18094"/>
      <c r="AT18094"/>
      <c r="AU18094"/>
      <c r="AV18094"/>
      <c r="AW18094"/>
      <c r="AX18094"/>
      <c r="AY18094"/>
      <c r="AZ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  <c r="AP18095"/>
      <c r="AQ18095"/>
      <c r="AR18095"/>
      <c r="AS18095"/>
      <c r="AT18095"/>
      <c r="AU18095"/>
      <c r="AV18095"/>
      <c r="AW18095"/>
      <c r="AX18095"/>
      <c r="AY18095"/>
      <c r="AZ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  <c r="AP18096"/>
      <c r="AQ18096"/>
      <c r="AR18096"/>
      <c r="AS18096"/>
      <c r="AT18096"/>
      <c r="AU18096"/>
      <c r="AV18096"/>
      <c r="AW18096"/>
      <c r="AX18096"/>
      <c r="AY18096"/>
      <c r="AZ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  <c r="AP18097"/>
      <c r="AQ18097"/>
      <c r="AR18097"/>
      <c r="AS18097"/>
      <c r="AT18097"/>
      <c r="AU18097"/>
      <c r="AV18097"/>
      <c r="AW18097"/>
      <c r="AX18097"/>
      <c r="AY18097"/>
      <c r="AZ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  <c r="AP18098"/>
      <c r="AQ18098"/>
      <c r="AR18098"/>
      <c r="AS18098"/>
      <c r="AT18098"/>
      <c r="AU18098"/>
      <c r="AV18098"/>
      <c r="AW18098"/>
      <c r="AX18098"/>
      <c r="AY18098"/>
      <c r="AZ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  <c r="AP18099"/>
      <c r="AQ18099"/>
      <c r="AR18099"/>
      <c r="AS18099"/>
      <c r="AT18099"/>
      <c r="AU18099"/>
      <c r="AV18099"/>
      <c r="AW18099"/>
      <c r="AX18099"/>
      <c r="AY18099"/>
      <c r="AZ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  <c r="AP18100"/>
      <c r="AQ18100"/>
      <c r="AR18100"/>
      <c r="AS18100"/>
      <c r="AT18100"/>
      <c r="AU18100"/>
      <c r="AV18100"/>
      <c r="AW18100"/>
      <c r="AX18100"/>
      <c r="AY18100"/>
      <c r="AZ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  <c r="AP18101"/>
      <c r="AQ18101"/>
      <c r="AR18101"/>
      <c r="AS18101"/>
      <c r="AT18101"/>
      <c r="AU18101"/>
      <c r="AV18101"/>
      <c r="AW18101"/>
      <c r="AX18101"/>
      <c r="AY18101"/>
      <c r="AZ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  <c r="AP18102"/>
      <c r="AQ18102"/>
      <c r="AR18102"/>
      <c r="AS18102"/>
      <c r="AT18102"/>
      <c r="AU18102"/>
      <c r="AV18102"/>
      <c r="AW18102"/>
      <c r="AX18102"/>
      <c r="AY18102"/>
      <c r="AZ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  <c r="AP18103"/>
      <c r="AQ18103"/>
      <c r="AR18103"/>
      <c r="AS18103"/>
      <c r="AT18103"/>
      <c r="AU18103"/>
      <c r="AV18103"/>
      <c r="AW18103"/>
      <c r="AX18103"/>
      <c r="AY18103"/>
      <c r="AZ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  <c r="AN18104"/>
      <c r="AO18104"/>
      <c r="AP18104"/>
      <c r="AQ18104"/>
      <c r="AR18104"/>
      <c r="AS18104"/>
      <c r="AT18104"/>
      <c r="AU18104"/>
      <c r="AV18104"/>
      <c r="AW18104"/>
      <c r="AX18104"/>
      <c r="AY18104"/>
      <c r="AZ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  <c r="AN18105"/>
      <c r="AO18105"/>
      <c r="AP18105"/>
      <c r="AQ18105"/>
      <c r="AR18105"/>
      <c r="AS18105"/>
      <c r="AT18105"/>
      <c r="AU18105"/>
      <c r="AV18105"/>
      <c r="AW18105"/>
      <c r="AX18105"/>
      <c r="AY18105"/>
      <c r="AZ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  <c r="AP18106"/>
      <c r="AQ18106"/>
      <c r="AR18106"/>
      <c r="AS18106"/>
      <c r="AT18106"/>
      <c r="AU18106"/>
      <c r="AV18106"/>
      <c r="AW18106"/>
      <c r="AX18106"/>
      <c r="AY18106"/>
      <c r="AZ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  <c r="AP18107"/>
      <c r="AQ18107"/>
      <c r="AR18107"/>
      <c r="AS18107"/>
      <c r="AT18107"/>
      <c r="AU18107"/>
      <c r="AV18107"/>
      <c r="AW18107"/>
      <c r="AX18107"/>
      <c r="AY18107"/>
      <c r="AZ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  <c r="AP18108"/>
      <c r="AQ18108"/>
      <c r="AR18108"/>
      <c r="AS18108"/>
      <c r="AT18108"/>
      <c r="AU18108"/>
      <c r="AV18108"/>
      <c r="AW18108"/>
      <c r="AX18108"/>
      <c r="AY18108"/>
      <c r="AZ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  <c r="AP18109"/>
      <c r="AQ18109"/>
      <c r="AR18109"/>
      <c r="AS18109"/>
      <c r="AT18109"/>
      <c r="AU18109"/>
      <c r="AV18109"/>
      <c r="AW18109"/>
      <c r="AX18109"/>
      <c r="AY18109"/>
      <c r="AZ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  <c r="AP18110"/>
      <c r="AQ18110"/>
      <c r="AR18110"/>
      <c r="AS18110"/>
      <c r="AT18110"/>
      <c r="AU18110"/>
      <c r="AV18110"/>
      <c r="AW18110"/>
      <c r="AX18110"/>
      <c r="AY18110"/>
      <c r="AZ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  <c r="AP18111"/>
      <c r="AQ18111"/>
      <c r="AR18111"/>
      <c r="AS18111"/>
      <c r="AT18111"/>
      <c r="AU18111"/>
      <c r="AV18111"/>
      <c r="AW18111"/>
      <c r="AX18111"/>
      <c r="AY18111"/>
      <c r="AZ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  <c r="AP18112"/>
      <c r="AQ18112"/>
      <c r="AR18112"/>
      <c r="AS18112"/>
      <c r="AT18112"/>
      <c r="AU18112"/>
      <c r="AV18112"/>
      <c r="AW18112"/>
      <c r="AX18112"/>
      <c r="AY18112"/>
      <c r="AZ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  <c r="AP18113"/>
      <c r="AQ18113"/>
      <c r="AR18113"/>
      <c r="AS18113"/>
      <c r="AT18113"/>
      <c r="AU18113"/>
      <c r="AV18113"/>
      <c r="AW18113"/>
      <c r="AX18113"/>
      <c r="AY18113"/>
      <c r="AZ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  <c r="AP18114"/>
      <c r="AQ18114"/>
      <c r="AR18114"/>
      <c r="AS18114"/>
      <c r="AT18114"/>
      <c r="AU18114"/>
      <c r="AV18114"/>
      <c r="AW18114"/>
      <c r="AX18114"/>
      <c r="AY18114"/>
      <c r="AZ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  <c r="AP18115"/>
      <c r="AQ18115"/>
      <c r="AR18115"/>
      <c r="AS18115"/>
      <c r="AT18115"/>
      <c r="AU18115"/>
      <c r="AV18115"/>
      <c r="AW18115"/>
      <c r="AX18115"/>
      <c r="AY18115"/>
      <c r="AZ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  <c r="AP18116"/>
      <c r="AQ18116"/>
      <c r="AR18116"/>
      <c r="AS18116"/>
      <c r="AT18116"/>
      <c r="AU18116"/>
      <c r="AV18116"/>
      <c r="AW18116"/>
      <c r="AX18116"/>
      <c r="AY18116"/>
      <c r="AZ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  <c r="AP18117"/>
      <c r="AQ18117"/>
      <c r="AR18117"/>
      <c r="AS18117"/>
      <c r="AT18117"/>
      <c r="AU18117"/>
      <c r="AV18117"/>
      <c r="AW18117"/>
      <c r="AX18117"/>
      <c r="AY18117"/>
      <c r="AZ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  <c r="AP18118"/>
      <c r="AQ18118"/>
      <c r="AR18118"/>
      <c r="AS18118"/>
      <c r="AT18118"/>
      <c r="AU18118"/>
      <c r="AV18118"/>
      <c r="AW18118"/>
      <c r="AX18118"/>
      <c r="AY18118"/>
      <c r="AZ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  <c r="AP18119"/>
      <c r="AQ18119"/>
      <c r="AR18119"/>
      <c r="AS18119"/>
      <c r="AT18119"/>
      <c r="AU18119"/>
      <c r="AV18119"/>
      <c r="AW18119"/>
      <c r="AX18119"/>
      <c r="AY18119"/>
      <c r="AZ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  <c r="AP18120"/>
      <c r="AQ18120"/>
      <c r="AR18120"/>
      <c r="AS18120"/>
      <c r="AT18120"/>
      <c r="AU18120"/>
      <c r="AV18120"/>
      <c r="AW18120"/>
      <c r="AX18120"/>
      <c r="AY18120"/>
      <c r="AZ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  <c r="AP18121"/>
      <c r="AQ18121"/>
      <c r="AR18121"/>
      <c r="AS18121"/>
      <c r="AT18121"/>
      <c r="AU18121"/>
      <c r="AV18121"/>
      <c r="AW18121"/>
      <c r="AX18121"/>
      <c r="AY18121"/>
      <c r="AZ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  <c r="AP18122"/>
      <c r="AQ18122"/>
      <c r="AR18122"/>
      <c r="AS18122"/>
      <c r="AT18122"/>
      <c r="AU18122"/>
      <c r="AV18122"/>
      <c r="AW18122"/>
      <c r="AX18122"/>
      <c r="AY18122"/>
      <c r="AZ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  <c r="AP18123"/>
      <c r="AQ18123"/>
      <c r="AR18123"/>
      <c r="AS18123"/>
      <c r="AT18123"/>
      <c r="AU18123"/>
      <c r="AV18123"/>
      <c r="AW18123"/>
      <c r="AX18123"/>
      <c r="AY18123"/>
      <c r="AZ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  <c r="AP18124"/>
      <c r="AQ18124"/>
      <c r="AR18124"/>
      <c r="AS18124"/>
      <c r="AT18124"/>
      <c r="AU18124"/>
      <c r="AV18124"/>
      <c r="AW18124"/>
      <c r="AX18124"/>
      <c r="AY18124"/>
      <c r="AZ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  <c r="AP18125"/>
      <c r="AQ18125"/>
      <c r="AR18125"/>
      <c r="AS18125"/>
      <c r="AT18125"/>
      <c r="AU18125"/>
      <c r="AV18125"/>
      <c r="AW18125"/>
      <c r="AX18125"/>
      <c r="AY18125"/>
      <c r="AZ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  <c r="AP18126"/>
      <c r="AQ18126"/>
      <c r="AR18126"/>
      <c r="AS18126"/>
      <c r="AT18126"/>
      <c r="AU18126"/>
      <c r="AV18126"/>
      <c r="AW18126"/>
      <c r="AX18126"/>
      <c r="AY18126"/>
      <c r="AZ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  <c r="AP18127"/>
      <c r="AQ18127"/>
      <c r="AR18127"/>
      <c r="AS18127"/>
      <c r="AT18127"/>
      <c r="AU18127"/>
      <c r="AV18127"/>
      <c r="AW18127"/>
      <c r="AX18127"/>
      <c r="AY18127"/>
      <c r="AZ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  <c r="AP18128"/>
      <c r="AQ18128"/>
      <c r="AR18128"/>
      <c r="AS18128"/>
      <c r="AT18128"/>
      <c r="AU18128"/>
      <c r="AV18128"/>
      <c r="AW18128"/>
      <c r="AX18128"/>
      <c r="AY18128"/>
      <c r="AZ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  <c r="AP18129"/>
      <c r="AQ18129"/>
      <c r="AR18129"/>
      <c r="AS18129"/>
      <c r="AT18129"/>
      <c r="AU18129"/>
      <c r="AV18129"/>
      <c r="AW18129"/>
      <c r="AX18129"/>
      <c r="AY18129"/>
      <c r="AZ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  <c r="AP18130"/>
      <c r="AQ18130"/>
      <c r="AR18130"/>
      <c r="AS18130"/>
      <c r="AT18130"/>
      <c r="AU18130"/>
      <c r="AV18130"/>
      <c r="AW18130"/>
      <c r="AX18130"/>
      <c r="AY18130"/>
      <c r="AZ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  <c r="AP18131"/>
      <c r="AQ18131"/>
      <c r="AR18131"/>
      <c r="AS18131"/>
      <c r="AT18131"/>
      <c r="AU18131"/>
      <c r="AV18131"/>
      <c r="AW18131"/>
      <c r="AX18131"/>
      <c r="AY18131"/>
      <c r="AZ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  <c r="AP18132"/>
      <c r="AQ18132"/>
      <c r="AR18132"/>
      <c r="AS18132"/>
      <c r="AT18132"/>
      <c r="AU18132"/>
      <c r="AV18132"/>
      <c r="AW18132"/>
      <c r="AX18132"/>
      <c r="AY18132"/>
      <c r="AZ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  <c r="AP18133"/>
      <c r="AQ18133"/>
      <c r="AR18133"/>
      <c r="AS18133"/>
      <c r="AT18133"/>
      <c r="AU18133"/>
      <c r="AV18133"/>
      <c r="AW18133"/>
      <c r="AX18133"/>
      <c r="AY18133"/>
      <c r="AZ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  <c r="AP18134"/>
      <c r="AQ18134"/>
      <c r="AR18134"/>
      <c r="AS18134"/>
      <c r="AT18134"/>
      <c r="AU18134"/>
      <c r="AV18134"/>
      <c r="AW18134"/>
      <c r="AX18134"/>
      <c r="AY18134"/>
      <c r="AZ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  <c r="AN18135"/>
      <c r="AO18135"/>
      <c r="AP18135"/>
      <c r="AQ18135"/>
      <c r="AR18135"/>
      <c r="AS18135"/>
      <c r="AT18135"/>
      <c r="AU18135"/>
      <c r="AV18135"/>
      <c r="AW18135"/>
      <c r="AX18135"/>
      <c r="AY18135"/>
      <c r="AZ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  <c r="AN18136"/>
      <c r="AO18136"/>
      <c r="AP18136"/>
      <c r="AQ18136"/>
      <c r="AR18136"/>
      <c r="AS18136"/>
      <c r="AT18136"/>
      <c r="AU18136"/>
      <c r="AV18136"/>
      <c r="AW18136"/>
      <c r="AX18136"/>
      <c r="AY18136"/>
      <c r="AZ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  <c r="AP18137"/>
      <c r="AQ18137"/>
      <c r="AR18137"/>
      <c r="AS18137"/>
      <c r="AT18137"/>
      <c r="AU18137"/>
      <c r="AV18137"/>
      <c r="AW18137"/>
      <c r="AX18137"/>
      <c r="AY18137"/>
      <c r="AZ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  <c r="AP18138"/>
      <c r="AQ18138"/>
      <c r="AR18138"/>
      <c r="AS18138"/>
      <c r="AT18138"/>
      <c r="AU18138"/>
      <c r="AV18138"/>
      <c r="AW18138"/>
      <c r="AX18138"/>
      <c r="AY18138"/>
      <c r="AZ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  <c r="AP18139"/>
      <c r="AQ18139"/>
      <c r="AR18139"/>
      <c r="AS18139"/>
      <c r="AT18139"/>
      <c r="AU18139"/>
      <c r="AV18139"/>
      <c r="AW18139"/>
      <c r="AX18139"/>
      <c r="AY18139"/>
      <c r="AZ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  <c r="AP18140"/>
      <c r="AQ18140"/>
      <c r="AR18140"/>
      <c r="AS18140"/>
      <c r="AT18140"/>
      <c r="AU18140"/>
      <c r="AV18140"/>
      <c r="AW18140"/>
      <c r="AX18140"/>
      <c r="AY18140"/>
      <c r="AZ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  <c r="AP18141"/>
      <c r="AQ18141"/>
      <c r="AR18141"/>
      <c r="AS18141"/>
      <c r="AT18141"/>
      <c r="AU18141"/>
      <c r="AV18141"/>
      <c r="AW18141"/>
      <c r="AX18141"/>
      <c r="AY18141"/>
      <c r="AZ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  <c r="AP18142"/>
      <c r="AQ18142"/>
      <c r="AR18142"/>
      <c r="AS18142"/>
      <c r="AT18142"/>
      <c r="AU18142"/>
      <c r="AV18142"/>
      <c r="AW18142"/>
      <c r="AX18142"/>
      <c r="AY18142"/>
      <c r="AZ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  <c r="AP18143"/>
      <c r="AQ18143"/>
      <c r="AR18143"/>
      <c r="AS18143"/>
      <c r="AT18143"/>
      <c r="AU18143"/>
      <c r="AV18143"/>
      <c r="AW18143"/>
      <c r="AX18143"/>
      <c r="AY18143"/>
      <c r="AZ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  <c r="AP18144"/>
      <c r="AQ18144"/>
      <c r="AR18144"/>
      <c r="AS18144"/>
      <c r="AT18144"/>
      <c r="AU18144"/>
      <c r="AV18144"/>
      <c r="AW18144"/>
      <c r="AX18144"/>
      <c r="AY18144"/>
      <c r="AZ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  <c r="AP18145"/>
      <c r="AQ18145"/>
      <c r="AR18145"/>
      <c r="AS18145"/>
      <c r="AT18145"/>
      <c r="AU18145"/>
      <c r="AV18145"/>
      <c r="AW18145"/>
      <c r="AX18145"/>
      <c r="AY18145"/>
      <c r="AZ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  <c r="AP18146"/>
      <c r="AQ18146"/>
      <c r="AR18146"/>
      <c r="AS18146"/>
      <c r="AT18146"/>
      <c r="AU18146"/>
      <c r="AV18146"/>
      <c r="AW18146"/>
      <c r="AX18146"/>
      <c r="AY18146"/>
      <c r="AZ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  <c r="AP18147"/>
      <c r="AQ18147"/>
      <c r="AR18147"/>
      <c r="AS18147"/>
      <c r="AT18147"/>
      <c r="AU18147"/>
      <c r="AV18147"/>
      <c r="AW18147"/>
      <c r="AX18147"/>
      <c r="AY18147"/>
      <c r="AZ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  <c r="AP18148"/>
      <c r="AQ18148"/>
      <c r="AR18148"/>
      <c r="AS18148"/>
      <c r="AT18148"/>
      <c r="AU18148"/>
      <c r="AV18148"/>
      <c r="AW18148"/>
      <c r="AX18148"/>
      <c r="AY18148"/>
      <c r="AZ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  <c r="AP18149"/>
      <c r="AQ18149"/>
      <c r="AR18149"/>
      <c r="AS18149"/>
      <c r="AT18149"/>
      <c r="AU18149"/>
      <c r="AV18149"/>
      <c r="AW18149"/>
      <c r="AX18149"/>
      <c r="AY18149"/>
      <c r="AZ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  <c r="AP18150"/>
      <c r="AQ18150"/>
      <c r="AR18150"/>
      <c r="AS18150"/>
      <c r="AT18150"/>
      <c r="AU18150"/>
      <c r="AV18150"/>
      <c r="AW18150"/>
      <c r="AX18150"/>
      <c r="AY18150"/>
      <c r="AZ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  <c r="AP18151"/>
      <c r="AQ18151"/>
      <c r="AR18151"/>
      <c r="AS18151"/>
      <c r="AT18151"/>
      <c r="AU18151"/>
      <c r="AV18151"/>
      <c r="AW18151"/>
      <c r="AX18151"/>
      <c r="AY18151"/>
      <c r="AZ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  <c r="AP18152"/>
      <c r="AQ18152"/>
      <c r="AR18152"/>
      <c r="AS18152"/>
      <c r="AT18152"/>
      <c r="AU18152"/>
      <c r="AV18152"/>
      <c r="AW18152"/>
      <c r="AX18152"/>
      <c r="AY18152"/>
      <c r="AZ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  <c r="AP18153"/>
      <c r="AQ18153"/>
      <c r="AR18153"/>
      <c r="AS18153"/>
      <c r="AT18153"/>
      <c r="AU18153"/>
      <c r="AV18153"/>
      <c r="AW18153"/>
      <c r="AX18153"/>
      <c r="AY18153"/>
      <c r="AZ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  <c r="AP18154"/>
      <c r="AQ18154"/>
      <c r="AR18154"/>
      <c r="AS18154"/>
      <c r="AT18154"/>
      <c r="AU18154"/>
      <c r="AV18154"/>
      <c r="AW18154"/>
      <c r="AX18154"/>
      <c r="AY18154"/>
      <c r="AZ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  <c r="AP18155"/>
      <c r="AQ18155"/>
      <c r="AR18155"/>
      <c r="AS18155"/>
      <c r="AT18155"/>
      <c r="AU18155"/>
      <c r="AV18155"/>
      <c r="AW18155"/>
      <c r="AX18155"/>
      <c r="AY18155"/>
      <c r="AZ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  <c r="AP18156"/>
      <c r="AQ18156"/>
      <c r="AR18156"/>
      <c r="AS18156"/>
      <c r="AT18156"/>
      <c r="AU18156"/>
      <c r="AV18156"/>
      <c r="AW18156"/>
      <c r="AX18156"/>
      <c r="AY18156"/>
      <c r="AZ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  <c r="AP18157"/>
      <c r="AQ18157"/>
      <c r="AR18157"/>
      <c r="AS18157"/>
      <c r="AT18157"/>
      <c r="AU18157"/>
      <c r="AV18157"/>
      <c r="AW18157"/>
      <c r="AX18157"/>
      <c r="AY18157"/>
      <c r="AZ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  <c r="AP18158"/>
      <c r="AQ18158"/>
      <c r="AR18158"/>
      <c r="AS18158"/>
      <c r="AT18158"/>
      <c r="AU18158"/>
      <c r="AV18158"/>
      <c r="AW18158"/>
      <c r="AX18158"/>
      <c r="AY18158"/>
      <c r="AZ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  <c r="AP18159"/>
      <c r="AQ18159"/>
      <c r="AR18159"/>
      <c r="AS18159"/>
      <c r="AT18159"/>
      <c r="AU18159"/>
      <c r="AV18159"/>
      <c r="AW18159"/>
      <c r="AX18159"/>
      <c r="AY18159"/>
      <c r="AZ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  <c r="AP18160"/>
      <c r="AQ18160"/>
      <c r="AR18160"/>
      <c r="AS18160"/>
      <c r="AT18160"/>
      <c r="AU18160"/>
      <c r="AV18160"/>
      <c r="AW18160"/>
      <c r="AX18160"/>
      <c r="AY18160"/>
      <c r="AZ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  <c r="AP18161"/>
      <c r="AQ18161"/>
      <c r="AR18161"/>
      <c r="AS18161"/>
      <c r="AT18161"/>
      <c r="AU18161"/>
      <c r="AV18161"/>
      <c r="AW18161"/>
      <c r="AX18161"/>
      <c r="AY18161"/>
      <c r="AZ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  <c r="AP18162"/>
      <c r="AQ18162"/>
      <c r="AR18162"/>
      <c r="AS18162"/>
      <c r="AT18162"/>
      <c r="AU18162"/>
      <c r="AV18162"/>
      <c r="AW18162"/>
      <c r="AX18162"/>
      <c r="AY18162"/>
      <c r="AZ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  <c r="AP18163"/>
      <c r="AQ18163"/>
      <c r="AR18163"/>
      <c r="AS18163"/>
      <c r="AT18163"/>
      <c r="AU18163"/>
      <c r="AV18163"/>
      <c r="AW18163"/>
      <c r="AX18163"/>
      <c r="AY18163"/>
      <c r="AZ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  <c r="AP18164"/>
      <c r="AQ18164"/>
      <c r="AR18164"/>
      <c r="AS18164"/>
      <c r="AT18164"/>
      <c r="AU18164"/>
      <c r="AV18164"/>
      <c r="AW18164"/>
      <c r="AX18164"/>
      <c r="AY18164"/>
      <c r="AZ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  <c r="AN18165"/>
      <c r="AO18165"/>
      <c r="AP18165"/>
      <c r="AQ18165"/>
      <c r="AR18165"/>
      <c r="AS18165"/>
      <c r="AT18165"/>
      <c r="AU18165"/>
      <c r="AV18165"/>
      <c r="AW18165"/>
      <c r="AX18165"/>
      <c r="AY18165"/>
      <c r="AZ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  <c r="AN18166"/>
      <c r="AO18166"/>
      <c r="AP18166"/>
      <c r="AQ18166"/>
      <c r="AR18166"/>
      <c r="AS18166"/>
      <c r="AT18166"/>
      <c r="AU18166"/>
      <c r="AV18166"/>
      <c r="AW18166"/>
      <c r="AX18166"/>
      <c r="AY18166"/>
      <c r="AZ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  <c r="AP18167"/>
      <c r="AQ18167"/>
      <c r="AR18167"/>
      <c r="AS18167"/>
      <c r="AT18167"/>
      <c r="AU18167"/>
      <c r="AV18167"/>
      <c r="AW18167"/>
      <c r="AX18167"/>
      <c r="AY18167"/>
      <c r="AZ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  <c r="AP18168"/>
      <c r="AQ18168"/>
      <c r="AR18168"/>
      <c r="AS18168"/>
      <c r="AT18168"/>
      <c r="AU18168"/>
      <c r="AV18168"/>
      <c r="AW18168"/>
      <c r="AX18168"/>
      <c r="AY18168"/>
      <c r="AZ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  <c r="AP18169"/>
      <c r="AQ18169"/>
      <c r="AR18169"/>
      <c r="AS18169"/>
      <c r="AT18169"/>
      <c r="AU18169"/>
      <c r="AV18169"/>
      <c r="AW18169"/>
      <c r="AX18169"/>
      <c r="AY18169"/>
      <c r="AZ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  <c r="AP18170"/>
      <c r="AQ18170"/>
      <c r="AR18170"/>
      <c r="AS18170"/>
      <c r="AT18170"/>
      <c r="AU18170"/>
      <c r="AV18170"/>
      <c r="AW18170"/>
      <c r="AX18170"/>
      <c r="AY18170"/>
      <c r="AZ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  <c r="AP18171"/>
      <c r="AQ18171"/>
      <c r="AR18171"/>
      <c r="AS18171"/>
      <c r="AT18171"/>
      <c r="AU18171"/>
      <c r="AV18171"/>
      <c r="AW18171"/>
      <c r="AX18171"/>
      <c r="AY18171"/>
      <c r="AZ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  <c r="AP18172"/>
      <c r="AQ18172"/>
      <c r="AR18172"/>
      <c r="AS18172"/>
      <c r="AT18172"/>
      <c r="AU18172"/>
      <c r="AV18172"/>
      <c r="AW18172"/>
      <c r="AX18172"/>
      <c r="AY18172"/>
      <c r="AZ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  <c r="AP18173"/>
      <c r="AQ18173"/>
      <c r="AR18173"/>
      <c r="AS18173"/>
      <c r="AT18173"/>
      <c r="AU18173"/>
      <c r="AV18173"/>
      <c r="AW18173"/>
      <c r="AX18173"/>
      <c r="AY18173"/>
      <c r="AZ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  <c r="AP18174"/>
      <c r="AQ18174"/>
      <c r="AR18174"/>
      <c r="AS18174"/>
      <c r="AT18174"/>
      <c r="AU18174"/>
      <c r="AV18174"/>
      <c r="AW18174"/>
      <c r="AX18174"/>
      <c r="AY18174"/>
      <c r="AZ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  <c r="AP18175"/>
      <c r="AQ18175"/>
      <c r="AR18175"/>
      <c r="AS18175"/>
      <c r="AT18175"/>
      <c r="AU18175"/>
      <c r="AV18175"/>
      <c r="AW18175"/>
      <c r="AX18175"/>
      <c r="AY18175"/>
      <c r="AZ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  <c r="AP18176"/>
      <c r="AQ18176"/>
      <c r="AR18176"/>
      <c r="AS18176"/>
      <c r="AT18176"/>
      <c r="AU18176"/>
      <c r="AV18176"/>
      <c r="AW18176"/>
      <c r="AX18176"/>
      <c r="AY18176"/>
      <c r="AZ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  <c r="AP18177"/>
      <c r="AQ18177"/>
      <c r="AR18177"/>
      <c r="AS18177"/>
      <c r="AT18177"/>
      <c r="AU18177"/>
      <c r="AV18177"/>
      <c r="AW18177"/>
      <c r="AX18177"/>
      <c r="AY18177"/>
      <c r="AZ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  <c r="AP18178"/>
      <c r="AQ18178"/>
      <c r="AR18178"/>
      <c r="AS18178"/>
      <c r="AT18178"/>
      <c r="AU18178"/>
      <c r="AV18178"/>
      <c r="AW18178"/>
      <c r="AX18178"/>
      <c r="AY18178"/>
      <c r="AZ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  <c r="AP18179"/>
      <c r="AQ18179"/>
      <c r="AR18179"/>
      <c r="AS18179"/>
      <c r="AT18179"/>
      <c r="AU18179"/>
      <c r="AV18179"/>
      <c r="AW18179"/>
      <c r="AX18179"/>
      <c r="AY18179"/>
      <c r="AZ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  <c r="AP18180"/>
      <c r="AQ18180"/>
      <c r="AR18180"/>
      <c r="AS18180"/>
      <c r="AT18180"/>
      <c r="AU18180"/>
      <c r="AV18180"/>
      <c r="AW18180"/>
      <c r="AX18180"/>
      <c r="AY18180"/>
      <c r="AZ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  <c r="AP18181"/>
      <c r="AQ18181"/>
      <c r="AR18181"/>
      <c r="AS18181"/>
      <c r="AT18181"/>
      <c r="AU18181"/>
      <c r="AV18181"/>
      <c r="AW18181"/>
      <c r="AX18181"/>
      <c r="AY18181"/>
      <c r="AZ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  <c r="AP18182"/>
      <c r="AQ18182"/>
      <c r="AR18182"/>
      <c r="AS18182"/>
      <c r="AT18182"/>
      <c r="AU18182"/>
      <c r="AV18182"/>
      <c r="AW18182"/>
      <c r="AX18182"/>
      <c r="AY18182"/>
      <c r="AZ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  <c r="AP18183"/>
      <c r="AQ18183"/>
      <c r="AR18183"/>
      <c r="AS18183"/>
      <c r="AT18183"/>
      <c r="AU18183"/>
      <c r="AV18183"/>
      <c r="AW18183"/>
      <c r="AX18183"/>
      <c r="AY18183"/>
      <c r="AZ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  <c r="AP18184"/>
      <c r="AQ18184"/>
      <c r="AR18184"/>
      <c r="AS18184"/>
      <c r="AT18184"/>
      <c r="AU18184"/>
      <c r="AV18184"/>
      <c r="AW18184"/>
      <c r="AX18184"/>
      <c r="AY18184"/>
      <c r="AZ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  <c r="AP18185"/>
      <c r="AQ18185"/>
      <c r="AR18185"/>
      <c r="AS18185"/>
      <c r="AT18185"/>
      <c r="AU18185"/>
      <c r="AV18185"/>
      <c r="AW18185"/>
      <c r="AX18185"/>
      <c r="AY18185"/>
      <c r="AZ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  <c r="AP18186"/>
      <c r="AQ18186"/>
      <c r="AR18186"/>
      <c r="AS18186"/>
      <c r="AT18186"/>
      <c r="AU18186"/>
      <c r="AV18186"/>
      <c r="AW18186"/>
      <c r="AX18186"/>
      <c r="AY18186"/>
      <c r="AZ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  <c r="AP18187"/>
      <c r="AQ18187"/>
      <c r="AR18187"/>
      <c r="AS18187"/>
      <c r="AT18187"/>
      <c r="AU18187"/>
      <c r="AV18187"/>
      <c r="AW18187"/>
      <c r="AX18187"/>
      <c r="AY18187"/>
      <c r="AZ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  <c r="AP18188"/>
      <c r="AQ18188"/>
      <c r="AR18188"/>
      <c r="AS18188"/>
      <c r="AT18188"/>
      <c r="AU18188"/>
      <c r="AV18188"/>
      <c r="AW18188"/>
      <c r="AX18188"/>
      <c r="AY18188"/>
      <c r="AZ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  <c r="AP18189"/>
      <c r="AQ18189"/>
      <c r="AR18189"/>
      <c r="AS18189"/>
      <c r="AT18189"/>
      <c r="AU18189"/>
      <c r="AV18189"/>
      <c r="AW18189"/>
      <c r="AX18189"/>
      <c r="AY18189"/>
      <c r="AZ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  <c r="AP18190"/>
      <c r="AQ18190"/>
      <c r="AR18190"/>
      <c r="AS18190"/>
      <c r="AT18190"/>
      <c r="AU18190"/>
      <c r="AV18190"/>
      <c r="AW18190"/>
      <c r="AX18190"/>
      <c r="AY18190"/>
      <c r="AZ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  <c r="AP18191"/>
      <c r="AQ18191"/>
      <c r="AR18191"/>
      <c r="AS18191"/>
      <c r="AT18191"/>
      <c r="AU18191"/>
      <c r="AV18191"/>
      <c r="AW18191"/>
      <c r="AX18191"/>
      <c r="AY18191"/>
      <c r="AZ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  <c r="AP18192"/>
      <c r="AQ18192"/>
      <c r="AR18192"/>
      <c r="AS18192"/>
      <c r="AT18192"/>
      <c r="AU18192"/>
      <c r="AV18192"/>
      <c r="AW18192"/>
      <c r="AX18192"/>
      <c r="AY18192"/>
      <c r="AZ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  <c r="AP18193"/>
      <c r="AQ18193"/>
      <c r="AR18193"/>
      <c r="AS18193"/>
      <c r="AT18193"/>
      <c r="AU18193"/>
      <c r="AV18193"/>
      <c r="AW18193"/>
      <c r="AX18193"/>
      <c r="AY18193"/>
      <c r="AZ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  <c r="AP18194"/>
      <c r="AQ18194"/>
      <c r="AR18194"/>
      <c r="AS18194"/>
      <c r="AT18194"/>
      <c r="AU18194"/>
      <c r="AV18194"/>
      <c r="AW18194"/>
      <c r="AX18194"/>
      <c r="AY18194"/>
      <c r="AZ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  <c r="AP18195"/>
      <c r="AQ18195"/>
      <c r="AR18195"/>
      <c r="AS18195"/>
      <c r="AT18195"/>
      <c r="AU18195"/>
      <c r="AV18195"/>
      <c r="AW18195"/>
      <c r="AX18195"/>
      <c r="AY18195"/>
      <c r="AZ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  <c r="AN18196"/>
      <c r="AO18196"/>
      <c r="AP18196"/>
      <c r="AQ18196"/>
      <c r="AR18196"/>
      <c r="AS18196"/>
      <c r="AT18196"/>
      <c r="AU18196"/>
      <c r="AV18196"/>
      <c r="AW18196"/>
      <c r="AX18196"/>
      <c r="AY18196"/>
      <c r="AZ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  <c r="AN18197"/>
      <c r="AO18197"/>
      <c r="AP18197"/>
      <c r="AQ18197"/>
      <c r="AR18197"/>
      <c r="AS18197"/>
      <c r="AT18197"/>
      <c r="AU18197"/>
      <c r="AV18197"/>
      <c r="AW18197"/>
      <c r="AX18197"/>
      <c r="AY18197"/>
      <c r="AZ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  <c r="AP18198"/>
      <c r="AQ18198"/>
      <c r="AR18198"/>
      <c r="AS18198"/>
      <c r="AT18198"/>
      <c r="AU18198"/>
      <c r="AV18198"/>
      <c r="AW18198"/>
      <c r="AX18198"/>
      <c r="AY18198"/>
      <c r="AZ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  <c r="AP18199"/>
      <c r="AQ18199"/>
      <c r="AR18199"/>
      <c r="AS18199"/>
      <c r="AT18199"/>
      <c r="AU18199"/>
      <c r="AV18199"/>
      <c r="AW18199"/>
      <c r="AX18199"/>
      <c r="AY18199"/>
      <c r="AZ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  <c r="AP18200"/>
      <c r="AQ18200"/>
      <c r="AR18200"/>
      <c r="AS18200"/>
      <c r="AT18200"/>
      <c r="AU18200"/>
      <c r="AV18200"/>
      <c r="AW18200"/>
      <c r="AX18200"/>
      <c r="AY18200"/>
      <c r="AZ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  <c r="AP18201"/>
      <c r="AQ18201"/>
      <c r="AR18201"/>
      <c r="AS18201"/>
      <c r="AT18201"/>
      <c r="AU18201"/>
      <c r="AV18201"/>
      <c r="AW18201"/>
      <c r="AX18201"/>
      <c r="AY18201"/>
      <c r="AZ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  <c r="AP18202"/>
      <c r="AQ18202"/>
      <c r="AR18202"/>
      <c r="AS18202"/>
      <c r="AT18202"/>
      <c r="AU18202"/>
      <c r="AV18202"/>
      <c r="AW18202"/>
      <c r="AX18202"/>
      <c r="AY18202"/>
      <c r="AZ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  <c r="AP18203"/>
      <c r="AQ18203"/>
      <c r="AR18203"/>
      <c r="AS18203"/>
      <c r="AT18203"/>
      <c r="AU18203"/>
      <c r="AV18203"/>
      <c r="AW18203"/>
      <c r="AX18203"/>
      <c r="AY18203"/>
      <c r="AZ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  <c r="AP18204"/>
      <c r="AQ18204"/>
      <c r="AR18204"/>
      <c r="AS18204"/>
      <c r="AT18204"/>
      <c r="AU18204"/>
      <c r="AV18204"/>
      <c r="AW18204"/>
      <c r="AX18204"/>
      <c r="AY18204"/>
      <c r="AZ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  <c r="AP18205"/>
      <c r="AQ18205"/>
      <c r="AR18205"/>
      <c r="AS18205"/>
      <c r="AT18205"/>
      <c r="AU18205"/>
      <c r="AV18205"/>
      <c r="AW18205"/>
      <c r="AX18205"/>
      <c r="AY18205"/>
      <c r="AZ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  <c r="AP18206"/>
      <c r="AQ18206"/>
      <c r="AR18206"/>
      <c r="AS18206"/>
      <c r="AT18206"/>
      <c r="AU18206"/>
      <c r="AV18206"/>
      <c r="AW18206"/>
      <c r="AX18206"/>
      <c r="AY18206"/>
      <c r="AZ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  <c r="AP18207"/>
      <c r="AQ18207"/>
      <c r="AR18207"/>
      <c r="AS18207"/>
      <c r="AT18207"/>
      <c r="AU18207"/>
      <c r="AV18207"/>
      <c r="AW18207"/>
      <c r="AX18207"/>
      <c r="AY18207"/>
      <c r="AZ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  <c r="AP18208"/>
      <c r="AQ18208"/>
      <c r="AR18208"/>
      <c r="AS18208"/>
      <c r="AT18208"/>
      <c r="AU18208"/>
      <c r="AV18208"/>
      <c r="AW18208"/>
      <c r="AX18208"/>
      <c r="AY18208"/>
      <c r="AZ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  <c r="AP18209"/>
      <c r="AQ18209"/>
      <c r="AR18209"/>
      <c r="AS18209"/>
      <c r="AT18209"/>
      <c r="AU18209"/>
      <c r="AV18209"/>
      <c r="AW18209"/>
      <c r="AX18209"/>
      <c r="AY18209"/>
      <c r="AZ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  <c r="AP18210"/>
      <c r="AQ18210"/>
      <c r="AR18210"/>
      <c r="AS18210"/>
      <c r="AT18210"/>
      <c r="AU18210"/>
      <c r="AV18210"/>
      <c r="AW18210"/>
      <c r="AX18210"/>
      <c r="AY18210"/>
      <c r="AZ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  <c r="AP18211"/>
      <c r="AQ18211"/>
      <c r="AR18211"/>
      <c r="AS18211"/>
      <c r="AT18211"/>
      <c r="AU18211"/>
      <c r="AV18211"/>
      <c r="AW18211"/>
      <c r="AX18211"/>
      <c r="AY18211"/>
      <c r="AZ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  <c r="AP18212"/>
      <c r="AQ18212"/>
      <c r="AR18212"/>
      <c r="AS18212"/>
      <c r="AT18212"/>
      <c r="AU18212"/>
      <c r="AV18212"/>
      <c r="AW18212"/>
      <c r="AX18212"/>
      <c r="AY18212"/>
      <c r="AZ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  <c r="AP18213"/>
      <c r="AQ18213"/>
      <c r="AR18213"/>
      <c r="AS18213"/>
      <c r="AT18213"/>
      <c r="AU18213"/>
      <c r="AV18213"/>
      <c r="AW18213"/>
      <c r="AX18213"/>
      <c r="AY18213"/>
      <c r="AZ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  <c r="AP18214"/>
      <c r="AQ18214"/>
      <c r="AR18214"/>
      <c r="AS18214"/>
      <c r="AT18214"/>
      <c r="AU18214"/>
      <c r="AV18214"/>
      <c r="AW18214"/>
      <c r="AX18214"/>
      <c r="AY18214"/>
      <c r="AZ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  <c r="AP18215"/>
      <c r="AQ18215"/>
      <c r="AR18215"/>
      <c r="AS18215"/>
      <c r="AT18215"/>
      <c r="AU18215"/>
      <c r="AV18215"/>
      <c r="AW18215"/>
      <c r="AX18215"/>
      <c r="AY18215"/>
      <c r="AZ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  <c r="AP18216"/>
      <c r="AQ18216"/>
      <c r="AR18216"/>
      <c r="AS18216"/>
      <c r="AT18216"/>
      <c r="AU18216"/>
      <c r="AV18216"/>
      <c r="AW18216"/>
      <c r="AX18216"/>
      <c r="AY18216"/>
      <c r="AZ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  <c r="AP18217"/>
      <c r="AQ18217"/>
      <c r="AR18217"/>
      <c r="AS18217"/>
      <c r="AT18217"/>
      <c r="AU18217"/>
      <c r="AV18217"/>
      <c r="AW18217"/>
      <c r="AX18217"/>
      <c r="AY18217"/>
      <c r="AZ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  <c r="AP18218"/>
      <c r="AQ18218"/>
      <c r="AR18218"/>
      <c r="AS18218"/>
      <c r="AT18218"/>
      <c r="AU18218"/>
      <c r="AV18218"/>
      <c r="AW18218"/>
      <c r="AX18218"/>
      <c r="AY18218"/>
      <c r="AZ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  <c r="AP18219"/>
      <c r="AQ18219"/>
      <c r="AR18219"/>
      <c r="AS18219"/>
      <c r="AT18219"/>
      <c r="AU18219"/>
      <c r="AV18219"/>
      <c r="AW18219"/>
      <c r="AX18219"/>
      <c r="AY18219"/>
      <c r="AZ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  <c r="AP18220"/>
      <c r="AQ18220"/>
      <c r="AR18220"/>
      <c r="AS18220"/>
      <c r="AT18220"/>
      <c r="AU18220"/>
      <c r="AV18220"/>
      <c r="AW18220"/>
      <c r="AX18220"/>
      <c r="AY18220"/>
      <c r="AZ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  <c r="AP18221"/>
      <c r="AQ18221"/>
      <c r="AR18221"/>
      <c r="AS18221"/>
      <c r="AT18221"/>
      <c r="AU18221"/>
      <c r="AV18221"/>
      <c r="AW18221"/>
      <c r="AX18221"/>
      <c r="AY18221"/>
      <c r="AZ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  <c r="AP18222"/>
      <c r="AQ18222"/>
      <c r="AR18222"/>
      <c r="AS18222"/>
      <c r="AT18222"/>
      <c r="AU18222"/>
      <c r="AV18222"/>
      <c r="AW18222"/>
      <c r="AX18222"/>
      <c r="AY18222"/>
      <c r="AZ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  <c r="AP18223"/>
      <c r="AQ18223"/>
      <c r="AR18223"/>
      <c r="AS18223"/>
      <c r="AT18223"/>
      <c r="AU18223"/>
      <c r="AV18223"/>
      <c r="AW18223"/>
      <c r="AX18223"/>
      <c r="AY18223"/>
      <c r="AZ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  <c r="AP18224"/>
      <c r="AQ18224"/>
      <c r="AR18224"/>
      <c r="AS18224"/>
      <c r="AT18224"/>
      <c r="AU18224"/>
      <c r="AV18224"/>
      <c r="AW18224"/>
      <c r="AX18224"/>
      <c r="AY18224"/>
      <c r="AZ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  <c r="AP18225"/>
      <c r="AQ18225"/>
      <c r="AR18225"/>
      <c r="AS18225"/>
      <c r="AT18225"/>
      <c r="AU18225"/>
      <c r="AV18225"/>
      <c r="AW18225"/>
      <c r="AX18225"/>
      <c r="AY18225"/>
      <c r="AZ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  <c r="AP18226"/>
      <c r="AQ18226"/>
      <c r="AR18226"/>
      <c r="AS18226"/>
      <c r="AT18226"/>
      <c r="AU18226"/>
      <c r="AV18226"/>
      <c r="AW18226"/>
      <c r="AX18226"/>
      <c r="AY18226"/>
      <c r="AZ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  <c r="AN18227"/>
      <c r="AO18227"/>
      <c r="AP18227"/>
      <c r="AQ18227"/>
      <c r="AR18227"/>
      <c r="AS18227"/>
      <c r="AT18227"/>
      <c r="AU18227"/>
      <c r="AV18227"/>
      <c r="AW18227"/>
      <c r="AX18227"/>
      <c r="AY18227"/>
      <c r="AZ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  <c r="AN18228"/>
      <c r="AO18228"/>
      <c r="AP18228"/>
      <c r="AQ18228"/>
      <c r="AR18228"/>
      <c r="AS18228"/>
      <c r="AT18228"/>
      <c r="AU18228"/>
      <c r="AV18228"/>
      <c r="AW18228"/>
      <c r="AX18228"/>
      <c r="AY18228"/>
      <c r="AZ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  <c r="AP18229"/>
      <c r="AQ18229"/>
      <c r="AR18229"/>
      <c r="AS18229"/>
      <c r="AT18229"/>
      <c r="AU18229"/>
      <c r="AV18229"/>
      <c r="AW18229"/>
      <c r="AX18229"/>
      <c r="AY18229"/>
      <c r="AZ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  <c r="AP18230"/>
      <c r="AQ18230"/>
      <c r="AR18230"/>
      <c r="AS18230"/>
      <c r="AT18230"/>
      <c r="AU18230"/>
      <c r="AV18230"/>
      <c r="AW18230"/>
      <c r="AX18230"/>
      <c r="AY18230"/>
      <c r="AZ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  <c r="AP18231"/>
      <c r="AQ18231"/>
      <c r="AR18231"/>
      <c r="AS18231"/>
      <c r="AT18231"/>
      <c r="AU18231"/>
      <c r="AV18231"/>
      <c r="AW18231"/>
      <c r="AX18231"/>
      <c r="AY18231"/>
      <c r="AZ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  <c r="AP18232"/>
      <c r="AQ18232"/>
      <c r="AR18232"/>
      <c r="AS18232"/>
      <c r="AT18232"/>
      <c r="AU18232"/>
      <c r="AV18232"/>
      <c r="AW18232"/>
      <c r="AX18232"/>
      <c r="AY18232"/>
      <c r="AZ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  <c r="AP18233"/>
      <c r="AQ18233"/>
      <c r="AR18233"/>
      <c r="AS18233"/>
      <c r="AT18233"/>
      <c r="AU18233"/>
      <c r="AV18233"/>
      <c r="AW18233"/>
      <c r="AX18233"/>
      <c r="AY18233"/>
      <c r="AZ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  <c r="AP18234"/>
      <c r="AQ18234"/>
      <c r="AR18234"/>
      <c r="AS18234"/>
      <c r="AT18234"/>
      <c r="AU18234"/>
      <c r="AV18234"/>
      <c r="AW18234"/>
      <c r="AX18234"/>
      <c r="AY18234"/>
      <c r="AZ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  <c r="AP18235"/>
      <c r="AQ18235"/>
      <c r="AR18235"/>
      <c r="AS18235"/>
      <c r="AT18235"/>
      <c r="AU18235"/>
      <c r="AV18235"/>
      <c r="AW18235"/>
      <c r="AX18235"/>
      <c r="AY18235"/>
      <c r="AZ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  <c r="AP18236"/>
      <c r="AQ18236"/>
      <c r="AR18236"/>
      <c r="AS18236"/>
      <c r="AT18236"/>
      <c r="AU18236"/>
      <c r="AV18236"/>
      <c r="AW18236"/>
      <c r="AX18236"/>
      <c r="AY18236"/>
      <c r="AZ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  <c r="AP18237"/>
      <c r="AQ18237"/>
      <c r="AR18237"/>
      <c r="AS18237"/>
      <c r="AT18237"/>
      <c r="AU18237"/>
      <c r="AV18237"/>
      <c r="AW18237"/>
      <c r="AX18237"/>
      <c r="AY18237"/>
      <c r="AZ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  <c r="AP18238"/>
      <c r="AQ18238"/>
      <c r="AR18238"/>
      <c r="AS18238"/>
      <c r="AT18238"/>
      <c r="AU18238"/>
      <c r="AV18238"/>
      <c r="AW18238"/>
      <c r="AX18238"/>
      <c r="AY18238"/>
      <c r="AZ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  <c r="AP18239"/>
      <c r="AQ18239"/>
      <c r="AR18239"/>
      <c r="AS18239"/>
      <c r="AT18239"/>
      <c r="AU18239"/>
      <c r="AV18239"/>
      <c r="AW18239"/>
      <c r="AX18239"/>
      <c r="AY18239"/>
      <c r="AZ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  <c r="AP18240"/>
      <c r="AQ18240"/>
      <c r="AR18240"/>
      <c r="AS18240"/>
      <c r="AT18240"/>
      <c r="AU18240"/>
      <c r="AV18240"/>
      <c r="AW18240"/>
      <c r="AX18240"/>
      <c r="AY18240"/>
      <c r="AZ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  <c r="AP18241"/>
      <c r="AQ18241"/>
      <c r="AR18241"/>
      <c r="AS18241"/>
      <c r="AT18241"/>
      <c r="AU18241"/>
      <c r="AV18241"/>
      <c r="AW18241"/>
      <c r="AX18241"/>
      <c r="AY18241"/>
      <c r="AZ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  <c r="AP18242"/>
      <c r="AQ18242"/>
      <c r="AR18242"/>
      <c r="AS18242"/>
      <c r="AT18242"/>
      <c r="AU18242"/>
      <c r="AV18242"/>
      <c r="AW18242"/>
      <c r="AX18242"/>
      <c r="AY18242"/>
      <c r="AZ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  <c r="AP18243"/>
      <c r="AQ18243"/>
      <c r="AR18243"/>
      <c r="AS18243"/>
      <c r="AT18243"/>
      <c r="AU18243"/>
      <c r="AV18243"/>
      <c r="AW18243"/>
      <c r="AX18243"/>
      <c r="AY18243"/>
      <c r="AZ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  <c r="AP18244"/>
      <c r="AQ18244"/>
      <c r="AR18244"/>
      <c r="AS18244"/>
      <c r="AT18244"/>
      <c r="AU18244"/>
      <c r="AV18244"/>
      <c r="AW18244"/>
      <c r="AX18244"/>
      <c r="AY18244"/>
      <c r="AZ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  <c r="AP18245"/>
      <c r="AQ18245"/>
      <c r="AR18245"/>
      <c r="AS18245"/>
      <c r="AT18245"/>
      <c r="AU18245"/>
      <c r="AV18245"/>
      <c r="AW18245"/>
      <c r="AX18245"/>
      <c r="AY18245"/>
      <c r="AZ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  <c r="AP18246"/>
      <c r="AQ18246"/>
      <c r="AR18246"/>
      <c r="AS18246"/>
      <c r="AT18246"/>
      <c r="AU18246"/>
      <c r="AV18246"/>
      <c r="AW18246"/>
      <c r="AX18246"/>
      <c r="AY18246"/>
      <c r="AZ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  <c r="AP18247"/>
      <c r="AQ18247"/>
      <c r="AR18247"/>
      <c r="AS18247"/>
      <c r="AT18247"/>
      <c r="AU18247"/>
      <c r="AV18247"/>
      <c r="AW18247"/>
      <c r="AX18247"/>
      <c r="AY18247"/>
      <c r="AZ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  <c r="AP18248"/>
      <c r="AQ18248"/>
      <c r="AR18248"/>
      <c r="AS18248"/>
      <c r="AT18248"/>
      <c r="AU18248"/>
      <c r="AV18248"/>
      <c r="AW18248"/>
      <c r="AX18248"/>
      <c r="AY18248"/>
      <c r="AZ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  <c r="AP18249"/>
      <c r="AQ18249"/>
      <c r="AR18249"/>
      <c r="AS18249"/>
      <c r="AT18249"/>
      <c r="AU18249"/>
      <c r="AV18249"/>
      <c r="AW18249"/>
      <c r="AX18249"/>
      <c r="AY18249"/>
      <c r="AZ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  <c r="AP18250"/>
      <c r="AQ18250"/>
      <c r="AR18250"/>
      <c r="AS18250"/>
      <c r="AT18250"/>
      <c r="AU18250"/>
      <c r="AV18250"/>
      <c r="AW18250"/>
      <c r="AX18250"/>
      <c r="AY18250"/>
      <c r="AZ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  <c r="AP18251"/>
      <c r="AQ18251"/>
      <c r="AR18251"/>
      <c r="AS18251"/>
      <c r="AT18251"/>
      <c r="AU18251"/>
      <c r="AV18251"/>
      <c r="AW18251"/>
      <c r="AX18251"/>
      <c r="AY18251"/>
      <c r="AZ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  <c r="AP18252"/>
      <c r="AQ18252"/>
      <c r="AR18252"/>
      <c r="AS18252"/>
      <c r="AT18252"/>
      <c r="AU18252"/>
      <c r="AV18252"/>
      <c r="AW18252"/>
      <c r="AX18252"/>
      <c r="AY18252"/>
      <c r="AZ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  <c r="AP18253"/>
      <c r="AQ18253"/>
      <c r="AR18253"/>
      <c r="AS18253"/>
      <c r="AT18253"/>
      <c r="AU18253"/>
      <c r="AV18253"/>
      <c r="AW18253"/>
      <c r="AX18253"/>
      <c r="AY18253"/>
      <c r="AZ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  <c r="AP18254"/>
      <c r="AQ18254"/>
      <c r="AR18254"/>
      <c r="AS18254"/>
      <c r="AT18254"/>
      <c r="AU18254"/>
      <c r="AV18254"/>
      <c r="AW18254"/>
      <c r="AX18254"/>
      <c r="AY18254"/>
      <c r="AZ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  <c r="AP18255"/>
      <c r="AQ18255"/>
      <c r="AR18255"/>
      <c r="AS18255"/>
      <c r="AT18255"/>
      <c r="AU18255"/>
      <c r="AV18255"/>
      <c r="AW18255"/>
      <c r="AX18255"/>
      <c r="AY18255"/>
      <c r="AZ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  <c r="AP18256"/>
      <c r="AQ18256"/>
      <c r="AR18256"/>
      <c r="AS18256"/>
      <c r="AT18256"/>
      <c r="AU18256"/>
      <c r="AV18256"/>
      <c r="AW18256"/>
      <c r="AX18256"/>
      <c r="AY18256"/>
      <c r="AZ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  <c r="AN18257"/>
      <c r="AO18257"/>
      <c r="AP18257"/>
      <c r="AQ18257"/>
      <c r="AR18257"/>
      <c r="AS18257"/>
      <c r="AT18257"/>
      <c r="AU18257"/>
      <c r="AV18257"/>
      <c r="AW18257"/>
      <c r="AX18257"/>
      <c r="AY18257"/>
      <c r="AZ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  <c r="AN18258"/>
      <c r="AO18258"/>
      <c r="AP18258"/>
      <c r="AQ18258"/>
      <c r="AR18258"/>
      <c r="AS18258"/>
      <c r="AT18258"/>
      <c r="AU18258"/>
      <c r="AV18258"/>
      <c r="AW18258"/>
      <c r="AX18258"/>
      <c r="AY18258"/>
      <c r="AZ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  <c r="AP18259"/>
      <c r="AQ18259"/>
      <c r="AR18259"/>
      <c r="AS18259"/>
      <c r="AT18259"/>
      <c r="AU18259"/>
      <c r="AV18259"/>
      <c r="AW18259"/>
      <c r="AX18259"/>
      <c r="AY18259"/>
      <c r="AZ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  <c r="AP18260"/>
      <c r="AQ18260"/>
      <c r="AR18260"/>
      <c r="AS18260"/>
      <c r="AT18260"/>
      <c r="AU18260"/>
      <c r="AV18260"/>
      <c r="AW18260"/>
      <c r="AX18260"/>
      <c r="AY18260"/>
      <c r="AZ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  <c r="AP18261"/>
      <c r="AQ18261"/>
      <c r="AR18261"/>
      <c r="AS18261"/>
      <c r="AT18261"/>
      <c r="AU18261"/>
      <c r="AV18261"/>
      <c r="AW18261"/>
      <c r="AX18261"/>
      <c r="AY18261"/>
      <c r="AZ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  <c r="AP18262"/>
      <c r="AQ18262"/>
      <c r="AR18262"/>
      <c r="AS18262"/>
      <c r="AT18262"/>
      <c r="AU18262"/>
      <c r="AV18262"/>
      <c r="AW18262"/>
      <c r="AX18262"/>
      <c r="AY18262"/>
      <c r="AZ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  <c r="AP18263"/>
      <c r="AQ18263"/>
      <c r="AR18263"/>
      <c r="AS18263"/>
      <c r="AT18263"/>
      <c r="AU18263"/>
      <c r="AV18263"/>
      <c r="AW18263"/>
      <c r="AX18263"/>
      <c r="AY18263"/>
      <c r="AZ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  <c r="AP18264"/>
      <c r="AQ18264"/>
      <c r="AR18264"/>
      <c r="AS18264"/>
      <c r="AT18264"/>
      <c r="AU18264"/>
      <c r="AV18264"/>
      <c r="AW18264"/>
      <c r="AX18264"/>
      <c r="AY18264"/>
      <c r="AZ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  <c r="AP18265"/>
      <c r="AQ18265"/>
      <c r="AR18265"/>
      <c r="AS18265"/>
      <c r="AT18265"/>
      <c r="AU18265"/>
      <c r="AV18265"/>
      <c r="AW18265"/>
      <c r="AX18265"/>
      <c r="AY18265"/>
      <c r="AZ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  <c r="AP18266"/>
      <c r="AQ18266"/>
      <c r="AR18266"/>
      <c r="AS18266"/>
      <c r="AT18266"/>
      <c r="AU18266"/>
      <c r="AV18266"/>
      <c r="AW18266"/>
      <c r="AX18266"/>
      <c r="AY18266"/>
      <c r="AZ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  <c r="AP18267"/>
      <c r="AQ18267"/>
      <c r="AR18267"/>
      <c r="AS18267"/>
      <c r="AT18267"/>
      <c r="AU18267"/>
      <c r="AV18267"/>
      <c r="AW18267"/>
      <c r="AX18267"/>
      <c r="AY18267"/>
      <c r="AZ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  <c r="AP18268"/>
      <c r="AQ18268"/>
      <c r="AR18268"/>
      <c r="AS18268"/>
      <c r="AT18268"/>
      <c r="AU18268"/>
      <c r="AV18268"/>
      <c r="AW18268"/>
      <c r="AX18268"/>
      <c r="AY18268"/>
      <c r="AZ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  <c r="AP18269"/>
      <c r="AQ18269"/>
      <c r="AR18269"/>
      <c r="AS18269"/>
      <c r="AT18269"/>
      <c r="AU18269"/>
      <c r="AV18269"/>
      <c r="AW18269"/>
      <c r="AX18269"/>
      <c r="AY18269"/>
      <c r="AZ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  <c r="AP18270"/>
      <c r="AQ18270"/>
      <c r="AR18270"/>
      <c r="AS18270"/>
      <c r="AT18270"/>
      <c r="AU18270"/>
      <c r="AV18270"/>
      <c r="AW18270"/>
      <c r="AX18270"/>
      <c r="AY18270"/>
      <c r="AZ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  <c r="AP18271"/>
      <c r="AQ18271"/>
      <c r="AR18271"/>
      <c r="AS18271"/>
      <c r="AT18271"/>
      <c r="AU18271"/>
      <c r="AV18271"/>
      <c r="AW18271"/>
      <c r="AX18271"/>
      <c r="AY18271"/>
      <c r="AZ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  <c r="AP18272"/>
      <c r="AQ18272"/>
      <c r="AR18272"/>
      <c r="AS18272"/>
      <c r="AT18272"/>
      <c r="AU18272"/>
      <c r="AV18272"/>
      <c r="AW18272"/>
      <c r="AX18272"/>
      <c r="AY18272"/>
      <c r="AZ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  <c r="AP18273"/>
      <c r="AQ18273"/>
      <c r="AR18273"/>
      <c r="AS18273"/>
      <c r="AT18273"/>
      <c r="AU18273"/>
      <c r="AV18273"/>
      <c r="AW18273"/>
      <c r="AX18273"/>
      <c r="AY18273"/>
      <c r="AZ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  <c r="AP18274"/>
      <c r="AQ18274"/>
      <c r="AR18274"/>
      <c r="AS18274"/>
      <c r="AT18274"/>
      <c r="AU18274"/>
      <c r="AV18274"/>
      <c r="AW18274"/>
      <c r="AX18274"/>
      <c r="AY18274"/>
      <c r="AZ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  <c r="AP18275"/>
      <c r="AQ18275"/>
      <c r="AR18275"/>
      <c r="AS18275"/>
      <c r="AT18275"/>
      <c r="AU18275"/>
      <c r="AV18275"/>
      <c r="AW18275"/>
      <c r="AX18275"/>
      <c r="AY18275"/>
      <c r="AZ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  <c r="AP18276"/>
      <c r="AQ18276"/>
      <c r="AR18276"/>
      <c r="AS18276"/>
      <c r="AT18276"/>
      <c r="AU18276"/>
      <c r="AV18276"/>
      <c r="AW18276"/>
      <c r="AX18276"/>
      <c r="AY18276"/>
      <c r="AZ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  <c r="AP18277"/>
      <c r="AQ18277"/>
      <c r="AR18277"/>
      <c r="AS18277"/>
      <c r="AT18277"/>
      <c r="AU18277"/>
      <c r="AV18277"/>
      <c r="AW18277"/>
      <c r="AX18277"/>
      <c r="AY18277"/>
      <c r="AZ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  <c r="AP18278"/>
      <c r="AQ18278"/>
      <c r="AR18278"/>
      <c r="AS18278"/>
      <c r="AT18278"/>
      <c r="AU18278"/>
      <c r="AV18278"/>
      <c r="AW18278"/>
      <c r="AX18278"/>
      <c r="AY18278"/>
      <c r="AZ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  <c r="AP18279"/>
      <c r="AQ18279"/>
      <c r="AR18279"/>
      <c r="AS18279"/>
      <c r="AT18279"/>
      <c r="AU18279"/>
      <c r="AV18279"/>
      <c r="AW18279"/>
      <c r="AX18279"/>
      <c r="AY18279"/>
      <c r="AZ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  <c r="AP18280"/>
      <c r="AQ18280"/>
      <c r="AR18280"/>
      <c r="AS18280"/>
      <c r="AT18280"/>
      <c r="AU18280"/>
      <c r="AV18280"/>
      <c r="AW18280"/>
      <c r="AX18280"/>
      <c r="AY18280"/>
      <c r="AZ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  <c r="AP18281"/>
      <c r="AQ18281"/>
      <c r="AR18281"/>
      <c r="AS18281"/>
      <c r="AT18281"/>
      <c r="AU18281"/>
      <c r="AV18281"/>
      <c r="AW18281"/>
      <c r="AX18281"/>
      <c r="AY18281"/>
      <c r="AZ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  <c r="AP18282"/>
      <c r="AQ18282"/>
      <c r="AR18282"/>
      <c r="AS18282"/>
      <c r="AT18282"/>
      <c r="AU18282"/>
      <c r="AV18282"/>
      <c r="AW18282"/>
      <c r="AX18282"/>
      <c r="AY18282"/>
      <c r="AZ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  <c r="AP18283"/>
      <c r="AQ18283"/>
      <c r="AR18283"/>
      <c r="AS18283"/>
      <c r="AT18283"/>
      <c r="AU18283"/>
      <c r="AV18283"/>
      <c r="AW18283"/>
      <c r="AX18283"/>
      <c r="AY18283"/>
      <c r="AZ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  <c r="AP18284"/>
      <c r="AQ18284"/>
      <c r="AR18284"/>
      <c r="AS18284"/>
      <c r="AT18284"/>
      <c r="AU18284"/>
      <c r="AV18284"/>
      <c r="AW18284"/>
      <c r="AX18284"/>
      <c r="AY18284"/>
      <c r="AZ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  <c r="AP18285"/>
      <c r="AQ18285"/>
      <c r="AR18285"/>
      <c r="AS18285"/>
      <c r="AT18285"/>
      <c r="AU18285"/>
      <c r="AV18285"/>
      <c r="AW18285"/>
      <c r="AX18285"/>
      <c r="AY18285"/>
      <c r="AZ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  <c r="AP18286"/>
      <c r="AQ18286"/>
      <c r="AR18286"/>
      <c r="AS18286"/>
      <c r="AT18286"/>
      <c r="AU18286"/>
      <c r="AV18286"/>
      <c r="AW18286"/>
      <c r="AX18286"/>
      <c r="AY18286"/>
      <c r="AZ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  <c r="AP18287"/>
      <c r="AQ18287"/>
      <c r="AR18287"/>
      <c r="AS18287"/>
      <c r="AT18287"/>
      <c r="AU18287"/>
      <c r="AV18287"/>
      <c r="AW18287"/>
      <c r="AX18287"/>
      <c r="AY18287"/>
      <c r="AZ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  <c r="AN18288"/>
      <c r="AO18288"/>
      <c r="AP18288"/>
      <c r="AQ18288"/>
      <c r="AR18288"/>
      <c r="AS18288"/>
      <c r="AT18288"/>
      <c r="AU18288"/>
      <c r="AV18288"/>
      <c r="AW18288"/>
      <c r="AX18288"/>
      <c r="AY18288"/>
      <c r="AZ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  <c r="AN18289"/>
      <c r="AO18289"/>
      <c r="AP18289"/>
      <c r="AQ18289"/>
      <c r="AR18289"/>
      <c r="AS18289"/>
      <c r="AT18289"/>
      <c r="AU18289"/>
      <c r="AV18289"/>
      <c r="AW18289"/>
      <c r="AX18289"/>
      <c r="AY18289"/>
      <c r="AZ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  <c r="AP18290"/>
      <c r="AQ18290"/>
      <c r="AR18290"/>
      <c r="AS18290"/>
      <c r="AT18290"/>
      <c r="AU18290"/>
      <c r="AV18290"/>
      <c r="AW18290"/>
      <c r="AX18290"/>
      <c r="AY18290"/>
      <c r="AZ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  <c r="AP18291"/>
      <c r="AQ18291"/>
      <c r="AR18291"/>
      <c r="AS18291"/>
      <c r="AT18291"/>
      <c r="AU18291"/>
      <c r="AV18291"/>
      <c r="AW18291"/>
      <c r="AX18291"/>
      <c r="AY18291"/>
      <c r="AZ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  <c r="AP18292"/>
      <c r="AQ18292"/>
      <c r="AR18292"/>
      <c r="AS18292"/>
      <c r="AT18292"/>
      <c r="AU18292"/>
      <c r="AV18292"/>
      <c r="AW18292"/>
      <c r="AX18292"/>
      <c r="AY18292"/>
      <c r="AZ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  <c r="AP18293"/>
      <c r="AQ18293"/>
      <c r="AR18293"/>
      <c r="AS18293"/>
      <c r="AT18293"/>
      <c r="AU18293"/>
      <c r="AV18293"/>
      <c r="AW18293"/>
      <c r="AX18293"/>
      <c r="AY18293"/>
      <c r="AZ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  <c r="AP18294"/>
      <c r="AQ18294"/>
      <c r="AR18294"/>
      <c r="AS18294"/>
      <c r="AT18294"/>
      <c r="AU18294"/>
      <c r="AV18294"/>
      <c r="AW18294"/>
      <c r="AX18294"/>
      <c r="AY18294"/>
      <c r="AZ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  <c r="AP18295"/>
      <c r="AQ18295"/>
      <c r="AR18295"/>
      <c r="AS18295"/>
      <c r="AT18295"/>
      <c r="AU18295"/>
      <c r="AV18295"/>
      <c r="AW18295"/>
      <c r="AX18295"/>
      <c r="AY18295"/>
      <c r="AZ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  <c r="AP18296"/>
      <c r="AQ18296"/>
      <c r="AR18296"/>
      <c r="AS18296"/>
      <c r="AT18296"/>
      <c r="AU18296"/>
      <c r="AV18296"/>
      <c r="AW18296"/>
      <c r="AX18296"/>
      <c r="AY18296"/>
      <c r="AZ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  <c r="AP18297"/>
      <c r="AQ18297"/>
      <c r="AR18297"/>
      <c r="AS18297"/>
      <c r="AT18297"/>
      <c r="AU18297"/>
      <c r="AV18297"/>
      <c r="AW18297"/>
      <c r="AX18297"/>
      <c r="AY18297"/>
      <c r="AZ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  <c r="AP18298"/>
      <c r="AQ18298"/>
      <c r="AR18298"/>
      <c r="AS18298"/>
      <c r="AT18298"/>
      <c r="AU18298"/>
      <c r="AV18298"/>
      <c r="AW18298"/>
      <c r="AX18298"/>
      <c r="AY18298"/>
      <c r="AZ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  <c r="AP18299"/>
      <c r="AQ18299"/>
      <c r="AR18299"/>
      <c r="AS18299"/>
      <c r="AT18299"/>
      <c r="AU18299"/>
      <c r="AV18299"/>
      <c r="AW18299"/>
      <c r="AX18299"/>
      <c r="AY18299"/>
      <c r="AZ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  <c r="AP18300"/>
      <c r="AQ18300"/>
      <c r="AR18300"/>
      <c r="AS18300"/>
      <c r="AT18300"/>
      <c r="AU18300"/>
      <c r="AV18300"/>
      <c r="AW18300"/>
      <c r="AX18300"/>
      <c r="AY18300"/>
      <c r="AZ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  <c r="AP18301"/>
      <c r="AQ18301"/>
      <c r="AR18301"/>
      <c r="AS18301"/>
      <c r="AT18301"/>
      <c r="AU18301"/>
      <c r="AV18301"/>
      <c r="AW18301"/>
      <c r="AX18301"/>
      <c r="AY18301"/>
      <c r="AZ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  <c r="AP18302"/>
      <c r="AQ18302"/>
      <c r="AR18302"/>
      <c r="AS18302"/>
      <c r="AT18302"/>
      <c r="AU18302"/>
      <c r="AV18302"/>
      <c r="AW18302"/>
      <c r="AX18302"/>
      <c r="AY18302"/>
      <c r="AZ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  <c r="AP18303"/>
      <c r="AQ18303"/>
      <c r="AR18303"/>
      <c r="AS18303"/>
      <c r="AT18303"/>
      <c r="AU18303"/>
      <c r="AV18303"/>
      <c r="AW18303"/>
      <c r="AX18303"/>
      <c r="AY18303"/>
      <c r="AZ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  <c r="AP18304"/>
      <c r="AQ18304"/>
      <c r="AR18304"/>
      <c r="AS18304"/>
      <c r="AT18304"/>
      <c r="AU18304"/>
      <c r="AV18304"/>
      <c r="AW18304"/>
      <c r="AX18304"/>
      <c r="AY18304"/>
      <c r="AZ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  <c r="AP18305"/>
      <c r="AQ18305"/>
      <c r="AR18305"/>
      <c r="AS18305"/>
      <c r="AT18305"/>
      <c r="AU18305"/>
      <c r="AV18305"/>
      <c r="AW18305"/>
      <c r="AX18305"/>
      <c r="AY18305"/>
      <c r="AZ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  <c r="AP18306"/>
      <c r="AQ18306"/>
      <c r="AR18306"/>
      <c r="AS18306"/>
      <c r="AT18306"/>
      <c r="AU18306"/>
      <c r="AV18306"/>
      <c r="AW18306"/>
      <c r="AX18306"/>
      <c r="AY18306"/>
      <c r="AZ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  <c r="AP18307"/>
      <c r="AQ18307"/>
      <c r="AR18307"/>
      <c r="AS18307"/>
      <c r="AT18307"/>
      <c r="AU18307"/>
      <c r="AV18307"/>
      <c r="AW18307"/>
      <c r="AX18307"/>
      <c r="AY18307"/>
      <c r="AZ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  <c r="AP18308"/>
      <c r="AQ18308"/>
      <c r="AR18308"/>
      <c r="AS18308"/>
      <c r="AT18308"/>
      <c r="AU18308"/>
      <c r="AV18308"/>
      <c r="AW18308"/>
      <c r="AX18308"/>
      <c r="AY18308"/>
      <c r="AZ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  <c r="AP18309"/>
      <c r="AQ18309"/>
      <c r="AR18309"/>
      <c r="AS18309"/>
      <c r="AT18309"/>
      <c r="AU18309"/>
      <c r="AV18309"/>
      <c r="AW18309"/>
      <c r="AX18309"/>
      <c r="AY18309"/>
      <c r="AZ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  <c r="AP18310"/>
      <c r="AQ18310"/>
      <c r="AR18310"/>
      <c r="AS18310"/>
      <c r="AT18310"/>
      <c r="AU18310"/>
      <c r="AV18310"/>
      <c r="AW18310"/>
      <c r="AX18310"/>
      <c r="AY18310"/>
      <c r="AZ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  <c r="AP18311"/>
      <c r="AQ18311"/>
      <c r="AR18311"/>
      <c r="AS18311"/>
      <c r="AT18311"/>
      <c r="AU18311"/>
      <c r="AV18311"/>
      <c r="AW18311"/>
      <c r="AX18311"/>
      <c r="AY18311"/>
      <c r="AZ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  <c r="AP18312"/>
      <c r="AQ18312"/>
      <c r="AR18312"/>
      <c r="AS18312"/>
      <c r="AT18312"/>
      <c r="AU18312"/>
      <c r="AV18312"/>
      <c r="AW18312"/>
      <c r="AX18312"/>
      <c r="AY18312"/>
      <c r="AZ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  <c r="AP18313"/>
      <c r="AQ18313"/>
      <c r="AR18313"/>
      <c r="AS18313"/>
      <c r="AT18313"/>
      <c r="AU18313"/>
      <c r="AV18313"/>
      <c r="AW18313"/>
      <c r="AX18313"/>
      <c r="AY18313"/>
      <c r="AZ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  <c r="AP18314"/>
      <c r="AQ18314"/>
      <c r="AR18314"/>
      <c r="AS18314"/>
      <c r="AT18314"/>
      <c r="AU18314"/>
      <c r="AV18314"/>
      <c r="AW18314"/>
      <c r="AX18314"/>
      <c r="AY18314"/>
      <c r="AZ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  <c r="AP18315"/>
      <c r="AQ18315"/>
      <c r="AR18315"/>
      <c r="AS18315"/>
      <c r="AT18315"/>
      <c r="AU18315"/>
      <c r="AV18315"/>
      <c r="AW18315"/>
      <c r="AX18315"/>
      <c r="AY18315"/>
      <c r="AZ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  <c r="AP18316"/>
      <c r="AQ18316"/>
      <c r="AR18316"/>
      <c r="AS18316"/>
      <c r="AT18316"/>
      <c r="AU18316"/>
      <c r="AV18316"/>
      <c r="AW18316"/>
      <c r="AX18316"/>
      <c r="AY18316"/>
      <c r="AZ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  <c r="AP18317"/>
      <c r="AQ18317"/>
      <c r="AR18317"/>
      <c r="AS18317"/>
      <c r="AT18317"/>
      <c r="AU18317"/>
      <c r="AV18317"/>
      <c r="AW18317"/>
      <c r="AX18317"/>
      <c r="AY18317"/>
      <c r="AZ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  <c r="AN18318"/>
      <c r="AO18318"/>
      <c r="AP18318"/>
      <c r="AQ18318"/>
      <c r="AR18318"/>
      <c r="AS18318"/>
      <c r="AT18318"/>
      <c r="AU18318"/>
      <c r="AV18318"/>
      <c r="AW18318"/>
      <c r="AX18318"/>
      <c r="AY18318"/>
      <c r="AZ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  <c r="AN18319"/>
      <c r="AO18319"/>
      <c r="AP18319"/>
      <c r="AQ18319"/>
      <c r="AR18319"/>
      <c r="AS18319"/>
      <c r="AT18319"/>
      <c r="AU18319"/>
      <c r="AV18319"/>
      <c r="AW18319"/>
      <c r="AX18319"/>
      <c r="AY18319"/>
      <c r="AZ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  <c r="AP18320"/>
      <c r="AQ18320"/>
      <c r="AR18320"/>
      <c r="AS18320"/>
      <c r="AT18320"/>
      <c r="AU18320"/>
      <c r="AV18320"/>
      <c r="AW18320"/>
      <c r="AX18320"/>
      <c r="AY18320"/>
      <c r="AZ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  <c r="AP18321"/>
      <c r="AQ18321"/>
      <c r="AR18321"/>
      <c r="AS18321"/>
      <c r="AT18321"/>
      <c r="AU18321"/>
      <c r="AV18321"/>
      <c r="AW18321"/>
      <c r="AX18321"/>
      <c r="AY18321"/>
      <c r="AZ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  <c r="AP18322"/>
      <c r="AQ18322"/>
      <c r="AR18322"/>
      <c r="AS18322"/>
      <c r="AT18322"/>
      <c r="AU18322"/>
      <c r="AV18322"/>
      <c r="AW18322"/>
      <c r="AX18322"/>
      <c r="AY18322"/>
      <c r="AZ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  <c r="AP18323"/>
      <c r="AQ18323"/>
      <c r="AR18323"/>
      <c r="AS18323"/>
      <c r="AT18323"/>
      <c r="AU18323"/>
      <c r="AV18323"/>
      <c r="AW18323"/>
      <c r="AX18323"/>
      <c r="AY18323"/>
      <c r="AZ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  <c r="AP18324"/>
      <c r="AQ18324"/>
      <c r="AR18324"/>
      <c r="AS18324"/>
      <c r="AT18324"/>
      <c r="AU18324"/>
      <c r="AV18324"/>
      <c r="AW18324"/>
      <c r="AX18324"/>
      <c r="AY18324"/>
      <c r="AZ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  <c r="AP18325"/>
      <c r="AQ18325"/>
      <c r="AR18325"/>
      <c r="AS18325"/>
      <c r="AT18325"/>
      <c r="AU18325"/>
      <c r="AV18325"/>
      <c r="AW18325"/>
      <c r="AX18325"/>
      <c r="AY18325"/>
      <c r="AZ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  <c r="AP18326"/>
      <c r="AQ18326"/>
      <c r="AR18326"/>
      <c r="AS18326"/>
      <c r="AT18326"/>
      <c r="AU18326"/>
      <c r="AV18326"/>
      <c r="AW18326"/>
      <c r="AX18326"/>
      <c r="AY18326"/>
      <c r="AZ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  <c r="AP18327"/>
      <c r="AQ18327"/>
      <c r="AR18327"/>
      <c r="AS18327"/>
      <c r="AT18327"/>
      <c r="AU18327"/>
      <c r="AV18327"/>
      <c r="AW18327"/>
      <c r="AX18327"/>
      <c r="AY18327"/>
      <c r="AZ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  <c r="AP18328"/>
      <c r="AQ18328"/>
      <c r="AR18328"/>
      <c r="AS18328"/>
      <c r="AT18328"/>
      <c r="AU18328"/>
      <c r="AV18328"/>
      <c r="AW18328"/>
      <c r="AX18328"/>
      <c r="AY18328"/>
      <c r="AZ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  <c r="AP18329"/>
      <c r="AQ18329"/>
      <c r="AR18329"/>
      <c r="AS18329"/>
      <c r="AT18329"/>
      <c r="AU18329"/>
      <c r="AV18329"/>
      <c r="AW18329"/>
      <c r="AX18329"/>
      <c r="AY18329"/>
      <c r="AZ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  <c r="AP18330"/>
      <c r="AQ18330"/>
      <c r="AR18330"/>
      <c r="AS18330"/>
      <c r="AT18330"/>
      <c r="AU18330"/>
      <c r="AV18330"/>
      <c r="AW18330"/>
      <c r="AX18330"/>
      <c r="AY18330"/>
      <c r="AZ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  <c r="AP18331"/>
      <c r="AQ18331"/>
      <c r="AR18331"/>
      <c r="AS18331"/>
      <c r="AT18331"/>
      <c r="AU18331"/>
      <c r="AV18331"/>
      <c r="AW18331"/>
      <c r="AX18331"/>
      <c r="AY18331"/>
      <c r="AZ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  <c r="AP18332"/>
      <c r="AQ18332"/>
      <c r="AR18332"/>
      <c r="AS18332"/>
      <c r="AT18332"/>
      <c r="AU18332"/>
      <c r="AV18332"/>
      <c r="AW18332"/>
      <c r="AX18332"/>
      <c r="AY18332"/>
      <c r="AZ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  <c r="AP18333"/>
      <c r="AQ18333"/>
      <c r="AR18333"/>
      <c r="AS18333"/>
      <c r="AT18333"/>
      <c r="AU18333"/>
      <c r="AV18333"/>
      <c r="AW18333"/>
      <c r="AX18333"/>
      <c r="AY18333"/>
      <c r="AZ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  <c r="AP18334"/>
      <c r="AQ18334"/>
      <c r="AR18334"/>
      <c r="AS18334"/>
      <c r="AT18334"/>
      <c r="AU18334"/>
      <c r="AV18334"/>
      <c r="AW18334"/>
      <c r="AX18334"/>
      <c r="AY18334"/>
      <c r="AZ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  <c r="AP18335"/>
      <c r="AQ18335"/>
      <c r="AR18335"/>
      <c r="AS18335"/>
      <c r="AT18335"/>
      <c r="AU18335"/>
      <c r="AV18335"/>
      <c r="AW18335"/>
      <c r="AX18335"/>
      <c r="AY18335"/>
      <c r="AZ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  <c r="AP18336"/>
      <c r="AQ18336"/>
      <c r="AR18336"/>
      <c r="AS18336"/>
      <c r="AT18336"/>
      <c r="AU18336"/>
      <c r="AV18336"/>
      <c r="AW18336"/>
      <c r="AX18336"/>
      <c r="AY18336"/>
      <c r="AZ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  <c r="AP18337"/>
      <c r="AQ18337"/>
      <c r="AR18337"/>
      <c r="AS18337"/>
      <c r="AT18337"/>
      <c r="AU18337"/>
      <c r="AV18337"/>
      <c r="AW18337"/>
      <c r="AX18337"/>
      <c r="AY18337"/>
      <c r="AZ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  <c r="AP18338"/>
      <c r="AQ18338"/>
      <c r="AR18338"/>
      <c r="AS18338"/>
      <c r="AT18338"/>
      <c r="AU18338"/>
      <c r="AV18338"/>
      <c r="AW18338"/>
      <c r="AX18338"/>
      <c r="AY18338"/>
      <c r="AZ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  <c r="AP18339"/>
      <c r="AQ18339"/>
      <c r="AR18339"/>
      <c r="AS18339"/>
      <c r="AT18339"/>
      <c r="AU18339"/>
      <c r="AV18339"/>
      <c r="AW18339"/>
      <c r="AX18339"/>
      <c r="AY18339"/>
      <c r="AZ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  <c r="AP18340"/>
      <c r="AQ18340"/>
      <c r="AR18340"/>
      <c r="AS18340"/>
      <c r="AT18340"/>
      <c r="AU18340"/>
      <c r="AV18340"/>
      <c r="AW18340"/>
      <c r="AX18340"/>
      <c r="AY18340"/>
      <c r="AZ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  <c r="AP18341"/>
      <c r="AQ18341"/>
      <c r="AR18341"/>
      <c r="AS18341"/>
      <c r="AT18341"/>
      <c r="AU18341"/>
      <c r="AV18341"/>
      <c r="AW18341"/>
      <c r="AX18341"/>
      <c r="AY18341"/>
      <c r="AZ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  <c r="AP18342"/>
      <c r="AQ18342"/>
      <c r="AR18342"/>
      <c r="AS18342"/>
      <c r="AT18342"/>
      <c r="AU18342"/>
      <c r="AV18342"/>
      <c r="AW18342"/>
      <c r="AX18342"/>
      <c r="AY18342"/>
      <c r="AZ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  <c r="AP18343"/>
      <c r="AQ18343"/>
      <c r="AR18343"/>
      <c r="AS18343"/>
      <c r="AT18343"/>
      <c r="AU18343"/>
      <c r="AV18343"/>
      <c r="AW18343"/>
      <c r="AX18343"/>
      <c r="AY18343"/>
      <c r="AZ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  <c r="AP18344"/>
      <c r="AQ18344"/>
      <c r="AR18344"/>
      <c r="AS18344"/>
      <c r="AT18344"/>
      <c r="AU18344"/>
      <c r="AV18344"/>
      <c r="AW18344"/>
      <c r="AX18344"/>
      <c r="AY18344"/>
      <c r="AZ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  <c r="AP18345"/>
      <c r="AQ18345"/>
      <c r="AR18345"/>
      <c r="AS18345"/>
      <c r="AT18345"/>
      <c r="AU18345"/>
      <c r="AV18345"/>
      <c r="AW18345"/>
      <c r="AX18345"/>
      <c r="AY18345"/>
      <c r="AZ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  <c r="AP18346"/>
      <c r="AQ18346"/>
      <c r="AR18346"/>
      <c r="AS18346"/>
      <c r="AT18346"/>
      <c r="AU18346"/>
      <c r="AV18346"/>
      <c r="AW18346"/>
      <c r="AX18346"/>
      <c r="AY18346"/>
      <c r="AZ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  <c r="AP18347"/>
      <c r="AQ18347"/>
      <c r="AR18347"/>
      <c r="AS18347"/>
      <c r="AT18347"/>
      <c r="AU18347"/>
      <c r="AV18347"/>
      <c r="AW18347"/>
      <c r="AX18347"/>
      <c r="AY18347"/>
      <c r="AZ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  <c r="AP18348"/>
      <c r="AQ18348"/>
      <c r="AR18348"/>
      <c r="AS18348"/>
      <c r="AT18348"/>
      <c r="AU18348"/>
      <c r="AV18348"/>
      <c r="AW18348"/>
      <c r="AX18348"/>
      <c r="AY18348"/>
      <c r="AZ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  <c r="AN18349"/>
      <c r="AO18349"/>
      <c r="AP18349"/>
      <c r="AQ18349"/>
      <c r="AR18349"/>
      <c r="AS18349"/>
      <c r="AT18349"/>
      <c r="AU18349"/>
      <c r="AV18349"/>
      <c r="AW18349"/>
      <c r="AX18349"/>
      <c r="AY18349"/>
      <c r="AZ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  <c r="AN18350"/>
      <c r="AO18350"/>
      <c r="AP18350"/>
      <c r="AQ18350"/>
      <c r="AR18350"/>
      <c r="AS18350"/>
      <c r="AT18350"/>
      <c r="AU18350"/>
      <c r="AV18350"/>
      <c r="AW18350"/>
      <c r="AX18350"/>
      <c r="AY18350"/>
      <c r="AZ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  <c r="AP18351"/>
      <c r="AQ18351"/>
      <c r="AR18351"/>
      <c r="AS18351"/>
      <c r="AT18351"/>
      <c r="AU18351"/>
      <c r="AV18351"/>
      <c r="AW18351"/>
      <c r="AX18351"/>
      <c r="AY18351"/>
      <c r="AZ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  <c r="AP18352"/>
      <c r="AQ18352"/>
      <c r="AR18352"/>
      <c r="AS18352"/>
      <c r="AT18352"/>
      <c r="AU18352"/>
      <c r="AV18352"/>
      <c r="AW18352"/>
      <c r="AX18352"/>
      <c r="AY18352"/>
      <c r="AZ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  <c r="AP18353"/>
      <c r="AQ18353"/>
      <c r="AR18353"/>
      <c r="AS18353"/>
      <c r="AT18353"/>
      <c r="AU18353"/>
      <c r="AV18353"/>
      <c r="AW18353"/>
      <c r="AX18353"/>
      <c r="AY18353"/>
      <c r="AZ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  <c r="AP18354"/>
      <c r="AQ18354"/>
      <c r="AR18354"/>
      <c r="AS18354"/>
      <c r="AT18354"/>
      <c r="AU18354"/>
      <c r="AV18354"/>
      <c r="AW18354"/>
      <c r="AX18354"/>
      <c r="AY18354"/>
      <c r="AZ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  <c r="AP18355"/>
      <c r="AQ18355"/>
      <c r="AR18355"/>
      <c r="AS18355"/>
      <c r="AT18355"/>
      <c r="AU18355"/>
      <c r="AV18355"/>
      <c r="AW18355"/>
      <c r="AX18355"/>
      <c r="AY18355"/>
      <c r="AZ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  <c r="AP18356"/>
      <c r="AQ18356"/>
      <c r="AR18356"/>
      <c r="AS18356"/>
      <c r="AT18356"/>
      <c r="AU18356"/>
      <c r="AV18356"/>
      <c r="AW18356"/>
      <c r="AX18356"/>
      <c r="AY18356"/>
      <c r="AZ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  <c r="AP18357"/>
      <c r="AQ18357"/>
      <c r="AR18357"/>
      <c r="AS18357"/>
      <c r="AT18357"/>
      <c r="AU18357"/>
      <c r="AV18357"/>
      <c r="AW18357"/>
      <c r="AX18357"/>
      <c r="AY18357"/>
      <c r="AZ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  <c r="AP18358"/>
      <c r="AQ18358"/>
      <c r="AR18358"/>
      <c r="AS18358"/>
      <c r="AT18358"/>
      <c r="AU18358"/>
      <c r="AV18358"/>
      <c r="AW18358"/>
      <c r="AX18358"/>
      <c r="AY18358"/>
      <c r="AZ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  <c r="AP18359"/>
      <c r="AQ18359"/>
      <c r="AR18359"/>
      <c r="AS18359"/>
      <c r="AT18359"/>
      <c r="AU18359"/>
      <c r="AV18359"/>
      <c r="AW18359"/>
      <c r="AX18359"/>
      <c r="AY18359"/>
      <c r="AZ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  <c r="AP18360"/>
      <c r="AQ18360"/>
      <c r="AR18360"/>
      <c r="AS18360"/>
      <c r="AT18360"/>
      <c r="AU18360"/>
      <c r="AV18360"/>
      <c r="AW18360"/>
      <c r="AX18360"/>
      <c r="AY18360"/>
      <c r="AZ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  <c r="AP18361"/>
      <c r="AQ18361"/>
      <c r="AR18361"/>
      <c r="AS18361"/>
      <c r="AT18361"/>
      <c r="AU18361"/>
      <c r="AV18361"/>
      <c r="AW18361"/>
      <c r="AX18361"/>
      <c r="AY18361"/>
      <c r="AZ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  <c r="AP18362"/>
      <c r="AQ18362"/>
      <c r="AR18362"/>
      <c r="AS18362"/>
      <c r="AT18362"/>
      <c r="AU18362"/>
      <c r="AV18362"/>
      <c r="AW18362"/>
      <c r="AX18362"/>
      <c r="AY18362"/>
      <c r="AZ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  <c r="AP18363"/>
      <c r="AQ18363"/>
      <c r="AR18363"/>
      <c r="AS18363"/>
      <c r="AT18363"/>
      <c r="AU18363"/>
      <c r="AV18363"/>
      <c r="AW18363"/>
      <c r="AX18363"/>
      <c r="AY18363"/>
      <c r="AZ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  <c r="AP18364"/>
      <c r="AQ18364"/>
      <c r="AR18364"/>
      <c r="AS18364"/>
      <c r="AT18364"/>
      <c r="AU18364"/>
      <c r="AV18364"/>
      <c r="AW18364"/>
      <c r="AX18364"/>
      <c r="AY18364"/>
      <c r="AZ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  <c r="AP18365"/>
      <c r="AQ18365"/>
      <c r="AR18365"/>
      <c r="AS18365"/>
      <c r="AT18365"/>
      <c r="AU18365"/>
      <c r="AV18365"/>
      <c r="AW18365"/>
      <c r="AX18365"/>
      <c r="AY18365"/>
      <c r="AZ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  <c r="AP18366"/>
      <c r="AQ18366"/>
      <c r="AR18366"/>
      <c r="AS18366"/>
      <c r="AT18366"/>
      <c r="AU18366"/>
      <c r="AV18366"/>
      <c r="AW18366"/>
      <c r="AX18366"/>
      <c r="AY18366"/>
      <c r="AZ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  <c r="AP18367"/>
      <c r="AQ18367"/>
      <c r="AR18367"/>
      <c r="AS18367"/>
      <c r="AT18367"/>
      <c r="AU18367"/>
      <c r="AV18367"/>
      <c r="AW18367"/>
      <c r="AX18367"/>
      <c r="AY18367"/>
      <c r="AZ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  <c r="AP18368"/>
      <c r="AQ18368"/>
      <c r="AR18368"/>
      <c r="AS18368"/>
      <c r="AT18368"/>
      <c r="AU18368"/>
      <c r="AV18368"/>
      <c r="AW18368"/>
      <c r="AX18368"/>
      <c r="AY18368"/>
      <c r="AZ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  <c r="AP18369"/>
      <c r="AQ18369"/>
      <c r="AR18369"/>
      <c r="AS18369"/>
      <c r="AT18369"/>
      <c r="AU18369"/>
      <c r="AV18369"/>
      <c r="AW18369"/>
      <c r="AX18369"/>
      <c r="AY18369"/>
      <c r="AZ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  <c r="AP18370"/>
      <c r="AQ18370"/>
      <c r="AR18370"/>
      <c r="AS18370"/>
      <c r="AT18370"/>
      <c r="AU18370"/>
      <c r="AV18370"/>
      <c r="AW18370"/>
      <c r="AX18370"/>
      <c r="AY18370"/>
      <c r="AZ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  <c r="AP18371"/>
      <c r="AQ18371"/>
      <c r="AR18371"/>
      <c r="AS18371"/>
      <c r="AT18371"/>
      <c r="AU18371"/>
      <c r="AV18371"/>
      <c r="AW18371"/>
      <c r="AX18371"/>
      <c r="AY18371"/>
      <c r="AZ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  <c r="AP18372"/>
      <c r="AQ18372"/>
      <c r="AR18372"/>
      <c r="AS18372"/>
      <c r="AT18372"/>
      <c r="AU18372"/>
      <c r="AV18372"/>
      <c r="AW18372"/>
      <c r="AX18372"/>
      <c r="AY18372"/>
      <c r="AZ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  <c r="AP18373"/>
      <c r="AQ18373"/>
      <c r="AR18373"/>
      <c r="AS18373"/>
      <c r="AT18373"/>
      <c r="AU18373"/>
      <c r="AV18373"/>
      <c r="AW18373"/>
      <c r="AX18373"/>
      <c r="AY18373"/>
      <c r="AZ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  <c r="AP18374"/>
      <c r="AQ18374"/>
      <c r="AR18374"/>
      <c r="AS18374"/>
      <c r="AT18374"/>
      <c r="AU18374"/>
      <c r="AV18374"/>
      <c r="AW18374"/>
      <c r="AX18374"/>
      <c r="AY18374"/>
      <c r="AZ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  <c r="AP18375"/>
      <c r="AQ18375"/>
      <c r="AR18375"/>
      <c r="AS18375"/>
      <c r="AT18375"/>
      <c r="AU18375"/>
      <c r="AV18375"/>
      <c r="AW18375"/>
      <c r="AX18375"/>
      <c r="AY18375"/>
      <c r="AZ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  <c r="AP18376"/>
      <c r="AQ18376"/>
      <c r="AR18376"/>
      <c r="AS18376"/>
      <c r="AT18376"/>
      <c r="AU18376"/>
      <c r="AV18376"/>
      <c r="AW18376"/>
      <c r="AX18376"/>
      <c r="AY18376"/>
      <c r="AZ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  <c r="AP18377"/>
      <c r="AQ18377"/>
      <c r="AR18377"/>
      <c r="AS18377"/>
      <c r="AT18377"/>
      <c r="AU18377"/>
      <c r="AV18377"/>
      <c r="AW18377"/>
      <c r="AX18377"/>
      <c r="AY18377"/>
      <c r="AZ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  <c r="AN18378"/>
      <c r="AO18378"/>
      <c r="AP18378"/>
      <c r="AQ18378"/>
      <c r="AR18378"/>
      <c r="AS18378"/>
      <c r="AT18378"/>
      <c r="AU18378"/>
      <c r="AV18378"/>
      <c r="AW18378"/>
      <c r="AX18378"/>
      <c r="AY18378"/>
      <c r="AZ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  <c r="AN18379"/>
      <c r="AO18379"/>
      <c r="AP18379"/>
      <c r="AQ18379"/>
      <c r="AR18379"/>
      <c r="AS18379"/>
      <c r="AT18379"/>
      <c r="AU18379"/>
      <c r="AV18379"/>
      <c r="AW18379"/>
      <c r="AX18379"/>
      <c r="AY18379"/>
      <c r="AZ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  <c r="AP18380"/>
      <c r="AQ18380"/>
      <c r="AR18380"/>
      <c r="AS18380"/>
      <c r="AT18380"/>
      <c r="AU18380"/>
      <c r="AV18380"/>
      <c r="AW18380"/>
      <c r="AX18380"/>
      <c r="AY18380"/>
      <c r="AZ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  <c r="AP18381"/>
      <c r="AQ18381"/>
      <c r="AR18381"/>
      <c r="AS18381"/>
      <c r="AT18381"/>
      <c r="AU18381"/>
      <c r="AV18381"/>
      <c r="AW18381"/>
      <c r="AX18381"/>
      <c r="AY18381"/>
      <c r="AZ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  <c r="AP18382"/>
      <c r="AQ18382"/>
      <c r="AR18382"/>
      <c r="AS18382"/>
      <c r="AT18382"/>
      <c r="AU18382"/>
      <c r="AV18382"/>
      <c r="AW18382"/>
      <c r="AX18382"/>
      <c r="AY18382"/>
      <c r="AZ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  <c r="AP18383"/>
      <c r="AQ18383"/>
      <c r="AR18383"/>
      <c r="AS18383"/>
      <c r="AT18383"/>
      <c r="AU18383"/>
      <c r="AV18383"/>
      <c r="AW18383"/>
      <c r="AX18383"/>
      <c r="AY18383"/>
      <c r="AZ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  <c r="AP18384"/>
      <c r="AQ18384"/>
      <c r="AR18384"/>
      <c r="AS18384"/>
      <c r="AT18384"/>
      <c r="AU18384"/>
      <c r="AV18384"/>
      <c r="AW18384"/>
      <c r="AX18384"/>
      <c r="AY18384"/>
      <c r="AZ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  <c r="AP18385"/>
      <c r="AQ18385"/>
      <c r="AR18385"/>
      <c r="AS18385"/>
      <c r="AT18385"/>
      <c r="AU18385"/>
      <c r="AV18385"/>
      <c r="AW18385"/>
      <c r="AX18385"/>
      <c r="AY18385"/>
      <c r="AZ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  <c r="AP18386"/>
      <c r="AQ18386"/>
      <c r="AR18386"/>
      <c r="AS18386"/>
      <c r="AT18386"/>
      <c r="AU18386"/>
      <c r="AV18386"/>
      <c r="AW18386"/>
      <c r="AX18386"/>
      <c r="AY18386"/>
      <c r="AZ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  <c r="AP18387"/>
      <c r="AQ18387"/>
      <c r="AR18387"/>
      <c r="AS18387"/>
      <c r="AT18387"/>
      <c r="AU18387"/>
      <c r="AV18387"/>
      <c r="AW18387"/>
      <c r="AX18387"/>
      <c r="AY18387"/>
      <c r="AZ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  <c r="AP18388"/>
      <c r="AQ18388"/>
      <c r="AR18388"/>
      <c r="AS18388"/>
      <c r="AT18388"/>
      <c r="AU18388"/>
      <c r="AV18388"/>
      <c r="AW18388"/>
      <c r="AX18388"/>
      <c r="AY18388"/>
      <c r="AZ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  <c r="AP18389"/>
      <c r="AQ18389"/>
      <c r="AR18389"/>
      <c r="AS18389"/>
      <c r="AT18389"/>
      <c r="AU18389"/>
      <c r="AV18389"/>
      <c r="AW18389"/>
      <c r="AX18389"/>
      <c r="AY18389"/>
      <c r="AZ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  <c r="AP18390"/>
      <c r="AQ18390"/>
      <c r="AR18390"/>
      <c r="AS18390"/>
      <c r="AT18390"/>
      <c r="AU18390"/>
      <c r="AV18390"/>
      <c r="AW18390"/>
      <c r="AX18390"/>
      <c r="AY18390"/>
      <c r="AZ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  <c r="AP18391"/>
      <c r="AQ18391"/>
      <c r="AR18391"/>
      <c r="AS18391"/>
      <c r="AT18391"/>
      <c r="AU18391"/>
      <c r="AV18391"/>
      <c r="AW18391"/>
      <c r="AX18391"/>
      <c r="AY18391"/>
      <c r="AZ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  <c r="AP18392"/>
      <c r="AQ18392"/>
      <c r="AR18392"/>
      <c r="AS18392"/>
      <c r="AT18392"/>
      <c r="AU18392"/>
      <c r="AV18392"/>
      <c r="AW18392"/>
      <c r="AX18392"/>
      <c r="AY18392"/>
      <c r="AZ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  <c r="AP18393"/>
      <c r="AQ18393"/>
      <c r="AR18393"/>
      <c r="AS18393"/>
      <c r="AT18393"/>
      <c r="AU18393"/>
      <c r="AV18393"/>
      <c r="AW18393"/>
      <c r="AX18393"/>
      <c r="AY18393"/>
      <c r="AZ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  <c r="AP18394"/>
      <c r="AQ18394"/>
      <c r="AR18394"/>
      <c r="AS18394"/>
      <c r="AT18394"/>
      <c r="AU18394"/>
      <c r="AV18394"/>
      <c r="AW18394"/>
      <c r="AX18394"/>
      <c r="AY18394"/>
      <c r="AZ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  <c r="AP18395"/>
      <c r="AQ18395"/>
      <c r="AR18395"/>
      <c r="AS18395"/>
      <c r="AT18395"/>
      <c r="AU18395"/>
      <c r="AV18395"/>
      <c r="AW18395"/>
      <c r="AX18395"/>
      <c r="AY18395"/>
      <c r="AZ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  <c r="AP18396"/>
      <c r="AQ18396"/>
      <c r="AR18396"/>
      <c r="AS18396"/>
      <c r="AT18396"/>
      <c r="AU18396"/>
      <c r="AV18396"/>
      <c r="AW18396"/>
      <c r="AX18396"/>
      <c r="AY18396"/>
      <c r="AZ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  <c r="AP18397"/>
      <c r="AQ18397"/>
      <c r="AR18397"/>
      <c r="AS18397"/>
      <c r="AT18397"/>
      <c r="AU18397"/>
      <c r="AV18397"/>
      <c r="AW18397"/>
      <c r="AX18397"/>
      <c r="AY18397"/>
      <c r="AZ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  <c r="AP18398"/>
      <c r="AQ18398"/>
      <c r="AR18398"/>
      <c r="AS18398"/>
      <c r="AT18398"/>
      <c r="AU18398"/>
      <c r="AV18398"/>
      <c r="AW18398"/>
      <c r="AX18398"/>
      <c r="AY18398"/>
      <c r="AZ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  <c r="AP18399"/>
      <c r="AQ18399"/>
      <c r="AR18399"/>
      <c r="AS18399"/>
      <c r="AT18399"/>
      <c r="AU18399"/>
      <c r="AV18399"/>
      <c r="AW18399"/>
      <c r="AX18399"/>
      <c r="AY18399"/>
      <c r="AZ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  <c r="AP18400"/>
      <c r="AQ18400"/>
      <c r="AR18400"/>
      <c r="AS18400"/>
      <c r="AT18400"/>
      <c r="AU18400"/>
      <c r="AV18400"/>
      <c r="AW18400"/>
      <c r="AX18400"/>
      <c r="AY18400"/>
      <c r="AZ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  <c r="AP18401"/>
      <c r="AQ18401"/>
      <c r="AR18401"/>
      <c r="AS18401"/>
      <c r="AT18401"/>
      <c r="AU18401"/>
      <c r="AV18401"/>
      <c r="AW18401"/>
      <c r="AX18401"/>
      <c r="AY18401"/>
      <c r="AZ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  <c r="AP18402"/>
      <c r="AQ18402"/>
      <c r="AR18402"/>
      <c r="AS18402"/>
      <c r="AT18402"/>
      <c r="AU18402"/>
      <c r="AV18402"/>
      <c r="AW18402"/>
      <c r="AX18402"/>
      <c r="AY18402"/>
      <c r="AZ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  <c r="AP18403"/>
      <c r="AQ18403"/>
      <c r="AR18403"/>
      <c r="AS18403"/>
      <c r="AT18403"/>
      <c r="AU18403"/>
      <c r="AV18403"/>
      <c r="AW18403"/>
      <c r="AX18403"/>
      <c r="AY18403"/>
      <c r="AZ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  <c r="AP18404"/>
      <c r="AQ18404"/>
      <c r="AR18404"/>
      <c r="AS18404"/>
      <c r="AT18404"/>
      <c r="AU18404"/>
      <c r="AV18404"/>
      <c r="AW18404"/>
      <c r="AX18404"/>
      <c r="AY18404"/>
      <c r="AZ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  <c r="AP18405"/>
      <c r="AQ18405"/>
      <c r="AR18405"/>
      <c r="AS18405"/>
      <c r="AT18405"/>
      <c r="AU18405"/>
      <c r="AV18405"/>
      <c r="AW18405"/>
      <c r="AX18405"/>
      <c r="AY18405"/>
      <c r="AZ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  <c r="AP18406"/>
      <c r="AQ18406"/>
      <c r="AR18406"/>
      <c r="AS18406"/>
      <c r="AT18406"/>
      <c r="AU18406"/>
      <c r="AV18406"/>
      <c r="AW18406"/>
      <c r="AX18406"/>
      <c r="AY18406"/>
      <c r="AZ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  <c r="AP18407"/>
      <c r="AQ18407"/>
      <c r="AR18407"/>
      <c r="AS18407"/>
      <c r="AT18407"/>
      <c r="AU18407"/>
      <c r="AV18407"/>
      <c r="AW18407"/>
      <c r="AX18407"/>
      <c r="AY18407"/>
      <c r="AZ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  <c r="AP18408"/>
      <c r="AQ18408"/>
      <c r="AR18408"/>
      <c r="AS18408"/>
      <c r="AT18408"/>
      <c r="AU18408"/>
      <c r="AV18408"/>
      <c r="AW18408"/>
      <c r="AX18408"/>
      <c r="AY18408"/>
      <c r="AZ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  <c r="AN18409"/>
      <c r="AO18409"/>
      <c r="AP18409"/>
      <c r="AQ18409"/>
      <c r="AR18409"/>
      <c r="AS18409"/>
      <c r="AT18409"/>
      <c r="AU18409"/>
      <c r="AV18409"/>
      <c r="AW18409"/>
      <c r="AX18409"/>
      <c r="AY18409"/>
      <c r="AZ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  <c r="AN18410"/>
      <c r="AO18410"/>
      <c r="AP18410"/>
      <c r="AQ18410"/>
      <c r="AR18410"/>
      <c r="AS18410"/>
      <c r="AT18410"/>
      <c r="AU18410"/>
      <c r="AV18410"/>
      <c r="AW18410"/>
      <c r="AX18410"/>
      <c r="AY18410"/>
      <c r="AZ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  <c r="AP18411"/>
      <c r="AQ18411"/>
      <c r="AR18411"/>
      <c r="AS18411"/>
      <c r="AT18411"/>
      <c r="AU18411"/>
      <c r="AV18411"/>
      <c r="AW18411"/>
      <c r="AX18411"/>
      <c r="AY18411"/>
      <c r="AZ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  <c r="AP18412"/>
      <c r="AQ18412"/>
      <c r="AR18412"/>
      <c r="AS18412"/>
      <c r="AT18412"/>
      <c r="AU18412"/>
      <c r="AV18412"/>
      <c r="AW18412"/>
      <c r="AX18412"/>
      <c r="AY18412"/>
      <c r="AZ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  <c r="AP18413"/>
      <c r="AQ18413"/>
      <c r="AR18413"/>
      <c r="AS18413"/>
      <c r="AT18413"/>
      <c r="AU18413"/>
      <c r="AV18413"/>
      <c r="AW18413"/>
      <c r="AX18413"/>
      <c r="AY18413"/>
      <c r="AZ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  <c r="AP18414"/>
      <c r="AQ18414"/>
      <c r="AR18414"/>
      <c r="AS18414"/>
      <c r="AT18414"/>
      <c r="AU18414"/>
      <c r="AV18414"/>
      <c r="AW18414"/>
      <c r="AX18414"/>
      <c r="AY18414"/>
      <c r="AZ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  <c r="AP18415"/>
      <c r="AQ18415"/>
      <c r="AR18415"/>
      <c r="AS18415"/>
      <c r="AT18415"/>
      <c r="AU18415"/>
      <c r="AV18415"/>
      <c r="AW18415"/>
      <c r="AX18415"/>
      <c r="AY18415"/>
      <c r="AZ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  <c r="AP18416"/>
      <c r="AQ18416"/>
      <c r="AR18416"/>
      <c r="AS18416"/>
      <c r="AT18416"/>
      <c r="AU18416"/>
      <c r="AV18416"/>
      <c r="AW18416"/>
      <c r="AX18416"/>
      <c r="AY18416"/>
      <c r="AZ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  <c r="AP18417"/>
      <c r="AQ18417"/>
      <c r="AR18417"/>
      <c r="AS18417"/>
      <c r="AT18417"/>
      <c r="AU18417"/>
      <c r="AV18417"/>
      <c r="AW18417"/>
      <c r="AX18417"/>
      <c r="AY18417"/>
      <c r="AZ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  <c r="AP18418"/>
      <c r="AQ18418"/>
      <c r="AR18418"/>
      <c r="AS18418"/>
      <c r="AT18418"/>
      <c r="AU18418"/>
      <c r="AV18418"/>
      <c r="AW18418"/>
      <c r="AX18418"/>
      <c r="AY18418"/>
      <c r="AZ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  <c r="AP18419"/>
      <c r="AQ18419"/>
      <c r="AR18419"/>
      <c r="AS18419"/>
      <c r="AT18419"/>
      <c r="AU18419"/>
      <c r="AV18419"/>
      <c r="AW18419"/>
      <c r="AX18419"/>
      <c r="AY18419"/>
      <c r="AZ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  <c r="AP18420"/>
      <c r="AQ18420"/>
      <c r="AR18420"/>
      <c r="AS18420"/>
      <c r="AT18420"/>
      <c r="AU18420"/>
      <c r="AV18420"/>
      <c r="AW18420"/>
      <c r="AX18420"/>
      <c r="AY18420"/>
      <c r="AZ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  <c r="AP18421"/>
      <c r="AQ18421"/>
      <c r="AR18421"/>
      <c r="AS18421"/>
      <c r="AT18421"/>
      <c r="AU18421"/>
      <c r="AV18421"/>
      <c r="AW18421"/>
      <c r="AX18421"/>
      <c r="AY18421"/>
      <c r="AZ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  <c r="AP18422"/>
      <c r="AQ18422"/>
      <c r="AR18422"/>
      <c r="AS18422"/>
      <c r="AT18422"/>
      <c r="AU18422"/>
      <c r="AV18422"/>
      <c r="AW18422"/>
      <c r="AX18422"/>
      <c r="AY18422"/>
      <c r="AZ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  <c r="AP18423"/>
      <c r="AQ18423"/>
      <c r="AR18423"/>
      <c r="AS18423"/>
      <c r="AT18423"/>
      <c r="AU18423"/>
      <c r="AV18423"/>
      <c r="AW18423"/>
      <c r="AX18423"/>
      <c r="AY18423"/>
      <c r="AZ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  <c r="AP18424"/>
      <c r="AQ18424"/>
      <c r="AR18424"/>
      <c r="AS18424"/>
      <c r="AT18424"/>
      <c r="AU18424"/>
      <c r="AV18424"/>
      <c r="AW18424"/>
      <c r="AX18424"/>
      <c r="AY18424"/>
      <c r="AZ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  <c r="AP18425"/>
      <c r="AQ18425"/>
      <c r="AR18425"/>
      <c r="AS18425"/>
      <c r="AT18425"/>
      <c r="AU18425"/>
      <c r="AV18425"/>
      <c r="AW18425"/>
      <c r="AX18425"/>
      <c r="AY18425"/>
      <c r="AZ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  <c r="AP18426"/>
      <c r="AQ18426"/>
      <c r="AR18426"/>
      <c r="AS18426"/>
      <c r="AT18426"/>
      <c r="AU18426"/>
      <c r="AV18426"/>
      <c r="AW18426"/>
      <c r="AX18426"/>
      <c r="AY18426"/>
      <c r="AZ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  <c r="AP18427"/>
      <c r="AQ18427"/>
      <c r="AR18427"/>
      <c r="AS18427"/>
      <c r="AT18427"/>
      <c r="AU18427"/>
      <c r="AV18427"/>
      <c r="AW18427"/>
      <c r="AX18427"/>
      <c r="AY18427"/>
      <c r="AZ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  <c r="AP18428"/>
      <c r="AQ18428"/>
      <c r="AR18428"/>
      <c r="AS18428"/>
      <c r="AT18428"/>
      <c r="AU18428"/>
      <c r="AV18428"/>
      <c r="AW18428"/>
      <c r="AX18428"/>
      <c r="AY18428"/>
      <c r="AZ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  <c r="AP18429"/>
      <c r="AQ18429"/>
      <c r="AR18429"/>
      <c r="AS18429"/>
      <c r="AT18429"/>
      <c r="AU18429"/>
      <c r="AV18429"/>
      <c r="AW18429"/>
      <c r="AX18429"/>
      <c r="AY18429"/>
      <c r="AZ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  <c r="AP18430"/>
      <c r="AQ18430"/>
      <c r="AR18430"/>
      <c r="AS18430"/>
      <c r="AT18430"/>
      <c r="AU18430"/>
      <c r="AV18430"/>
      <c r="AW18430"/>
      <c r="AX18430"/>
      <c r="AY18430"/>
      <c r="AZ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  <c r="AP18431"/>
      <c r="AQ18431"/>
      <c r="AR18431"/>
      <c r="AS18431"/>
      <c r="AT18431"/>
      <c r="AU18431"/>
      <c r="AV18431"/>
      <c r="AW18431"/>
      <c r="AX18431"/>
      <c r="AY18431"/>
      <c r="AZ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  <c r="AP18432"/>
      <c r="AQ18432"/>
      <c r="AR18432"/>
      <c r="AS18432"/>
      <c r="AT18432"/>
      <c r="AU18432"/>
      <c r="AV18432"/>
      <c r="AW18432"/>
      <c r="AX18432"/>
      <c r="AY18432"/>
      <c r="AZ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  <c r="AP18433"/>
      <c r="AQ18433"/>
      <c r="AR18433"/>
      <c r="AS18433"/>
      <c r="AT18433"/>
      <c r="AU18433"/>
      <c r="AV18433"/>
      <c r="AW18433"/>
      <c r="AX18433"/>
      <c r="AY18433"/>
      <c r="AZ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  <c r="AP18434"/>
      <c r="AQ18434"/>
      <c r="AR18434"/>
      <c r="AS18434"/>
      <c r="AT18434"/>
      <c r="AU18434"/>
      <c r="AV18434"/>
      <c r="AW18434"/>
      <c r="AX18434"/>
      <c r="AY18434"/>
      <c r="AZ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  <c r="AP18435"/>
      <c r="AQ18435"/>
      <c r="AR18435"/>
      <c r="AS18435"/>
      <c r="AT18435"/>
      <c r="AU18435"/>
      <c r="AV18435"/>
      <c r="AW18435"/>
      <c r="AX18435"/>
      <c r="AY18435"/>
      <c r="AZ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  <c r="AP18436"/>
      <c r="AQ18436"/>
      <c r="AR18436"/>
      <c r="AS18436"/>
      <c r="AT18436"/>
      <c r="AU18436"/>
      <c r="AV18436"/>
      <c r="AW18436"/>
      <c r="AX18436"/>
      <c r="AY18436"/>
      <c r="AZ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  <c r="AP18437"/>
      <c r="AQ18437"/>
      <c r="AR18437"/>
      <c r="AS18437"/>
      <c r="AT18437"/>
      <c r="AU18437"/>
      <c r="AV18437"/>
      <c r="AW18437"/>
      <c r="AX18437"/>
      <c r="AY18437"/>
      <c r="AZ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  <c r="AP18438"/>
      <c r="AQ18438"/>
      <c r="AR18438"/>
      <c r="AS18438"/>
      <c r="AT18438"/>
      <c r="AU18438"/>
      <c r="AV18438"/>
      <c r="AW18438"/>
      <c r="AX18438"/>
      <c r="AY18438"/>
      <c r="AZ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  <c r="AP18439"/>
      <c r="AQ18439"/>
      <c r="AR18439"/>
      <c r="AS18439"/>
      <c r="AT18439"/>
      <c r="AU18439"/>
      <c r="AV18439"/>
      <c r="AW18439"/>
      <c r="AX18439"/>
      <c r="AY18439"/>
      <c r="AZ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  <c r="AN18440"/>
      <c r="AO18440"/>
      <c r="AP18440"/>
      <c r="AQ18440"/>
      <c r="AR18440"/>
      <c r="AS18440"/>
      <c r="AT18440"/>
      <c r="AU18440"/>
      <c r="AV18440"/>
      <c r="AW18440"/>
      <c r="AX18440"/>
      <c r="AY18440"/>
      <c r="AZ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  <c r="AN18441"/>
      <c r="AO18441"/>
      <c r="AP18441"/>
      <c r="AQ18441"/>
      <c r="AR18441"/>
      <c r="AS18441"/>
      <c r="AT18441"/>
      <c r="AU18441"/>
      <c r="AV18441"/>
      <c r="AW18441"/>
      <c r="AX18441"/>
      <c r="AY18441"/>
      <c r="AZ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  <c r="AP18442"/>
      <c r="AQ18442"/>
      <c r="AR18442"/>
      <c r="AS18442"/>
      <c r="AT18442"/>
      <c r="AU18442"/>
      <c r="AV18442"/>
      <c r="AW18442"/>
      <c r="AX18442"/>
      <c r="AY18442"/>
      <c r="AZ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  <c r="AP18443"/>
      <c r="AQ18443"/>
      <c r="AR18443"/>
      <c r="AS18443"/>
      <c r="AT18443"/>
      <c r="AU18443"/>
      <c r="AV18443"/>
      <c r="AW18443"/>
      <c r="AX18443"/>
      <c r="AY18443"/>
      <c r="AZ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  <c r="AP18444"/>
      <c r="AQ18444"/>
      <c r="AR18444"/>
      <c r="AS18444"/>
      <c r="AT18444"/>
      <c r="AU18444"/>
      <c r="AV18444"/>
      <c r="AW18444"/>
      <c r="AX18444"/>
      <c r="AY18444"/>
      <c r="AZ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  <c r="AP18445"/>
      <c r="AQ18445"/>
      <c r="AR18445"/>
      <c r="AS18445"/>
      <c r="AT18445"/>
      <c r="AU18445"/>
      <c r="AV18445"/>
      <c r="AW18445"/>
      <c r="AX18445"/>
      <c r="AY18445"/>
      <c r="AZ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  <c r="AP18446"/>
      <c r="AQ18446"/>
      <c r="AR18446"/>
      <c r="AS18446"/>
      <c r="AT18446"/>
      <c r="AU18446"/>
      <c r="AV18446"/>
      <c r="AW18446"/>
      <c r="AX18446"/>
      <c r="AY18446"/>
      <c r="AZ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  <c r="AP18447"/>
      <c r="AQ18447"/>
      <c r="AR18447"/>
      <c r="AS18447"/>
      <c r="AT18447"/>
      <c r="AU18447"/>
      <c r="AV18447"/>
      <c r="AW18447"/>
      <c r="AX18447"/>
      <c r="AY18447"/>
      <c r="AZ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  <c r="AP18448"/>
      <c r="AQ18448"/>
      <c r="AR18448"/>
      <c r="AS18448"/>
      <c r="AT18448"/>
      <c r="AU18448"/>
      <c r="AV18448"/>
      <c r="AW18448"/>
      <c r="AX18448"/>
      <c r="AY18448"/>
      <c r="AZ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  <c r="AP18449"/>
      <c r="AQ18449"/>
      <c r="AR18449"/>
      <c r="AS18449"/>
      <c r="AT18449"/>
      <c r="AU18449"/>
      <c r="AV18449"/>
      <c r="AW18449"/>
      <c r="AX18449"/>
      <c r="AY18449"/>
      <c r="AZ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  <c r="AP18450"/>
      <c r="AQ18450"/>
      <c r="AR18450"/>
      <c r="AS18450"/>
      <c r="AT18450"/>
      <c r="AU18450"/>
      <c r="AV18450"/>
      <c r="AW18450"/>
      <c r="AX18450"/>
      <c r="AY18450"/>
      <c r="AZ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  <c r="AP18451"/>
      <c r="AQ18451"/>
      <c r="AR18451"/>
      <c r="AS18451"/>
      <c r="AT18451"/>
      <c r="AU18451"/>
      <c r="AV18451"/>
      <c r="AW18451"/>
      <c r="AX18451"/>
      <c r="AY18451"/>
      <c r="AZ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  <c r="AP18452"/>
      <c r="AQ18452"/>
      <c r="AR18452"/>
      <c r="AS18452"/>
      <c r="AT18452"/>
      <c r="AU18452"/>
      <c r="AV18452"/>
      <c r="AW18452"/>
      <c r="AX18452"/>
      <c r="AY18452"/>
      <c r="AZ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  <c r="AP18453"/>
      <c r="AQ18453"/>
      <c r="AR18453"/>
      <c r="AS18453"/>
      <c r="AT18453"/>
      <c r="AU18453"/>
      <c r="AV18453"/>
      <c r="AW18453"/>
      <c r="AX18453"/>
      <c r="AY18453"/>
      <c r="AZ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  <c r="AP18454"/>
      <c r="AQ18454"/>
      <c r="AR18454"/>
      <c r="AS18454"/>
      <c r="AT18454"/>
      <c r="AU18454"/>
      <c r="AV18454"/>
      <c r="AW18454"/>
      <c r="AX18454"/>
      <c r="AY18454"/>
      <c r="AZ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  <c r="AP18455"/>
      <c r="AQ18455"/>
      <c r="AR18455"/>
      <c r="AS18455"/>
      <c r="AT18455"/>
      <c r="AU18455"/>
      <c r="AV18455"/>
      <c r="AW18455"/>
      <c r="AX18455"/>
      <c r="AY18455"/>
      <c r="AZ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  <c r="AP18456"/>
      <c r="AQ18456"/>
      <c r="AR18456"/>
      <c r="AS18456"/>
      <c r="AT18456"/>
      <c r="AU18456"/>
      <c r="AV18456"/>
      <c r="AW18456"/>
      <c r="AX18456"/>
      <c r="AY18456"/>
      <c r="AZ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  <c r="AP18457"/>
      <c r="AQ18457"/>
      <c r="AR18457"/>
      <c r="AS18457"/>
      <c r="AT18457"/>
      <c r="AU18457"/>
      <c r="AV18457"/>
      <c r="AW18457"/>
      <c r="AX18457"/>
      <c r="AY18457"/>
      <c r="AZ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  <c r="AP18458"/>
      <c r="AQ18458"/>
      <c r="AR18458"/>
      <c r="AS18458"/>
      <c r="AT18458"/>
      <c r="AU18458"/>
      <c r="AV18458"/>
      <c r="AW18458"/>
      <c r="AX18458"/>
      <c r="AY18458"/>
      <c r="AZ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  <c r="AP18459"/>
      <c r="AQ18459"/>
      <c r="AR18459"/>
      <c r="AS18459"/>
      <c r="AT18459"/>
      <c r="AU18459"/>
      <c r="AV18459"/>
      <c r="AW18459"/>
      <c r="AX18459"/>
      <c r="AY18459"/>
      <c r="AZ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  <c r="AP18460"/>
      <c r="AQ18460"/>
      <c r="AR18460"/>
      <c r="AS18460"/>
      <c r="AT18460"/>
      <c r="AU18460"/>
      <c r="AV18460"/>
      <c r="AW18460"/>
      <c r="AX18460"/>
      <c r="AY18460"/>
      <c r="AZ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  <c r="AP18461"/>
      <c r="AQ18461"/>
      <c r="AR18461"/>
      <c r="AS18461"/>
      <c r="AT18461"/>
      <c r="AU18461"/>
      <c r="AV18461"/>
      <c r="AW18461"/>
      <c r="AX18461"/>
      <c r="AY18461"/>
      <c r="AZ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  <c r="AP18462"/>
      <c r="AQ18462"/>
      <c r="AR18462"/>
      <c r="AS18462"/>
      <c r="AT18462"/>
      <c r="AU18462"/>
      <c r="AV18462"/>
      <c r="AW18462"/>
      <c r="AX18462"/>
      <c r="AY18462"/>
      <c r="AZ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  <c r="AP18463"/>
      <c r="AQ18463"/>
      <c r="AR18463"/>
      <c r="AS18463"/>
      <c r="AT18463"/>
      <c r="AU18463"/>
      <c r="AV18463"/>
      <c r="AW18463"/>
      <c r="AX18463"/>
      <c r="AY18463"/>
      <c r="AZ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  <c r="AP18464"/>
      <c r="AQ18464"/>
      <c r="AR18464"/>
      <c r="AS18464"/>
      <c r="AT18464"/>
      <c r="AU18464"/>
      <c r="AV18464"/>
      <c r="AW18464"/>
      <c r="AX18464"/>
      <c r="AY18464"/>
      <c r="AZ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  <c r="AP18465"/>
      <c r="AQ18465"/>
      <c r="AR18465"/>
      <c r="AS18465"/>
      <c r="AT18465"/>
      <c r="AU18465"/>
      <c r="AV18465"/>
      <c r="AW18465"/>
      <c r="AX18465"/>
      <c r="AY18465"/>
      <c r="AZ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  <c r="AP18466"/>
      <c r="AQ18466"/>
      <c r="AR18466"/>
      <c r="AS18466"/>
      <c r="AT18466"/>
      <c r="AU18466"/>
      <c r="AV18466"/>
      <c r="AW18466"/>
      <c r="AX18466"/>
      <c r="AY18466"/>
      <c r="AZ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  <c r="AP18467"/>
      <c r="AQ18467"/>
      <c r="AR18467"/>
      <c r="AS18467"/>
      <c r="AT18467"/>
      <c r="AU18467"/>
      <c r="AV18467"/>
      <c r="AW18467"/>
      <c r="AX18467"/>
      <c r="AY18467"/>
      <c r="AZ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  <c r="AP18468"/>
      <c r="AQ18468"/>
      <c r="AR18468"/>
      <c r="AS18468"/>
      <c r="AT18468"/>
      <c r="AU18468"/>
      <c r="AV18468"/>
      <c r="AW18468"/>
      <c r="AX18468"/>
      <c r="AY18468"/>
      <c r="AZ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  <c r="AP18469"/>
      <c r="AQ18469"/>
      <c r="AR18469"/>
      <c r="AS18469"/>
      <c r="AT18469"/>
      <c r="AU18469"/>
      <c r="AV18469"/>
      <c r="AW18469"/>
      <c r="AX18469"/>
      <c r="AY18469"/>
      <c r="AZ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  <c r="AN18470"/>
      <c r="AO18470"/>
      <c r="AP18470"/>
      <c r="AQ18470"/>
      <c r="AR18470"/>
      <c r="AS18470"/>
      <c r="AT18470"/>
      <c r="AU18470"/>
      <c r="AV18470"/>
      <c r="AW18470"/>
      <c r="AX18470"/>
      <c r="AY18470"/>
      <c r="AZ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  <c r="AN18471"/>
      <c r="AO18471"/>
      <c r="AP18471"/>
      <c r="AQ18471"/>
      <c r="AR18471"/>
      <c r="AS18471"/>
      <c r="AT18471"/>
      <c r="AU18471"/>
      <c r="AV18471"/>
      <c r="AW18471"/>
      <c r="AX18471"/>
      <c r="AY18471"/>
      <c r="AZ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  <c r="AP18472"/>
      <c r="AQ18472"/>
      <c r="AR18472"/>
      <c r="AS18472"/>
      <c r="AT18472"/>
      <c r="AU18472"/>
      <c r="AV18472"/>
      <c r="AW18472"/>
      <c r="AX18472"/>
      <c r="AY18472"/>
      <c r="AZ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  <c r="AP18473"/>
      <c r="AQ18473"/>
      <c r="AR18473"/>
      <c r="AS18473"/>
      <c r="AT18473"/>
      <c r="AU18473"/>
      <c r="AV18473"/>
      <c r="AW18473"/>
      <c r="AX18473"/>
      <c r="AY18473"/>
      <c r="AZ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  <c r="AP18474"/>
      <c r="AQ18474"/>
      <c r="AR18474"/>
      <c r="AS18474"/>
      <c r="AT18474"/>
      <c r="AU18474"/>
      <c r="AV18474"/>
      <c r="AW18474"/>
      <c r="AX18474"/>
      <c r="AY18474"/>
      <c r="AZ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  <c r="AP18475"/>
      <c r="AQ18475"/>
      <c r="AR18475"/>
      <c r="AS18475"/>
      <c r="AT18475"/>
      <c r="AU18475"/>
      <c r="AV18475"/>
      <c r="AW18475"/>
      <c r="AX18475"/>
      <c r="AY18475"/>
      <c r="AZ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  <c r="AP18476"/>
      <c r="AQ18476"/>
      <c r="AR18476"/>
      <c r="AS18476"/>
      <c r="AT18476"/>
      <c r="AU18476"/>
      <c r="AV18476"/>
      <c r="AW18476"/>
      <c r="AX18476"/>
      <c r="AY18476"/>
      <c r="AZ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  <c r="AP18477"/>
      <c r="AQ18477"/>
      <c r="AR18477"/>
      <c r="AS18477"/>
      <c r="AT18477"/>
      <c r="AU18477"/>
      <c r="AV18477"/>
      <c r="AW18477"/>
      <c r="AX18477"/>
      <c r="AY18477"/>
      <c r="AZ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  <c r="AP18478"/>
      <c r="AQ18478"/>
      <c r="AR18478"/>
      <c r="AS18478"/>
      <c r="AT18478"/>
      <c r="AU18478"/>
      <c r="AV18478"/>
      <c r="AW18478"/>
      <c r="AX18478"/>
      <c r="AY18478"/>
      <c r="AZ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  <c r="AP18479"/>
      <c r="AQ18479"/>
      <c r="AR18479"/>
      <c r="AS18479"/>
      <c r="AT18479"/>
      <c r="AU18479"/>
      <c r="AV18479"/>
      <c r="AW18479"/>
      <c r="AX18479"/>
      <c r="AY18479"/>
      <c r="AZ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  <c r="AP18480"/>
      <c r="AQ18480"/>
      <c r="AR18480"/>
      <c r="AS18480"/>
      <c r="AT18480"/>
      <c r="AU18480"/>
      <c r="AV18480"/>
      <c r="AW18480"/>
      <c r="AX18480"/>
      <c r="AY18480"/>
      <c r="AZ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  <c r="AP18481"/>
      <c r="AQ18481"/>
      <c r="AR18481"/>
      <c r="AS18481"/>
      <c r="AT18481"/>
      <c r="AU18481"/>
      <c r="AV18481"/>
      <c r="AW18481"/>
      <c r="AX18481"/>
      <c r="AY18481"/>
      <c r="AZ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  <c r="AP18482"/>
      <c r="AQ18482"/>
      <c r="AR18482"/>
      <c r="AS18482"/>
      <c r="AT18482"/>
      <c r="AU18482"/>
      <c r="AV18482"/>
      <c r="AW18482"/>
      <c r="AX18482"/>
      <c r="AY18482"/>
      <c r="AZ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  <c r="AP18483"/>
      <c r="AQ18483"/>
      <c r="AR18483"/>
      <c r="AS18483"/>
      <c r="AT18483"/>
      <c r="AU18483"/>
      <c r="AV18483"/>
      <c r="AW18483"/>
      <c r="AX18483"/>
      <c r="AY18483"/>
      <c r="AZ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  <c r="AP18484"/>
      <c r="AQ18484"/>
      <c r="AR18484"/>
      <c r="AS18484"/>
      <c r="AT18484"/>
      <c r="AU18484"/>
      <c r="AV18484"/>
      <c r="AW18484"/>
      <c r="AX18484"/>
      <c r="AY18484"/>
      <c r="AZ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  <c r="AP18485"/>
      <c r="AQ18485"/>
      <c r="AR18485"/>
      <c r="AS18485"/>
      <c r="AT18485"/>
      <c r="AU18485"/>
      <c r="AV18485"/>
      <c r="AW18485"/>
      <c r="AX18485"/>
      <c r="AY18485"/>
      <c r="AZ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  <c r="AP18486"/>
      <c r="AQ18486"/>
      <c r="AR18486"/>
      <c r="AS18486"/>
      <c r="AT18486"/>
      <c r="AU18486"/>
      <c r="AV18486"/>
      <c r="AW18486"/>
      <c r="AX18486"/>
      <c r="AY18486"/>
      <c r="AZ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  <c r="AP18487"/>
      <c r="AQ18487"/>
      <c r="AR18487"/>
      <c r="AS18487"/>
      <c r="AT18487"/>
      <c r="AU18487"/>
      <c r="AV18487"/>
      <c r="AW18487"/>
      <c r="AX18487"/>
      <c r="AY18487"/>
      <c r="AZ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  <c r="AP18488"/>
      <c r="AQ18488"/>
      <c r="AR18488"/>
      <c r="AS18488"/>
      <c r="AT18488"/>
      <c r="AU18488"/>
      <c r="AV18488"/>
      <c r="AW18488"/>
      <c r="AX18488"/>
      <c r="AY18488"/>
      <c r="AZ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  <c r="AP18489"/>
      <c r="AQ18489"/>
      <c r="AR18489"/>
      <c r="AS18489"/>
      <c r="AT18489"/>
      <c r="AU18489"/>
      <c r="AV18489"/>
      <c r="AW18489"/>
      <c r="AX18489"/>
      <c r="AY18489"/>
      <c r="AZ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  <c r="AP18490"/>
      <c r="AQ18490"/>
      <c r="AR18490"/>
      <c r="AS18490"/>
      <c r="AT18490"/>
      <c r="AU18490"/>
      <c r="AV18490"/>
      <c r="AW18490"/>
      <c r="AX18490"/>
      <c r="AY18490"/>
      <c r="AZ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  <c r="AP18491"/>
      <c r="AQ18491"/>
      <c r="AR18491"/>
      <c r="AS18491"/>
      <c r="AT18491"/>
      <c r="AU18491"/>
      <c r="AV18491"/>
      <c r="AW18491"/>
      <c r="AX18491"/>
      <c r="AY18491"/>
      <c r="AZ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  <c r="AP18492"/>
      <c r="AQ18492"/>
      <c r="AR18492"/>
      <c r="AS18492"/>
      <c r="AT18492"/>
      <c r="AU18492"/>
      <c r="AV18492"/>
      <c r="AW18492"/>
      <c r="AX18492"/>
      <c r="AY18492"/>
      <c r="AZ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  <c r="AP18493"/>
      <c r="AQ18493"/>
      <c r="AR18493"/>
      <c r="AS18493"/>
      <c r="AT18493"/>
      <c r="AU18493"/>
      <c r="AV18493"/>
      <c r="AW18493"/>
      <c r="AX18493"/>
      <c r="AY18493"/>
      <c r="AZ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  <c r="AP18494"/>
      <c r="AQ18494"/>
      <c r="AR18494"/>
      <c r="AS18494"/>
      <c r="AT18494"/>
      <c r="AU18494"/>
      <c r="AV18494"/>
      <c r="AW18494"/>
      <c r="AX18494"/>
      <c r="AY18494"/>
      <c r="AZ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  <c r="AP18495"/>
      <c r="AQ18495"/>
      <c r="AR18495"/>
      <c r="AS18495"/>
      <c r="AT18495"/>
      <c r="AU18495"/>
      <c r="AV18495"/>
      <c r="AW18495"/>
      <c r="AX18495"/>
      <c r="AY18495"/>
      <c r="AZ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  <c r="AP18496"/>
      <c r="AQ18496"/>
      <c r="AR18496"/>
      <c r="AS18496"/>
      <c r="AT18496"/>
      <c r="AU18496"/>
      <c r="AV18496"/>
      <c r="AW18496"/>
      <c r="AX18496"/>
      <c r="AY18496"/>
      <c r="AZ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  <c r="AP18497"/>
      <c r="AQ18497"/>
      <c r="AR18497"/>
      <c r="AS18497"/>
      <c r="AT18497"/>
      <c r="AU18497"/>
      <c r="AV18497"/>
      <c r="AW18497"/>
      <c r="AX18497"/>
      <c r="AY18497"/>
      <c r="AZ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  <c r="AP18498"/>
      <c r="AQ18498"/>
      <c r="AR18498"/>
      <c r="AS18498"/>
      <c r="AT18498"/>
      <c r="AU18498"/>
      <c r="AV18498"/>
      <c r="AW18498"/>
      <c r="AX18498"/>
      <c r="AY18498"/>
      <c r="AZ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  <c r="AP18499"/>
      <c r="AQ18499"/>
      <c r="AR18499"/>
      <c r="AS18499"/>
      <c r="AT18499"/>
      <c r="AU18499"/>
      <c r="AV18499"/>
      <c r="AW18499"/>
      <c r="AX18499"/>
      <c r="AY18499"/>
      <c r="AZ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  <c r="AP18500"/>
      <c r="AQ18500"/>
      <c r="AR18500"/>
      <c r="AS18500"/>
      <c r="AT18500"/>
      <c r="AU18500"/>
      <c r="AV18500"/>
      <c r="AW18500"/>
      <c r="AX18500"/>
      <c r="AY18500"/>
      <c r="AZ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  <c r="AN18501"/>
      <c r="AO18501"/>
      <c r="AP18501"/>
      <c r="AQ18501"/>
      <c r="AR18501"/>
      <c r="AS18501"/>
      <c r="AT18501"/>
      <c r="AU18501"/>
      <c r="AV18501"/>
      <c r="AW18501"/>
      <c r="AX18501"/>
      <c r="AY18501"/>
      <c r="AZ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  <c r="AN18502"/>
      <c r="AO18502"/>
      <c r="AP18502"/>
      <c r="AQ18502"/>
      <c r="AR18502"/>
      <c r="AS18502"/>
      <c r="AT18502"/>
      <c r="AU18502"/>
      <c r="AV18502"/>
      <c r="AW18502"/>
      <c r="AX18502"/>
      <c r="AY18502"/>
      <c r="AZ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  <c r="AP18503"/>
      <c r="AQ18503"/>
      <c r="AR18503"/>
      <c r="AS18503"/>
      <c r="AT18503"/>
      <c r="AU18503"/>
      <c r="AV18503"/>
      <c r="AW18503"/>
      <c r="AX18503"/>
      <c r="AY18503"/>
      <c r="AZ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  <c r="AP18504"/>
      <c r="AQ18504"/>
      <c r="AR18504"/>
      <c r="AS18504"/>
      <c r="AT18504"/>
      <c r="AU18504"/>
      <c r="AV18504"/>
      <c r="AW18504"/>
      <c r="AX18504"/>
      <c r="AY18504"/>
      <c r="AZ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  <c r="AP18505"/>
      <c r="AQ18505"/>
      <c r="AR18505"/>
      <c r="AS18505"/>
      <c r="AT18505"/>
      <c r="AU18505"/>
      <c r="AV18505"/>
      <c r="AW18505"/>
      <c r="AX18505"/>
      <c r="AY18505"/>
      <c r="AZ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  <c r="AP18506"/>
      <c r="AQ18506"/>
      <c r="AR18506"/>
      <c r="AS18506"/>
      <c r="AT18506"/>
      <c r="AU18506"/>
      <c r="AV18506"/>
      <c r="AW18506"/>
      <c r="AX18506"/>
      <c r="AY18506"/>
      <c r="AZ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  <c r="AP18507"/>
      <c r="AQ18507"/>
      <c r="AR18507"/>
      <c r="AS18507"/>
      <c r="AT18507"/>
      <c r="AU18507"/>
      <c r="AV18507"/>
      <c r="AW18507"/>
      <c r="AX18507"/>
      <c r="AY18507"/>
      <c r="AZ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  <c r="AP18508"/>
      <c r="AQ18508"/>
      <c r="AR18508"/>
      <c r="AS18508"/>
      <c r="AT18508"/>
      <c r="AU18508"/>
      <c r="AV18508"/>
      <c r="AW18508"/>
      <c r="AX18508"/>
      <c r="AY18508"/>
      <c r="AZ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  <c r="AP18509"/>
      <c r="AQ18509"/>
      <c r="AR18509"/>
      <c r="AS18509"/>
      <c r="AT18509"/>
      <c r="AU18509"/>
      <c r="AV18509"/>
      <c r="AW18509"/>
      <c r="AX18509"/>
      <c r="AY18509"/>
      <c r="AZ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  <c r="AP18510"/>
      <c r="AQ18510"/>
      <c r="AR18510"/>
      <c r="AS18510"/>
      <c r="AT18510"/>
      <c r="AU18510"/>
      <c r="AV18510"/>
      <c r="AW18510"/>
      <c r="AX18510"/>
      <c r="AY18510"/>
      <c r="AZ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  <c r="AP18511"/>
      <c r="AQ18511"/>
      <c r="AR18511"/>
      <c r="AS18511"/>
      <c r="AT18511"/>
      <c r="AU18511"/>
      <c r="AV18511"/>
      <c r="AW18511"/>
      <c r="AX18511"/>
      <c r="AY18511"/>
      <c r="AZ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  <c r="AP18512"/>
      <c r="AQ18512"/>
      <c r="AR18512"/>
      <c r="AS18512"/>
      <c r="AT18512"/>
      <c r="AU18512"/>
      <c r="AV18512"/>
      <c r="AW18512"/>
      <c r="AX18512"/>
      <c r="AY18512"/>
      <c r="AZ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  <c r="AP18513"/>
      <c r="AQ18513"/>
      <c r="AR18513"/>
      <c r="AS18513"/>
      <c r="AT18513"/>
      <c r="AU18513"/>
      <c r="AV18513"/>
      <c r="AW18513"/>
      <c r="AX18513"/>
      <c r="AY18513"/>
      <c r="AZ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  <c r="AP18514"/>
      <c r="AQ18514"/>
      <c r="AR18514"/>
      <c r="AS18514"/>
      <c r="AT18514"/>
      <c r="AU18514"/>
      <c r="AV18514"/>
      <c r="AW18514"/>
      <c r="AX18514"/>
      <c r="AY18514"/>
      <c r="AZ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  <c r="AP18515"/>
      <c r="AQ18515"/>
      <c r="AR18515"/>
      <c r="AS18515"/>
      <c r="AT18515"/>
      <c r="AU18515"/>
      <c r="AV18515"/>
      <c r="AW18515"/>
      <c r="AX18515"/>
      <c r="AY18515"/>
      <c r="AZ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  <c r="AP18516"/>
      <c r="AQ18516"/>
      <c r="AR18516"/>
      <c r="AS18516"/>
      <c r="AT18516"/>
      <c r="AU18516"/>
      <c r="AV18516"/>
      <c r="AW18516"/>
      <c r="AX18516"/>
      <c r="AY18516"/>
      <c r="AZ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  <c r="AP18517"/>
      <c r="AQ18517"/>
      <c r="AR18517"/>
      <c r="AS18517"/>
      <c r="AT18517"/>
      <c r="AU18517"/>
      <c r="AV18517"/>
      <c r="AW18517"/>
      <c r="AX18517"/>
      <c r="AY18517"/>
      <c r="AZ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  <c r="AP18518"/>
      <c r="AQ18518"/>
      <c r="AR18518"/>
      <c r="AS18518"/>
      <c r="AT18518"/>
      <c r="AU18518"/>
      <c r="AV18518"/>
      <c r="AW18518"/>
      <c r="AX18518"/>
      <c r="AY18518"/>
      <c r="AZ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  <c r="AP18519"/>
      <c r="AQ18519"/>
      <c r="AR18519"/>
      <c r="AS18519"/>
      <c r="AT18519"/>
      <c r="AU18519"/>
      <c r="AV18519"/>
      <c r="AW18519"/>
      <c r="AX18519"/>
      <c r="AY18519"/>
      <c r="AZ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  <c r="AP18520"/>
      <c r="AQ18520"/>
      <c r="AR18520"/>
      <c r="AS18520"/>
      <c r="AT18520"/>
      <c r="AU18520"/>
      <c r="AV18520"/>
      <c r="AW18520"/>
      <c r="AX18520"/>
      <c r="AY18520"/>
      <c r="AZ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  <c r="AP18521"/>
      <c r="AQ18521"/>
      <c r="AR18521"/>
      <c r="AS18521"/>
      <c r="AT18521"/>
      <c r="AU18521"/>
      <c r="AV18521"/>
      <c r="AW18521"/>
      <c r="AX18521"/>
      <c r="AY18521"/>
      <c r="AZ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  <c r="AP18522"/>
      <c r="AQ18522"/>
      <c r="AR18522"/>
      <c r="AS18522"/>
      <c r="AT18522"/>
      <c r="AU18522"/>
      <c r="AV18522"/>
      <c r="AW18522"/>
      <c r="AX18522"/>
      <c r="AY18522"/>
      <c r="AZ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  <c r="AP18523"/>
      <c r="AQ18523"/>
      <c r="AR18523"/>
      <c r="AS18523"/>
      <c r="AT18523"/>
      <c r="AU18523"/>
      <c r="AV18523"/>
      <c r="AW18523"/>
      <c r="AX18523"/>
      <c r="AY18523"/>
      <c r="AZ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  <c r="AP18524"/>
      <c r="AQ18524"/>
      <c r="AR18524"/>
      <c r="AS18524"/>
      <c r="AT18524"/>
      <c r="AU18524"/>
      <c r="AV18524"/>
      <c r="AW18524"/>
      <c r="AX18524"/>
      <c r="AY18524"/>
      <c r="AZ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  <c r="AP18525"/>
      <c r="AQ18525"/>
      <c r="AR18525"/>
      <c r="AS18525"/>
      <c r="AT18525"/>
      <c r="AU18525"/>
      <c r="AV18525"/>
      <c r="AW18525"/>
      <c r="AX18525"/>
      <c r="AY18525"/>
      <c r="AZ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  <c r="AP18526"/>
      <c r="AQ18526"/>
      <c r="AR18526"/>
      <c r="AS18526"/>
      <c r="AT18526"/>
      <c r="AU18526"/>
      <c r="AV18526"/>
      <c r="AW18526"/>
      <c r="AX18526"/>
      <c r="AY18526"/>
      <c r="AZ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  <c r="AP18527"/>
      <c r="AQ18527"/>
      <c r="AR18527"/>
      <c r="AS18527"/>
      <c r="AT18527"/>
      <c r="AU18527"/>
      <c r="AV18527"/>
      <c r="AW18527"/>
      <c r="AX18527"/>
      <c r="AY18527"/>
      <c r="AZ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  <c r="AP18528"/>
      <c r="AQ18528"/>
      <c r="AR18528"/>
      <c r="AS18528"/>
      <c r="AT18528"/>
      <c r="AU18528"/>
      <c r="AV18528"/>
      <c r="AW18528"/>
      <c r="AX18528"/>
      <c r="AY18528"/>
      <c r="AZ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  <c r="AP18529"/>
      <c r="AQ18529"/>
      <c r="AR18529"/>
      <c r="AS18529"/>
      <c r="AT18529"/>
      <c r="AU18529"/>
      <c r="AV18529"/>
      <c r="AW18529"/>
      <c r="AX18529"/>
      <c r="AY18529"/>
      <c r="AZ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  <c r="AP18530"/>
      <c r="AQ18530"/>
      <c r="AR18530"/>
      <c r="AS18530"/>
      <c r="AT18530"/>
      <c r="AU18530"/>
      <c r="AV18530"/>
      <c r="AW18530"/>
      <c r="AX18530"/>
      <c r="AY18530"/>
      <c r="AZ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  <c r="AN18531"/>
      <c r="AO18531"/>
      <c r="AP18531"/>
      <c r="AQ18531"/>
      <c r="AR18531"/>
      <c r="AS18531"/>
      <c r="AT18531"/>
      <c r="AU18531"/>
      <c r="AV18531"/>
      <c r="AW18531"/>
      <c r="AX18531"/>
      <c r="AY18531"/>
      <c r="AZ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  <c r="AN18532"/>
      <c r="AO18532"/>
      <c r="AP18532"/>
      <c r="AQ18532"/>
      <c r="AR18532"/>
      <c r="AS18532"/>
      <c r="AT18532"/>
      <c r="AU18532"/>
      <c r="AV18532"/>
      <c r="AW18532"/>
      <c r="AX18532"/>
      <c r="AY18532"/>
      <c r="AZ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  <c r="AP18533"/>
      <c r="AQ18533"/>
      <c r="AR18533"/>
      <c r="AS18533"/>
      <c r="AT18533"/>
      <c r="AU18533"/>
      <c r="AV18533"/>
      <c r="AW18533"/>
      <c r="AX18533"/>
      <c r="AY18533"/>
      <c r="AZ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  <c r="AP18534"/>
      <c r="AQ18534"/>
      <c r="AR18534"/>
      <c r="AS18534"/>
      <c r="AT18534"/>
      <c r="AU18534"/>
      <c r="AV18534"/>
      <c r="AW18534"/>
      <c r="AX18534"/>
      <c r="AY18534"/>
      <c r="AZ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  <c r="AP18535"/>
      <c r="AQ18535"/>
      <c r="AR18535"/>
      <c r="AS18535"/>
      <c r="AT18535"/>
      <c r="AU18535"/>
      <c r="AV18535"/>
      <c r="AW18535"/>
      <c r="AX18535"/>
      <c r="AY18535"/>
      <c r="AZ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  <c r="AP18536"/>
      <c r="AQ18536"/>
      <c r="AR18536"/>
      <c r="AS18536"/>
      <c r="AT18536"/>
      <c r="AU18536"/>
      <c r="AV18536"/>
      <c r="AW18536"/>
      <c r="AX18536"/>
      <c r="AY18536"/>
      <c r="AZ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  <c r="AP18537"/>
      <c r="AQ18537"/>
      <c r="AR18537"/>
      <c r="AS18537"/>
      <c r="AT18537"/>
      <c r="AU18537"/>
      <c r="AV18537"/>
      <c r="AW18537"/>
      <c r="AX18537"/>
      <c r="AY18537"/>
      <c r="AZ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  <c r="AP18538"/>
      <c r="AQ18538"/>
      <c r="AR18538"/>
      <c r="AS18538"/>
      <c r="AT18538"/>
      <c r="AU18538"/>
      <c r="AV18538"/>
      <c r="AW18538"/>
      <c r="AX18538"/>
      <c r="AY18538"/>
      <c r="AZ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  <c r="AP18539"/>
      <c r="AQ18539"/>
      <c r="AR18539"/>
      <c r="AS18539"/>
      <c r="AT18539"/>
      <c r="AU18539"/>
      <c r="AV18539"/>
      <c r="AW18539"/>
      <c r="AX18539"/>
      <c r="AY18539"/>
      <c r="AZ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  <c r="AP18540"/>
      <c r="AQ18540"/>
      <c r="AR18540"/>
      <c r="AS18540"/>
      <c r="AT18540"/>
      <c r="AU18540"/>
      <c r="AV18540"/>
      <c r="AW18540"/>
      <c r="AX18540"/>
      <c r="AY18540"/>
      <c r="AZ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  <c r="AP18541"/>
      <c r="AQ18541"/>
      <c r="AR18541"/>
      <c r="AS18541"/>
      <c r="AT18541"/>
      <c r="AU18541"/>
      <c r="AV18541"/>
      <c r="AW18541"/>
      <c r="AX18541"/>
      <c r="AY18541"/>
      <c r="AZ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  <c r="AP18542"/>
      <c r="AQ18542"/>
      <c r="AR18542"/>
      <c r="AS18542"/>
      <c r="AT18542"/>
      <c r="AU18542"/>
      <c r="AV18542"/>
      <c r="AW18542"/>
      <c r="AX18542"/>
      <c r="AY18542"/>
      <c r="AZ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  <c r="AP18543"/>
      <c r="AQ18543"/>
      <c r="AR18543"/>
      <c r="AS18543"/>
      <c r="AT18543"/>
      <c r="AU18543"/>
      <c r="AV18543"/>
      <c r="AW18543"/>
      <c r="AX18543"/>
      <c r="AY18543"/>
      <c r="AZ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  <c r="AP18544"/>
      <c r="AQ18544"/>
      <c r="AR18544"/>
      <c r="AS18544"/>
      <c r="AT18544"/>
      <c r="AU18544"/>
      <c r="AV18544"/>
      <c r="AW18544"/>
      <c r="AX18544"/>
      <c r="AY18544"/>
      <c r="AZ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  <c r="AP18545"/>
      <c r="AQ18545"/>
      <c r="AR18545"/>
      <c r="AS18545"/>
      <c r="AT18545"/>
      <c r="AU18545"/>
      <c r="AV18545"/>
      <c r="AW18545"/>
      <c r="AX18545"/>
      <c r="AY18545"/>
      <c r="AZ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  <c r="AP18546"/>
      <c r="AQ18546"/>
      <c r="AR18546"/>
      <c r="AS18546"/>
      <c r="AT18546"/>
      <c r="AU18546"/>
      <c r="AV18546"/>
      <c r="AW18546"/>
      <c r="AX18546"/>
      <c r="AY18546"/>
      <c r="AZ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  <c r="AP18547"/>
      <c r="AQ18547"/>
      <c r="AR18547"/>
      <c r="AS18547"/>
      <c r="AT18547"/>
      <c r="AU18547"/>
      <c r="AV18547"/>
      <c r="AW18547"/>
      <c r="AX18547"/>
      <c r="AY18547"/>
      <c r="AZ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  <c r="AP18548"/>
      <c r="AQ18548"/>
      <c r="AR18548"/>
      <c r="AS18548"/>
      <c r="AT18548"/>
      <c r="AU18548"/>
      <c r="AV18548"/>
      <c r="AW18548"/>
      <c r="AX18548"/>
      <c r="AY18548"/>
      <c r="AZ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  <c r="AP18549"/>
      <c r="AQ18549"/>
      <c r="AR18549"/>
      <c r="AS18549"/>
      <c r="AT18549"/>
      <c r="AU18549"/>
      <c r="AV18549"/>
      <c r="AW18549"/>
      <c r="AX18549"/>
      <c r="AY18549"/>
      <c r="AZ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  <c r="AP18550"/>
      <c r="AQ18550"/>
      <c r="AR18550"/>
      <c r="AS18550"/>
      <c r="AT18550"/>
      <c r="AU18550"/>
      <c r="AV18550"/>
      <c r="AW18550"/>
      <c r="AX18550"/>
      <c r="AY18550"/>
      <c r="AZ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  <c r="AP18551"/>
      <c r="AQ18551"/>
      <c r="AR18551"/>
      <c r="AS18551"/>
      <c r="AT18551"/>
      <c r="AU18551"/>
      <c r="AV18551"/>
      <c r="AW18551"/>
      <c r="AX18551"/>
      <c r="AY18551"/>
      <c r="AZ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  <c r="AP18552"/>
      <c r="AQ18552"/>
      <c r="AR18552"/>
      <c r="AS18552"/>
      <c r="AT18552"/>
      <c r="AU18552"/>
      <c r="AV18552"/>
      <c r="AW18552"/>
      <c r="AX18552"/>
      <c r="AY18552"/>
      <c r="AZ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  <c r="AP18553"/>
      <c r="AQ18553"/>
      <c r="AR18553"/>
      <c r="AS18553"/>
      <c r="AT18553"/>
      <c r="AU18553"/>
      <c r="AV18553"/>
      <c r="AW18553"/>
      <c r="AX18553"/>
      <c r="AY18553"/>
      <c r="AZ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  <c r="AP18554"/>
      <c r="AQ18554"/>
      <c r="AR18554"/>
      <c r="AS18554"/>
      <c r="AT18554"/>
      <c r="AU18554"/>
      <c r="AV18554"/>
      <c r="AW18554"/>
      <c r="AX18554"/>
      <c r="AY18554"/>
      <c r="AZ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  <c r="AP18555"/>
      <c r="AQ18555"/>
      <c r="AR18555"/>
      <c r="AS18555"/>
      <c r="AT18555"/>
      <c r="AU18555"/>
      <c r="AV18555"/>
      <c r="AW18555"/>
      <c r="AX18555"/>
      <c r="AY18555"/>
      <c r="AZ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  <c r="AP18556"/>
      <c r="AQ18556"/>
      <c r="AR18556"/>
      <c r="AS18556"/>
      <c r="AT18556"/>
      <c r="AU18556"/>
      <c r="AV18556"/>
      <c r="AW18556"/>
      <c r="AX18556"/>
      <c r="AY18556"/>
      <c r="AZ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  <c r="AP18557"/>
      <c r="AQ18557"/>
      <c r="AR18557"/>
      <c r="AS18557"/>
      <c r="AT18557"/>
      <c r="AU18557"/>
      <c r="AV18557"/>
      <c r="AW18557"/>
      <c r="AX18557"/>
      <c r="AY18557"/>
      <c r="AZ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  <c r="AP18558"/>
      <c r="AQ18558"/>
      <c r="AR18558"/>
      <c r="AS18558"/>
      <c r="AT18558"/>
      <c r="AU18558"/>
      <c r="AV18558"/>
      <c r="AW18558"/>
      <c r="AX18558"/>
      <c r="AY18558"/>
      <c r="AZ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  <c r="AP18559"/>
      <c r="AQ18559"/>
      <c r="AR18559"/>
      <c r="AS18559"/>
      <c r="AT18559"/>
      <c r="AU18559"/>
      <c r="AV18559"/>
      <c r="AW18559"/>
      <c r="AX18559"/>
      <c r="AY18559"/>
      <c r="AZ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  <c r="AP18560"/>
      <c r="AQ18560"/>
      <c r="AR18560"/>
      <c r="AS18560"/>
      <c r="AT18560"/>
      <c r="AU18560"/>
      <c r="AV18560"/>
      <c r="AW18560"/>
      <c r="AX18560"/>
      <c r="AY18560"/>
      <c r="AZ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  <c r="AP18561"/>
      <c r="AQ18561"/>
      <c r="AR18561"/>
      <c r="AS18561"/>
      <c r="AT18561"/>
      <c r="AU18561"/>
      <c r="AV18561"/>
      <c r="AW18561"/>
      <c r="AX18561"/>
      <c r="AY18561"/>
      <c r="AZ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  <c r="AN18562"/>
      <c r="AO18562"/>
      <c r="AP18562"/>
      <c r="AQ18562"/>
      <c r="AR18562"/>
      <c r="AS18562"/>
      <c r="AT18562"/>
      <c r="AU18562"/>
      <c r="AV18562"/>
      <c r="AW18562"/>
      <c r="AX18562"/>
      <c r="AY18562"/>
      <c r="AZ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  <c r="AN18563"/>
      <c r="AO18563"/>
      <c r="AP18563"/>
      <c r="AQ18563"/>
      <c r="AR18563"/>
      <c r="AS18563"/>
      <c r="AT18563"/>
      <c r="AU18563"/>
      <c r="AV18563"/>
      <c r="AW18563"/>
      <c r="AX18563"/>
      <c r="AY18563"/>
      <c r="AZ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  <c r="AP18564"/>
      <c r="AQ18564"/>
      <c r="AR18564"/>
      <c r="AS18564"/>
      <c r="AT18564"/>
      <c r="AU18564"/>
      <c r="AV18564"/>
      <c r="AW18564"/>
      <c r="AX18564"/>
      <c r="AY18564"/>
      <c r="AZ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  <c r="AP18565"/>
      <c r="AQ18565"/>
      <c r="AR18565"/>
      <c r="AS18565"/>
      <c r="AT18565"/>
      <c r="AU18565"/>
      <c r="AV18565"/>
      <c r="AW18565"/>
      <c r="AX18565"/>
      <c r="AY18565"/>
      <c r="AZ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  <c r="AP18566"/>
      <c r="AQ18566"/>
      <c r="AR18566"/>
      <c r="AS18566"/>
      <c r="AT18566"/>
      <c r="AU18566"/>
      <c r="AV18566"/>
      <c r="AW18566"/>
      <c r="AX18566"/>
      <c r="AY18566"/>
      <c r="AZ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  <c r="AP18567"/>
      <c r="AQ18567"/>
      <c r="AR18567"/>
      <c r="AS18567"/>
      <c r="AT18567"/>
      <c r="AU18567"/>
      <c r="AV18567"/>
      <c r="AW18567"/>
      <c r="AX18567"/>
      <c r="AY18567"/>
      <c r="AZ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  <c r="AP18568"/>
      <c r="AQ18568"/>
      <c r="AR18568"/>
      <c r="AS18568"/>
      <c r="AT18568"/>
      <c r="AU18568"/>
      <c r="AV18568"/>
      <c r="AW18568"/>
      <c r="AX18568"/>
      <c r="AY18568"/>
      <c r="AZ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  <c r="AP18569"/>
      <c r="AQ18569"/>
      <c r="AR18569"/>
      <c r="AS18569"/>
      <c r="AT18569"/>
      <c r="AU18569"/>
      <c r="AV18569"/>
      <c r="AW18569"/>
      <c r="AX18569"/>
      <c r="AY18569"/>
      <c r="AZ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  <c r="AP18570"/>
      <c r="AQ18570"/>
      <c r="AR18570"/>
      <c r="AS18570"/>
      <c r="AT18570"/>
      <c r="AU18570"/>
      <c r="AV18570"/>
      <c r="AW18570"/>
      <c r="AX18570"/>
      <c r="AY18570"/>
      <c r="AZ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  <c r="AP18571"/>
      <c r="AQ18571"/>
      <c r="AR18571"/>
      <c r="AS18571"/>
      <c r="AT18571"/>
      <c r="AU18571"/>
      <c r="AV18571"/>
      <c r="AW18571"/>
      <c r="AX18571"/>
      <c r="AY18571"/>
      <c r="AZ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  <c r="AP18572"/>
      <c r="AQ18572"/>
      <c r="AR18572"/>
      <c r="AS18572"/>
      <c r="AT18572"/>
      <c r="AU18572"/>
      <c r="AV18572"/>
      <c r="AW18572"/>
      <c r="AX18572"/>
      <c r="AY18572"/>
      <c r="AZ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  <c r="AP18573"/>
      <c r="AQ18573"/>
      <c r="AR18573"/>
      <c r="AS18573"/>
      <c r="AT18573"/>
      <c r="AU18573"/>
      <c r="AV18573"/>
      <c r="AW18573"/>
      <c r="AX18573"/>
      <c r="AY18573"/>
      <c r="AZ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  <c r="AP18574"/>
      <c r="AQ18574"/>
      <c r="AR18574"/>
      <c r="AS18574"/>
      <c r="AT18574"/>
      <c r="AU18574"/>
      <c r="AV18574"/>
      <c r="AW18574"/>
      <c r="AX18574"/>
      <c r="AY18574"/>
      <c r="AZ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  <c r="AP18575"/>
      <c r="AQ18575"/>
      <c r="AR18575"/>
      <c r="AS18575"/>
      <c r="AT18575"/>
      <c r="AU18575"/>
      <c r="AV18575"/>
      <c r="AW18575"/>
      <c r="AX18575"/>
      <c r="AY18575"/>
      <c r="AZ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  <c r="AP18576"/>
      <c r="AQ18576"/>
      <c r="AR18576"/>
      <c r="AS18576"/>
      <c r="AT18576"/>
      <c r="AU18576"/>
      <c r="AV18576"/>
      <c r="AW18576"/>
      <c r="AX18576"/>
      <c r="AY18576"/>
      <c r="AZ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  <c r="AP18577"/>
      <c r="AQ18577"/>
      <c r="AR18577"/>
      <c r="AS18577"/>
      <c r="AT18577"/>
      <c r="AU18577"/>
      <c r="AV18577"/>
      <c r="AW18577"/>
      <c r="AX18577"/>
      <c r="AY18577"/>
      <c r="AZ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  <c r="AP18578"/>
      <c r="AQ18578"/>
      <c r="AR18578"/>
      <c r="AS18578"/>
      <c r="AT18578"/>
      <c r="AU18578"/>
      <c r="AV18578"/>
      <c r="AW18578"/>
      <c r="AX18578"/>
      <c r="AY18578"/>
      <c r="AZ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  <c r="AP18579"/>
      <c r="AQ18579"/>
      <c r="AR18579"/>
      <c r="AS18579"/>
      <c r="AT18579"/>
      <c r="AU18579"/>
      <c r="AV18579"/>
      <c r="AW18579"/>
      <c r="AX18579"/>
      <c r="AY18579"/>
      <c r="AZ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  <c r="AP18580"/>
      <c r="AQ18580"/>
      <c r="AR18580"/>
      <c r="AS18580"/>
      <c r="AT18580"/>
      <c r="AU18580"/>
      <c r="AV18580"/>
      <c r="AW18580"/>
      <c r="AX18580"/>
      <c r="AY18580"/>
      <c r="AZ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  <c r="AP18581"/>
      <c r="AQ18581"/>
      <c r="AR18581"/>
      <c r="AS18581"/>
      <c r="AT18581"/>
      <c r="AU18581"/>
      <c r="AV18581"/>
      <c r="AW18581"/>
      <c r="AX18581"/>
      <c r="AY18581"/>
      <c r="AZ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  <c r="AP18582"/>
      <c r="AQ18582"/>
      <c r="AR18582"/>
      <c r="AS18582"/>
      <c r="AT18582"/>
      <c r="AU18582"/>
      <c r="AV18582"/>
      <c r="AW18582"/>
      <c r="AX18582"/>
      <c r="AY18582"/>
      <c r="AZ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  <c r="AP18583"/>
      <c r="AQ18583"/>
      <c r="AR18583"/>
      <c r="AS18583"/>
      <c r="AT18583"/>
      <c r="AU18583"/>
      <c r="AV18583"/>
      <c r="AW18583"/>
      <c r="AX18583"/>
      <c r="AY18583"/>
      <c r="AZ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  <c r="AP18584"/>
      <c r="AQ18584"/>
      <c r="AR18584"/>
      <c r="AS18584"/>
      <c r="AT18584"/>
      <c r="AU18584"/>
      <c r="AV18584"/>
      <c r="AW18584"/>
      <c r="AX18584"/>
      <c r="AY18584"/>
      <c r="AZ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  <c r="AP18585"/>
      <c r="AQ18585"/>
      <c r="AR18585"/>
      <c r="AS18585"/>
      <c r="AT18585"/>
      <c r="AU18585"/>
      <c r="AV18585"/>
      <c r="AW18585"/>
      <c r="AX18585"/>
      <c r="AY18585"/>
      <c r="AZ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  <c r="AP18586"/>
      <c r="AQ18586"/>
      <c r="AR18586"/>
      <c r="AS18586"/>
      <c r="AT18586"/>
      <c r="AU18586"/>
      <c r="AV18586"/>
      <c r="AW18586"/>
      <c r="AX18586"/>
      <c r="AY18586"/>
      <c r="AZ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  <c r="AP18587"/>
      <c r="AQ18587"/>
      <c r="AR18587"/>
      <c r="AS18587"/>
      <c r="AT18587"/>
      <c r="AU18587"/>
      <c r="AV18587"/>
      <c r="AW18587"/>
      <c r="AX18587"/>
      <c r="AY18587"/>
      <c r="AZ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  <c r="AP18588"/>
      <c r="AQ18588"/>
      <c r="AR18588"/>
      <c r="AS18588"/>
      <c r="AT18588"/>
      <c r="AU18588"/>
      <c r="AV18588"/>
      <c r="AW18588"/>
      <c r="AX18588"/>
      <c r="AY18588"/>
      <c r="AZ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  <c r="AP18589"/>
      <c r="AQ18589"/>
      <c r="AR18589"/>
      <c r="AS18589"/>
      <c r="AT18589"/>
      <c r="AU18589"/>
      <c r="AV18589"/>
      <c r="AW18589"/>
      <c r="AX18589"/>
      <c r="AY18589"/>
      <c r="AZ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  <c r="AP18590"/>
      <c r="AQ18590"/>
      <c r="AR18590"/>
      <c r="AS18590"/>
      <c r="AT18590"/>
      <c r="AU18590"/>
      <c r="AV18590"/>
      <c r="AW18590"/>
      <c r="AX18590"/>
      <c r="AY18590"/>
      <c r="AZ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  <c r="AP18591"/>
      <c r="AQ18591"/>
      <c r="AR18591"/>
      <c r="AS18591"/>
      <c r="AT18591"/>
      <c r="AU18591"/>
      <c r="AV18591"/>
      <c r="AW18591"/>
      <c r="AX18591"/>
      <c r="AY18591"/>
      <c r="AZ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  <c r="AP18592"/>
      <c r="AQ18592"/>
      <c r="AR18592"/>
      <c r="AS18592"/>
      <c r="AT18592"/>
      <c r="AU18592"/>
      <c r="AV18592"/>
      <c r="AW18592"/>
      <c r="AX18592"/>
      <c r="AY18592"/>
      <c r="AZ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  <c r="AN18593"/>
      <c r="AO18593"/>
      <c r="AP18593"/>
      <c r="AQ18593"/>
      <c r="AR18593"/>
      <c r="AS18593"/>
      <c r="AT18593"/>
      <c r="AU18593"/>
      <c r="AV18593"/>
      <c r="AW18593"/>
      <c r="AX18593"/>
      <c r="AY18593"/>
      <c r="AZ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  <c r="AN18594"/>
      <c r="AO18594"/>
      <c r="AP18594"/>
      <c r="AQ18594"/>
      <c r="AR18594"/>
      <c r="AS18594"/>
      <c r="AT18594"/>
      <c r="AU18594"/>
      <c r="AV18594"/>
      <c r="AW18594"/>
      <c r="AX18594"/>
      <c r="AY18594"/>
      <c r="AZ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  <c r="AP18595"/>
      <c r="AQ18595"/>
      <c r="AR18595"/>
      <c r="AS18595"/>
      <c r="AT18595"/>
      <c r="AU18595"/>
      <c r="AV18595"/>
      <c r="AW18595"/>
      <c r="AX18595"/>
      <c r="AY18595"/>
      <c r="AZ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  <c r="AP18596"/>
      <c r="AQ18596"/>
      <c r="AR18596"/>
      <c r="AS18596"/>
      <c r="AT18596"/>
      <c r="AU18596"/>
      <c r="AV18596"/>
      <c r="AW18596"/>
      <c r="AX18596"/>
      <c r="AY18596"/>
      <c r="AZ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  <c r="AP18597"/>
      <c r="AQ18597"/>
      <c r="AR18597"/>
      <c r="AS18597"/>
      <c r="AT18597"/>
      <c r="AU18597"/>
      <c r="AV18597"/>
      <c r="AW18597"/>
      <c r="AX18597"/>
      <c r="AY18597"/>
      <c r="AZ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  <c r="AP18598"/>
      <c r="AQ18598"/>
      <c r="AR18598"/>
      <c r="AS18598"/>
      <c r="AT18598"/>
      <c r="AU18598"/>
      <c r="AV18598"/>
      <c r="AW18598"/>
      <c r="AX18598"/>
      <c r="AY18598"/>
      <c r="AZ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  <c r="AP18599"/>
      <c r="AQ18599"/>
      <c r="AR18599"/>
      <c r="AS18599"/>
      <c r="AT18599"/>
      <c r="AU18599"/>
      <c r="AV18599"/>
      <c r="AW18599"/>
      <c r="AX18599"/>
      <c r="AY18599"/>
      <c r="AZ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  <c r="AP18600"/>
      <c r="AQ18600"/>
      <c r="AR18600"/>
      <c r="AS18600"/>
      <c r="AT18600"/>
      <c r="AU18600"/>
      <c r="AV18600"/>
      <c r="AW18600"/>
      <c r="AX18600"/>
      <c r="AY18600"/>
      <c r="AZ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  <c r="AP18601"/>
      <c r="AQ18601"/>
      <c r="AR18601"/>
      <c r="AS18601"/>
      <c r="AT18601"/>
      <c r="AU18601"/>
      <c r="AV18601"/>
      <c r="AW18601"/>
      <c r="AX18601"/>
      <c r="AY18601"/>
      <c r="AZ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  <c r="AP18602"/>
      <c r="AQ18602"/>
      <c r="AR18602"/>
      <c r="AS18602"/>
      <c r="AT18602"/>
      <c r="AU18602"/>
      <c r="AV18602"/>
      <c r="AW18602"/>
      <c r="AX18602"/>
      <c r="AY18602"/>
      <c r="AZ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  <c r="AP18603"/>
      <c r="AQ18603"/>
      <c r="AR18603"/>
      <c r="AS18603"/>
      <c r="AT18603"/>
      <c r="AU18603"/>
      <c r="AV18603"/>
      <c r="AW18603"/>
      <c r="AX18603"/>
      <c r="AY18603"/>
      <c r="AZ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  <c r="AP18604"/>
      <c r="AQ18604"/>
      <c r="AR18604"/>
      <c r="AS18604"/>
      <c r="AT18604"/>
      <c r="AU18604"/>
      <c r="AV18604"/>
      <c r="AW18604"/>
      <c r="AX18604"/>
      <c r="AY18604"/>
      <c r="AZ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  <c r="AP18605"/>
      <c r="AQ18605"/>
      <c r="AR18605"/>
      <c r="AS18605"/>
      <c r="AT18605"/>
      <c r="AU18605"/>
      <c r="AV18605"/>
      <c r="AW18605"/>
      <c r="AX18605"/>
      <c r="AY18605"/>
      <c r="AZ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  <c r="AP18606"/>
      <c r="AQ18606"/>
      <c r="AR18606"/>
      <c r="AS18606"/>
      <c r="AT18606"/>
      <c r="AU18606"/>
      <c r="AV18606"/>
      <c r="AW18606"/>
      <c r="AX18606"/>
      <c r="AY18606"/>
      <c r="AZ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  <c r="AP18607"/>
      <c r="AQ18607"/>
      <c r="AR18607"/>
      <c r="AS18607"/>
      <c r="AT18607"/>
      <c r="AU18607"/>
      <c r="AV18607"/>
      <c r="AW18607"/>
      <c r="AX18607"/>
      <c r="AY18607"/>
      <c r="AZ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  <c r="AP18608"/>
      <c r="AQ18608"/>
      <c r="AR18608"/>
      <c r="AS18608"/>
      <c r="AT18608"/>
      <c r="AU18608"/>
      <c r="AV18608"/>
      <c r="AW18608"/>
      <c r="AX18608"/>
      <c r="AY18608"/>
      <c r="AZ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  <c r="AP18609"/>
      <c r="AQ18609"/>
      <c r="AR18609"/>
      <c r="AS18609"/>
      <c r="AT18609"/>
      <c r="AU18609"/>
      <c r="AV18609"/>
      <c r="AW18609"/>
      <c r="AX18609"/>
      <c r="AY18609"/>
      <c r="AZ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  <c r="AP18610"/>
      <c r="AQ18610"/>
      <c r="AR18610"/>
      <c r="AS18610"/>
      <c r="AT18610"/>
      <c r="AU18610"/>
      <c r="AV18610"/>
      <c r="AW18610"/>
      <c r="AX18610"/>
      <c r="AY18610"/>
      <c r="AZ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  <c r="AP18611"/>
      <c r="AQ18611"/>
      <c r="AR18611"/>
      <c r="AS18611"/>
      <c r="AT18611"/>
      <c r="AU18611"/>
      <c r="AV18611"/>
      <c r="AW18611"/>
      <c r="AX18611"/>
      <c r="AY18611"/>
      <c r="AZ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  <c r="AP18612"/>
      <c r="AQ18612"/>
      <c r="AR18612"/>
      <c r="AS18612"/>
      <c r="AT18612"/>
      <c r="AU18612"/>
      <c r="AV18612"/>
      <c r="AW18612"/>
      <c r="AX18612"/>
      <c r="AY18612"/>
      <c r="AZ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  <c r="AP18613"/>
      <c r="AQ18613"/>
      <c r="AR18613"/>
      <c r="AS18613"/>
      <c r="AT18613"/>
      <c r="AU18613"/>
      <c r="AV18613"/>
      <c r="AW18613"/>
      <c r="AX18613"/>
      <c r="AY18613"/>
      <c r="AZ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  <c r="AP18614"/>
      <c r="AQ18614"/>
      <c r="AR18614"/>
      <c r="AS18614"/>
      <c r="AT18614"/>
      <c r="AU18614"/>
      <c r="AV18614"/>
      <c r="AW18614"/>
      <c r="AX18614"/>
      <c r="AY18614"/>
      <c r="AZ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  <c r="AP18615"/>
      <c r="AQ18615"/>
      <c r="AR18615"/>
      <c r="AS18615"/>
      <c r="AT18615"/>
      <c r="AU18615"/>
      <c r="AV18615"/>
      <c r="AW18615"/>
      <c r="AX18615"/>
      <c r="AY18615"/>
      <c r="AZ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  <c r="AP18616"/>
      <c r="AQ18616"/>
      <c r="AR18616"/>
      <c r="AS18616"/>
      <c r="AT18616"/>
      <c r="AU18616"/>
      <c r="AV18616"/>
      <c r="AW18616"/>
      <c r="AX18616"/>
      <c r="AY18616"/>
      <c r="AZ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  <c r="AP18617"/>
      <c r="AQ18617"/>
      <c r="AR18617"/>
      <c r="AS18617"/>
      <c r="AT18617"/>
      <c r="AU18617"/>
      <c r="AV18617"/>
      <c r="AW18617"/>
      <c r="AX18617"/>
      <c r="AY18617"/>
      <c r="AZ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  <c r="AP18618"/>
      <c r="AQ18618"/>
      <c r="AR18618"/>
      <c r="AS18618"/>
      <c r="AT18618"/>
      <c r="AU18618"/>
      <c r="AV18618"/>
      <c r="AW18618"/>
      <c r="AX18618"/>
      <c r="AY18618"/>
      <c r="AZ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  <c r="AP18619"/>
      <c r="AQ18619"/>
      <c r="AR18619"/>
      <c r="AS18619"/>
      <c r="AT18619"/>
      <c r="AU18619"/>
      <c r="AV18619"/>
      <c r="AW18619"/>
      <c r="AX18619"/>
      <c r="AY18619"/>
      <c r="AZ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  <c r="AP18620"/>
      <c r="AQ18620"/>
      <c r="AR18620"/>
      <c r="AS18620"/>
      <c r="AT18620"/>
      <c r="AU18620"/>
      <c r="AV18620"/>
      <c r="AW18620"/>
      <c r="AX18620"/>
      <c r="AY18620"/>
      <c r="AZ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  <c r="AP18621"/>
      <c r="AQ18621"/>
      <c r="AR18621"/>
      <c r="AS18621"/>
      <c r="AT18621"/>
      <c r="AU18621"/>
      <c r="AV18621"/>
      <c r="AW18621"/>
      <c r="AX18621"/>
      <c r="AY18621"/>
      <c r="AZ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  <c r="AP18622"/>
      <c r="AQ18622"/>
      <c r="AR18622"/>
      <c r="AS18622"/>
      <c r="AT18622"/>
      <c r="AU18622"/>
      <c r="AV18622"/>
      <c r="AW18622"/>
      <c r="AX18622"/>
      <c r="AY18622"/>
      <c r="AZ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  <c r="AN18623"/>
      <c r="AO18623"/>
      <c r="AP18623"/>
      <c r="AQ18623"/>
      <c r="AR18623"/>
      <c r="AS18623"/>
      <c r="AT18623"/>
      <c r="AU18623"/>
      <c r="AV18623"/>
      <c r="AW18623"/>
      <c r="AX18623"/>
      <c r="AY18623"/>
      <c r="AZ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  <c r="AN18624"/>
      <c r="AO18624"/>
      <c r="AP18624"/>
      <c r="AQ18624"/>
      <c r="AR18624"/>
      <c r="AS18624"/>
      <c r="AT18624"/>
      <c r="AU18624"/>
      <c r="AV18624"/>
      <c r="AW18624"/>
      <c r="AX18624"/>
      <c r="AY18624"/>
      <c r="AZ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  <c r="AP18625"/>
      <c r="AQ18625"/>
      <c r="AR18625"/>
      <c r="AS18625"/>
      <c r="AT18625"/>
      <c r="AU18625"/>
      <c r="AV18625"/>
      <c r="AW18625"/>
      <c r="AX18625"/>
      <c r="AY18625"/>
      <c r="AZ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  <c r="AP18626"/>
      <c r="AQ18626"/>
      <c r="AR18626"/>
      <c r="AS18626"/>
      <c r="AT18626"/>
      <c r="AU18626"/>
      <c r="AV18626"/>
      <c r="AW18626"/>
      <c r="AX18626"/>
      <c r="AY18626"/>
      <c r="AZ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  <c r="AP18627"/>
      <c r="AQ18627"/>
      <c r="AR18627"/>
      <c r="AS18627"/>
      <c r="AT18627"/>
      <c r="AU18627"/>
      <c r="AV18627"/>
      <c r="AW18627"/>
      <c r="AX18627"/>
      <c r="AY18627"/>
      <c r="AZ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  <c r="AP18628"/>
      <c r="AQ18628"/>
      <c r="AR18628"/>
      <c r="AS18628"/>
      <c r="AT18628"/>
      <c r="AU18628"/>
      <c r="AV18628"/>
      <c r="AW18628"/>
      <c r="AX18628"/>
      <c r="AY18628"/>
      <c r="AZ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  <c r="AP18629"/>
      <c r="AQ18629"/>
      <c r="AR18629"/>
      <c r="AS18629"/>
      <c r="AT18629"/>
      <c r="AU18629"/>
      <c r="AV18629"/>
      <c r="AW18629"/>
      <c r="AX18629"/>
      <c r="AY18629"/>
      <c r="AZ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  <c r="AP18630"/>
      <c r="AQ18630"/>
      <c r="AR18630"/>
      <c r="AS18630"/>
      <c r="AT18630"/>
      <c r="AU18630"/>
      <c r="AV18630"/>
      <c r="AW18630"/>
      <c r="AX18630"/>
      <c r="AY18630"/>
      <c r="AZ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  <c r="AP18631"/>
      <c r="AQ18631"/>
      <c r="AR18631"/>
      <c r="AS18631"/>
      <c r="AT18631"/>
      <c r="AU18631"/>
      <c r="AV18631"/>
      <c r="AW18631"/>
      <c r="AX18631"/>
      <c r="AY18631"/>
      <c r="AZ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  <c r="AP18632"/>
      <c r="AQ18632"/>
      <c r="AR18632"/>
      <c r="AS18632"/>
      <c r="AT18632"/>
      <c r="AU18632"/>
      <c r="AV18632"/>
      <c r="AW18632"/>
      <c r="AX18632"/>
      <c r="AY18632"/>
      <c r="AZ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  <c r="AP18633"/>
      <c r="AQ18633"/>
      <c r="AR18633"/>
      <c r="AS18633"/>
      <c r="AT18633"/>
      <c r="AU18633"/>
      <c r="AV18633"/>
      <c r="AW18633"/>
      <c r="AX18633"/>
      <c r="AY18633"/>
      <c r="AZ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  <c r="AP18634"/>
      <c r="AQ18634"/>
      <c r="AR18634"/>
      <c r="AS18634"/>
      <c r="AT18634"/>
      <c r="AU18634"/>
      <c r="AV18634"/>
      <c r="AW18634"/>
      <c r="AX18634"/>
      <c r="AY18634"/>
      <c r="AZ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  <c r="AP18635"/>
      <c r="AQ18635"/>
      <c r="AR18635"/>
      <c r="AS18635"/>
      <c r="AT18635"/>
      <c r="AU18635"/>
      <c r="AV18635"/>
      <c r="AW18635"/>
      <c r="AX18635"/>
      <c r="AY18635"/>
      <c r="AZ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  <c r="AP18636"/>
      <c r="AQ18636"/>
      <c r="AR18636"/>
      <c r="AS18636"/>
      <c r="AT18636"/>
      <c r="AU18636"/>
      <c r="AV18636"/>
      <c r="AW18636"/>
      <c r="AX18636"/>
      <c r="AY18636"/>
      <c r="AZ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  <c r="AP18637"/>
      <c r="AQ18637"/>
      <c r="AR18637"/>
      <c r="AS18637"/>
      <c r="AT18637"/>
      <c r="AU18637"/>
      <c r="AV18637"/>
      <c r="AW18637"/>
      <c r="AX18637"/>
      <c r="AY18637"/>
      <c r="AZ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  <c r="AP18638"/>
      <c r="AQ18638"/>
      <c r="AR18638"/>
      <c r="AS18638"/>
      <c r="AT18638"/>
      <c r="AU18638"/>
      <c r="AV18638"/>
      <c r="AW18638"/>
      <c r="AX18638"/>
      <c r="AY18638"/>
      <c r="AZ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  <c r="AP18639"/>
      <c r="AQ18639"/>
      <c r="AR18639"/>
      <c r="AS18639"/>
      <c r="AT18639"/>
      <c r="AU18639"/>
      <c r="AV18639"/>
      <c r="AW18639"/>
      <c r="AX18639"/>
      <c r="AY18639"/>
      <c r="AZ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  <c r="AP18640"/>
      <c r="AQ18640"/>
      <c r="AR18640"/>
      <c r="AS18640"/>
      <c r="AT18640"/>
      <c r="AU18640"/>
      <c r="AV18640"/>
      <c r="AW18640"/>
      <c r="AX18640"/>
      <c r="AY18640"/>
      <c r="AZ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  <c r="AP18641"/>
      <c r="AQ18641"/>
      <c r="AR18641"/>
      <c r="AS18641"/>
      <c r="AT18641"/>
      <c r="AU18641"/>
      <c r="AV18641"/>
      <c r="AW18641"/>
      <c r="AX18641"/>
      <c r="AY18641"/>
      <c r="AZ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  <c r="AP18642"/>
      <c r="AQ18642"/>
      <c r="AR18642"/>
      <c r="AS18642"/>
      <c r="AT18642"/>
      <c r="AU18642"/>
      <c r="AV18642"/>
      <c r="AW18642"/>
      <c r="AX18642"/>
      <c r="AY18642"/>
      <c r="AZ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  <c r="AP18643"/>
      <c r="AQ18643"/>
      <c r="AR18643"/>
      <c r="AS18643"/>
      <c r="AT18643"/>
      <c r="AU18643"/>
      <c r="AV18643"/>
      <c r="AW18643"/>
      <c r="AX18643"/>
      <c r="AY18643"/>
      <c r="AZ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  <c r="AP18644"/>
      <c r="AQ18644"/>
      <c r="AR18644"/>
      <c r="AS18644"/>
      <c r="AT18644"/>
      <c r="AU18644"/>
      <c r="AV18644"/>
      <c r="AW18644"/>
      <c r="AX18644"/>
      <c r="AY18644"/>
      <c r="AZ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  <c r="AP18645"/>
      <c r="AQ18645"/>
      <c r="AR18645"/>
      <c r="AS18645"/>
      <c r="AT18645"/>
      <c r="AU18645"/>
      <c r="AV18645"/>
      <c r="AW18645"/>
      <c r="AX18645"/>
      <c r="AY18645"/>
      <c r="AZ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  <c r="AP18646"/>
      <c r="AQ18646"/>
      <c r="AR18646"/>
      <c r="AS18646"/>
      <c r="AT18646"/>
      <c r="AU18646"/>
      <c r="AV18646"/>
      <c r="AW18646"/>
      <c r="AX18646"/>
      <c r="AY18646"/>
      <c r="AZ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  <c r="AP18647"/>
      <c r="AQ18647"/>
      <c r="AR18647"/>
      <c r="AS18647"/>
      <c r="AT18647"/>
      <c r="AU18647"/>
      <c r="AV18647"/>
      <c r="AW18647"/>
      <c r="AX18647"/>
      <c r="AY18647"/>
      <c r="AZ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  <c r="AP18648"/>
      <c r="AQ18648"/>
      <c r="AR18648"/>
      <c r="AS18648"/>
      <c r="AT18648"/>
      <c r="AU18648"/>
      <c r="AV18648"/>
      <c r="AW18648"/>
      <c r="AX18648"/>
      <c r="AY18648"/>
      <c r="AZ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  <c r="AP18649"/>
      <c r="AQ18649"/>
      <c r="AR18649"/>
      <c r="AS18649"/>
      <c r="AT18649"/>
      <c r="AU18649"/>
      <c r="AV18649"/>
      <c r="AW18649"/>
      <c r="AX18649"/>
      <c r="AY18649"/>
      <c r="AZ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  <c r="AP18650"/>
      <c r="AQ18650"/>
      <c r="AR18650"/>
      <c r="AS18650"/>
      <c r="AT18650"/>
      <c r="AU18650"/>
      <c r="AV18650"/>
      <c r="AW18650"/>
      <c r="AX18650"/>
      <c r="AY18650"/>
      <c r="AZ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  <c r="AP18651"/>
      <c r="AQ18651"/>
      <c r="AR18651"/>
      <c r="AS18651"/>
      <c r="AT18651"/>
      <c r="AU18651"/>
      <c r="AV18651"/>
      <c r="AW18651"/>
      <c r="AX18651"/>
      <c r="AY18651"/>
      <c r="AZ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  <c r="AP18652"/>
      <c r="AQ18652"/>
      <c r="AR18652"/>
      <c r="AS18652"/>
      <c r="AT18652"/>
      <c r="AU18652"/>
      <c r="AV18652"/>
      <c r="AW18652"/>
      <c r="AX18652"/>
      <c r="AY18652"/>
      <c r="AZ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  <c r="AP18653"/>
      <c r="AQ18653"/>
      <c r="AR18653"/>
      <c r="AS18653"/>
      <c r="AT18653"/>
      <c r="AU18653"/>
      <c r="AV18653"/>
      <c r="AW18653"/>
      <c r="AX18653"/>
      <c r="AY18653"/>
      <c r="AZ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  <c r="AN18654"/>
      <c r="AO18654"/>
      <c r="AP18654"/>
      <c r="AQ18654"/>
      <c r="AR18654"/>
      <c r="AS18654"/>
      <c r="AT18654"/>
      <c r="AU18654"/>
      <c r="AV18654"/>
      <c r="AW18654"/>
      <c r="AX18654"/>
      <c r="AY18654"/>
      <c r="AZ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  <c r="AN18655"/>
      <c r="AO18655"/>
      <c r="AP18655"/>
      <c r="AQ18655"/>
      <c r="AR18655"/>
      <c r="AS18655"/>
      <c r="AT18655"/>
      <c r="AU18655"/>
      <c r="AV18655"/>
      <c r="AW18655"/>
      <c r="AX18655"/>
      <c r="AY18655"/>
      <c r="AZ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  <c r="AP18656"/>
      <c r="AQ18656"/>
      <c r="AR18656"/>
      <c r="AS18656"/>
      <c r="AT18656"/>
      <c r="AU18656"/>
      <c r="AV18656"/>
      <c r="AW18656"/>
      <c r="AX18656"/>
      <c r="AY18656"/>
      <c r="AZ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  <c r="AP18657"/>
      <c r="AQ18657"/>
      <c r="AR18657"/>
      <c r="AS18657"/>
      <c r="AT18657"/>
      <c r="AU18657"/>
      <c r="AV18657"/>
      <c r="AW18657"/>
      <c r="AX18657"/>
      <c r="AY18657"/>
      <c r="AZ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  <c r="AP18658"/>
      <c r="AQ18658"/>
      <c r="AR18658"/>
      <c r="AS18658"/>
      <c r="AT18658"/>
      <c r="AU18658"/>
      <c r="AV18658"/>
      <c r="AW18658"/>
      <c r="AX18658"/>
      <c r="AY18658"/>
      <c r="AZ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  <c r="AP18659"/>
      <c r="AQ18659"/>
      <c r="AR18659"/>
      <c r="AS18659"/>
      <c r="AT18659"/>
      <c r="AU18659"/>
      <c r="AV18659"/>
      <c r="AW18659"/>
      <c r="AX18659"/>
      <c r="AY18659"/>
      <c r="AZ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  <c r="AP18660"/>
      <c r="AQ18660"/>
      <c r="AR18660"/>
      <c r="AS18660"/>
      <c r="AT18660"/>
      <c r="AU18660"/>
      <c r="AV18660"/>
      <c r="AW18660"/>
      <c r="AX18660"/>
      <c r="AY18660"/>
      <c r="AZ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  <c r="AP18661"/>
      <c r="AQ18661"/>
      <c r="AR18661"/>
      <c r="AS18661"/>
      <c r="AT18661"/>
      <c r="AU18661"/>
      <c r="AV18661"/>
      <c r="AW18661"/>
      <c r="AX18661"/>
      <c r="AY18661"/>
      <c r="AZ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  <c r="AP18662"/>
      <c r="AQ18662"/>
      <c r="AR18662"/>
      <c r="AS18662"/>
      <c r="AT18662"/>
      <c r="AU18662"/>
      <c r="AV18662"/>
      <c r="AW18662"/>
      <c r="AX18662"/>
      <c r="AY18662"/>
      <c r="AZ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  <c r="AP18663"/>
      <c r="AQ18663"/>
      <c r="AR18663"/>
      <c r="AS18663"/>
      <c r="AT18663"/>
      <c r="AU18663"/>
      <c r="AV18663"/>
      <c r="AW18663"/>
      <c r="AX18663"/>
      <c r="AY18663"/>
      <c r="AZ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  <c r="AP18664"/>
      <c r="AQ18664"/>
      <c r="AR18664"/>
      <c r="AS18664"/>
      <c r="AT18664"/>
      <c r="AU18664"/>
      <c r="AV18664"/>
      <c r="AW18664"/>
      <c r="AX18664"/>
      <c r="AY18664"/>
      <c r="AZ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  <c r="AP18665"/>
      <c r="AQ18665"/>
      <c r="AR18665"/>
      <c r="AS18665"/>
      <c r="AT18665"/>
      <c r="AU18665"/>
      <c r="AV18665"/>
      <c r="AW18665"/>
      <c r="AX18665"/>
      <c r="AY18665"/>
      <c r="AZ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  <c r="AP18666"/>
      <c r="AQ18666"/>
      <c r="AR18666"/>
      <c r="AS18666"/>
      <c r="AT18666"/>
      <c r="AU18666"/>
      <c r="AV18666"/>
      <c r="AW18666"/>
      <c r="AX18666"/>
      <c r="AY18666"/>
      <c r="AZ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  <c r="AP18667"/>
      <c r="AQ18667"/>
      <c r="AR18667"/>
      <c r="AS18667"/>
      <c r="AT18667"/>
      <c r="AU18667"/>
      <c r="AV18667"/>
      <c r="AW18667"/>
      <c r="AX18667"/>
      <c r="AY18667"/>
      <c r="AZ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  <c r="AP18668"/>
      <c r="AQ18668"/>
      <c r="AR18668"/>
      <c r="AS18668"/>
      <c r="AT18668"/>
      <c r="AU18668"/>
      <c r="AV18668"/>
      <c r="AW18668"/>
      <c r="AX18668"/>
      <c r="AY18668"/>
      <c r="AZ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  <c r="AP18669"/>
      <c r="AQ18669"/>
      <c r="AR18669"/>
      <c r="AS18669"/>
      <c r="AT18669"/>
      <c r="AU18669"/>
      <c r="AV18669"/>
      <c r="AW18669"/>
      <c r="AX18669"/>
      <c r="AY18669"/>
      <c r="AZ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  <c r="AP18670"/>
      <c r="AQ18670"/>
      <c r="AR18670"/>
      <c r="AS18670"/>
      <c r="AT18670"/>
      <c r="AU18670"/>
      <c r="AV18670"/>
      <c r="AW18670"/>
      <c r="AX18670"/>
      <c r="AY18670"/>
      <c r="AZ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  <c r="AP18671"/>
      <c r="AQ18671"/>
      <c r="AR18671"/>
      <c r="AS18671"/>
      <c r="AT18671"/>
      <c r="AU18671"/>
      <c r="AV18671"/>
      <c r="AW18671"/>
      <c r="AX18671"/>
      <c r="AY18671"/>
      <c r="AZ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  <c r="AP18672"/>
      <c r="AQ18672"/>
      <c r="AR18672"/>
      <c r="AS18672"/>
      <c r="AT18672"/>
      <c r="AU18672"/>
      <c r="AV18672"/>
      <c r="AW18672"/>
      <c r="AX18672"/>
      <c r="AY18672"/>
      <c r="AZ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  <c r="AP18673"/>
      <c r="AQ18673"/>
      <c r="AR18673"/>
      <c r="AS18673"/>
      <c r="AT18673"/>
      <c r="AU18673"/>
      <c r="AV18673"/>
      <c r="AW18673"/>
      <c r="AX18673"/>
      <c r="AY18673"/>
      <c r="AZ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  <c r="AP18674"/>
      <c r="AQ18674"/>
      <c r="AR18674"/>
      <c r="AS18674"/>
      <c r="AT18674"/>
      <c r="AU18674"/>
      <c r="AV18674"/>
      <c r="AW18674"/>
      <c r="AX18674"/>
      <c r="AY18674"/>
      <c r="AZ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  <c r="AP18675"/>
      <c r="AQ18675"/>
      <c r="AR18675"/>
      <c r="AS18675"/>
      <c r="AT18675"/>
      <c r="AU18675"/>
      <c r="AV18675"/>
      <c r="AW18675"/>
      <c r="AX18675"/>
      <c r="AY18675"/>
      <c r="AZ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  <c r="AP18676"/>
      <c r="AQ18676"/>
      <c r="AR18676"/>
      <c r="AS18676"/>
      <c r="AT18676"/>
      <c r="AU18676"/>
      <c r="AV18676"/>
      <c r="AW18676"/>
      <c r="AX18676"/>
      <c r="AY18676"/>
      <c r="AZ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  <c r="AP18677"/>
      <c r="AQ18677"/>
      <c r="AR18677"/>
      <c r="AS18677"/>
      <c r="AT18677"/>
      <c r="AU18677"/>
      <c r="AV18677"/>
      <c r="AW18677"/>
      <c r="AX18677"/>
      <c r="AY18677"/>
      <c r="AZ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  <c r="AP18678"/>
      <c r="AQ18678"/>
      <c r="AR18678"/>
      <c r="AS18678"/>
      <c r="AT18678"/>
      <c r="AU18678"/>
      <c r="AV18678"/>
      <c r="AW18678"/>
      <c r="AX18678"/>
      <c r="AY18678"/>
      <c r="AZ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  <c r="AP18679"/>
      <c r="AQ18679"/>
      <c r="AR18679"/>
      <c r="AS18679"/>
      <c r="AT18679"/>
      <c r="AU18679"/>
      <c r="AV18679"/>
      <c r="AW18679"/>
      <c r="AX18679"/>
      <c r="AY18679"/>
      <c r="AZ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  <c r="AP18680"/>
      <c r="AQ18680"/>
      <c r="AR18680"/>
      <c r="AS18680"/>
      <c r="AT18680"/>
      <c r="AU18680"/>
      <c r="AV18680"/>
      <c r="AW18680"/>
      <c r="AX18680"/>
      <c r="AY18680"/>
      <c r="AZ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  <c r="AP18681"/>
      <c r="AQ18681"/>
      <c r="AR18681"/>
      <c r="AS18681"/>
      <c r="AT18681"/>
      <c r="AU18681"/>
      <c r="AV18681"/>
      <c r="AW18681"/>
      <c r="AX18681"/>
      <c r="AY18681"/>
      <c r="AZ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  <c r="AP18682"/>
      <c r="AQ18682"/>
      <c r="AR18682"/>
      <c r="AS18682"/>
      <c r="AT18682"/>
      <c r="AU18682"/>
      <c r="AV18682"/>
      <c r="AW18682"/>
      <c r="AX18682"/>
      <c r="AY18682"/>
      <c r="AZ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  <c r="AP18683"/>
      <c r="AQ18683"/>
      <c r="AR18683"/>
      <c r="AS18683"/>
      <c r="AT18683"/>
      <c r="AU18683"/>
      <c r="AV18683"/>
      <c r="AW18683"/>
      <c r="AX18683"/>
      <c r="AY18683"/>
      <c r="AZ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  <c r="AN18684"/>
      <c r="AO18684"/>
      <c r="AP18684"/>
      <c r="AQ18684"/>
      <c r="AR18684"/>
      <c r="AS18684"/>
      <c r="AT18684"/>
      <c r="AU18684"/>
      <c r="AV18684"/>
      <c r="AW18684"/>
      <c r="AX18684"/>
      <c r="AY18684"/>
      <c r="AZ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  <c r="AN18685"/>
      <c r="AO18685"/>
      <c r="AP18685"/>
      <c r="AQ18685"/>
      <c r="AR18685"/>
      <c r="AS18685"/>
      <c r="AT18685"/>
      <c r="AU18685"/>
      <c r="AV18685"/>
      <c r="AW18685"/>
      <c r="AX18685"/>
      <c r="AY18685"/>
      <c r="AZ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  <c r="AP18686"/>
      <c r="AQ18686"/>
      <c r="AR18686"/>
      <c r="AS18686"/>
      <c r="AT18686"/>
      <c r="AU18686"/>
      <c r="AV18686"/>
      <c r="AW18686"/>
      <c r="AX18686"/>
      <c r="AY18686"/>
      <c r="AZ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  <c r="AP18687"/>
      <c r="AQ18687"/>
      <c r="AR18687"/>
      <c r="AS18687"/>
      <c r="AT18687"/>
      <c r="AU18687"/>
      <c r="AV18687"/>
      <c r="AW18687"/>
      <c r="AX18687"/>
      <c r="AY18687"/>
      <c r="AZ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  <c r="AP18688"/>
      <c r="AQ18688"/>
      <c r="AR18688"/>
      <c r="AS18688"/>
      <c r="AT18688"/>
      <c r="AU18688"/>
      <c r="AV18688"/>
      <c r="AW18688"/>
      <c r="AX18688"/>
      <c r="AY18688"/>
      <c r="AZ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  <c r="AP18689"/>
      <c r="AQ18689"/>
      <c r="AR18689"/>
      <c r="AS18689"/>
      <c r="AT18689"/>
      <c r="AU18689"/>
      <c r="AV18689"/>
      <c r="AW18689"/>
      <c r="AX18689"/>
      <c r="AY18689"/>
      <c r="AZ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  <c r="AP18690"/>
      <c r="AQ18690"/>
      <c r="AR18690"/>
      <c r="AS18690"/>
      <c r="AT18690"/>
      <c r="AU18690"/>
      <c r="AV18690"/>
      <c r="AW18690"/>
      <c r="AX18690"/>
      <c r="AY18690"/>
      <c r="AZ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  <c r="AP18691"/>
      <c r="AQ18691"/>
      <c r="AR18691"/>
      <c r="AS18691"/>
      <c r="AT18691"/>
      <c r="AU18691"/>
      <c r="AV18691"/>
      <c r="AW18691"/>
      <c r="AX18691"/>
      <c r="AY18691"/>
      <c r="AZ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  <c r="AP18692"/>
      <c r="AQ18692"/>
      <c r="AR18692"/>
      <c r="AS18692"/>
      <c r="AT18692"/>
      <c r="AU18692"/>
      <c r="AV18692"/>
      <c r="AW18692"/>
      <c r="AX18692"/>
      <c r="AY18692"/>
      <c r="AZ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  <c r="AP18693"/>
      <c r="AQ18693"/>
      <c r="AR18693"/>
      <c r="AS18693"/>
      <c r="AT18693"/>
      <c r="AU18693"/>
      <c r="AV18693"/>
      <c r="AW18693"/>
      <c r="AX18693"/>
      <c r="AY18693"/>
      <c r="AZ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  <c r="AP18694"/>
      <c r="AQ18694"/>
      <c r="AR18694"/>
      <c r="AS18694"/>
      <c r="AT18694"/>
      <c r="AU18694"/>
      <c r="AV18694"/>
      <c r="AW18694"/>
      <c r="AX18694"/>
      <c r="AY18694"/>
      <c r="AZ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  <c r="AP18695"/>
      <c r="AQ18695"/>
      <c r="AR18695"/>
      <c r="AS18695"/>
      <c r="AT18695"/>
      <c r="AU18695"/>
      <c r="AV18695"/>
      <c r="AW18695"/>
      <c r="AX18695"/>
      <c r="AY18695"/>
      <c r="AZ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  <c r="AP18696"/>
      <c r="AQ18696"/>
      <c r="AR18696"/>
      <c r="AS18696"/>
      <c r="AT18696"/>
      <c r="AU18696"/>
      <c r="AV18696"/>
      <c r="AW18696"/>
      <c r="AX18696"/>
      <c r="AY18696"/>
      <c r="AZ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  <c r="AP18697"/>
      <c r="AQ18697"/>
      <c r="AR18697"/>
      <c r="AS18697"/>
      <c r="AT18697"/>
      <c r="AU18697"/>
      <c r="AV18697"/>
      <c r="AW18697"/>
      <c r="AX18697"/>
      <c r="AY18697"/>
      <c r="AZ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  <c r="AP18698"/>
      <c r="AQ18698"/>
      <c r="AR18698"/>
      <c r="AS18698"/>
      <c r="AT18698"/>
      <c r="AU18698"/>
      <c r="AV18698"/>
      <c r="AW18698"/>
      <c r="AX18698"/>
      <c r="AY18698"/>
      <c r="AZ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  <c r="AP18699"/>
      <c r="AQ18699"/>
      <c r="AR18699"/>
      <c r="AS18699"/>
      <c r="AT18699"/>
      <c r="AU18699"/>
      <c r="AV18699"/>
      <c r="AW18699"/>
      <c r="AX18699"/>
      <c r="AY18699"/>
      <c r="AZ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  <c r="AP18700"/>
      <c r="AQ18700"/>
      <c r="AR18700"/>
      <c r="AS18700"/>
      <c r="AT18700"/>
      <c r="AU18700"/>
      <c r="AV18700"/>
      <c r="AW18700"/>
      <c r="AX18700"/>
      <c r="AY18700"/>
      <c r="AZ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  <c r="AP18701"/>
      <c r="AQ18701"/>
      <c r="AR18701"/>
      <c r="AS18701"/>
      <c r="AT18701"/>
      <c r="AU18701"/>
      <c r="AV18701"/>
      <c r="AW18701"/>
      <c r="AX18701"/>
      <c r="AY18701"/>
      <c r="AZ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  <c r="AP18702"/>
      <c r="AQ18702"/>
      <c r="AR18702"/>
      <c r="AS18702"/>
      <c r="AT18702"/>
      <c r="AU18702"/>
      <c r="AV18702"/>
      <c r="AW18702"/>
      <c r="AX18702"/>
      <c r="AY18702"/>
      <c r="AZ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  <c r="AP18703"/>
      <c r="AQ18703"/>
      <c r="AR18703"/>
      <c r="AS18703"/>
      <c r="AT18703"/>
      <c r="AU18703"/>
      <c r="AV18703"/>
      <c r="AW18703"/>
      <c r="AX18703"/>
      <c r="AY18703"/>
      <c r="AZ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  <c r="AP18704"/>
      <c r="AQ18704"/>
      <c r="AR18704"/>
      <c r="AS18704"/>
      <c r="AT18704"/>
      <c r="AU18704"/>
      <c r="AV18704"/>
      <c r="AW18704"/>
      <c r="AX18704"/>
      <c r="AY18704"/>
      <c r="AZ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  <c r="AP18705"/>
      <c r="AQ18705"/>
      <c r="AR18705"/>
      <c r="AS18705"/>
      <c r="AT18705"/>
      <c r="AU18705"/>
      <c r="AV18705"/>
      <c r="AW18705"/>
      <c r="AX18705"/>
      <c r="AY18705"/>
      <c r="AZ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  <c r="AP18706"/>
      <c r="AQ18706"/>
      <c r="AR18706"/>
      <c r="AS18706"/>
      <c r="AT18706"/>
      <c r="AU18706"/>
      <c r="AV18706"/>
      <c r="AW18706"/>
      <c r="AX18706"/>
      <c r="AY18706"/>
      <c r="AZ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  <c r="AP18707"/>
      <c r="AQ18707"/>
      <c r="AR18707"/>
      <c r="AS18707"/>
      <c r="AT18707"/>
      <c r="AU18707"/>
      <c r="AV18707"/>
      <c r="AW18707"/>
      <c r="AX18707"/>
      <c r="AY18707"/>
      <c r="AZ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  <c r="AP18708"/>
      <c r="AQ18708"/>
      <c r="AR18708"/>
      <c r="AS18708"/>
      <c r="AT18708"/>
      <c r="AU18708"/>
      <c r="AV18708"/>
      <c r="AW18708"/>
      <c r="AX18708"/>
      <c r="AY18708"/>
      <c r="AZ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  <c r="AP18709"/>
      <c r="AQ18709"/>
      <c r="AR18709"/>
      <c r="AS18709"/>
      <c r="AT18709"/>
      <c r="AU18709"/>
      <c r="AV18709"/>
      <c r="AW18709"/>
      <c r="AX18709"/>
      <c r="AY18709"/>
      <c r="AZ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  <c r="AP18710"/>
      <c r="AQ18710"/>
      <c r="AR18710"/>
      <c r="AS18710"/>
      <c r="AT18710"/>
      <c r="AU18710"/>
      <c r="AV18710"/>
      <c r="AW18710"/>
      <c r="AX18710"/>
      <c r="AY18710"/>
      <c r="AZ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  <c r="AP18711"/>
      <c r="AQ18711"/>
      <c r="AR18711"/>
      <c r="AS18711"/>
      <c r="AT18711"/>
      <c r="AU18711"/>
      <c r="AV18711"/>
      <c r="AW18711"/>
      <c r="AX18711"/>
      <c r="AY18711"/>
      <c r="AZ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  <c r="AP18712"/>
      <c r="AQ18712"/>
      <c r="AR18712"/>
      <c r="AS18712"/>
      <c r="AT18712"/>
      <c r="AU18712"/>
      <c r="AV18712"/>
      <c r="AW18712"/>
      <c r="AX18712"/>
      <c r="AY18712"/>
      <c r="AZ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  <c r="AP18713"/>
      <c r="AQ18713"/>
      <c r="AR18713"/>
      <c r="AS18713"/>
      <c r="AT18713"/>
      <c r="AU18713"/>
      <c r="AV18713"/>
      <c r="AW18713"/>
      <c r="AX18713"/>
      <c r="AY18713"/>
      <c r="AZ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  <c r="AP18714"/>
      <c r="AQ18714"/>
      <c r="AR18714"/>
      <c r="AS18714"/>
      <c r="AT18714"/>
      <c r="AU18714"/>
      <c r="AV18714"/>
      <c r="AW18714"/>
      <c r="AX18714"/>
      <c r="AY18714"/>
      <c r="AZ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  <c r="AN18715"/>
      <c r="AO18715"/>
      <c r="AP18715"/>
      <c r="AQ18715"/>
      <c r="AR18715"/>
      <c r="AS18715"/>
      <c r="AT18715"/>
      <c r="AU18715"/>
      <c r="AV18715"/>
      <c r="AW18715"/>
      <c r="AX18715"/>
      <c r="AY18715"/>
      <c r="AZ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  <c r="AN18716"/>
      <c r="AO18716"/>
      <c r="AP18716"/>
      <c r="AQ18716"/>
      <c r="AR18716"/>
      <c r="AS18716"/>
      <c r="AT18716"/>
      <c r="AU18716"/>
      <c r="AV18716"/>
      <c r="AW18716"/>
      <c r="AX18716"/>
      <c r="AY18716"/>
      <c r="AZ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  <c r="AP18717"/>
      <c r="AQ18717"/>
      <c r="AR18717"/>
      <c r="AS18717"/>
      <c r="AT18717"/>
      <c r="AU18717"/>
      <c r="AV18717"/>
      <c r="AW18717"/>
      <c r="AX18717"/>
      <c r="AY18717"/>
      <c r="AZ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  <c r="AP18718"/>
      <c r="AQ18718"/>
      <c r="AR18718"/>
      <c r="AS18718"/>
      <c r="AT18718"/>
      <c r="AU18718"/>
      <c r="AV18718"/>
      <c r="AW18718"/>
      <c r="AX18718"/>
      <c r="AY18718"/>
      <c r="AZ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  <c r="AP18719"/>
      <c r="AQ18719"/>
      <c r="AR18719"/>
      <c r="AS18719"/>
      <c r="AT18719"/>
      <c r="AU18719"/>
      <c r="AV18719"/>
      <c r="AW18719"/>
      <c r="AX18719"/>
      <c r="AY18719"/>
      <c r="AZ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  <c r="AP18720"/>
      <c r="AQ18720"/>
      <c r="AR18720"/>
      <c r="AS18720"/>
      <c r="AT18720"/>
      <c r="AU18720"/>
      <c r="AV18720"/>
      <c r="AW18720"/>
      <c r="AX18720"/>
      <c r="AY18720"/>
      <c r="AZ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  <c r="AP18721"/>
      <c r="AQ18721"/>
      <c r="AR18721"/>
      <c r="AS18721"/>
      <c r="AT18721"/>
      <c r="AU18721"/>
      <c r="AV18721"/>
      <c r="AW18721"/>
      <c r="AX18721"/>
      <c r="AY18721"/>
      <c r="AZ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  <c r="AP18722"/>
      <c r="AQ18722"/>
      <c r="AR18722"/>
      <c r="AS18722"/>
      <c r="AT18722"/>
      <c r="AU18722"/>
      <c r="AV18722"/>
      <c r="AW18722"/>
      <c r="AX18722"/>
      <c r="AY18722"/>
      <c r="AZ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  <c r="AP18723"/>
      <c r="AQ18723"/>
      <c r="AR18723"/>
      <c r="AS18723"/>
      <c r="AT18723"/>
      <c r="AU18723"/>
      <c r="AV18723"/>
      <c r="AW18723"/>
      <c r="AX18723"/>
      <c r="AY18723"/>
      <c r="AZ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  <c r="AP18724"/>
      <c r="AQ18724"/>
      <c r="AR18724"/>
      <c r="AS18724"/>
      <c r="AT18724"/>
      <c r="AU18724"/>
      <c r="AV18724"/>
      <c r="AW18724"/>
      <c r="AX18724"/>
      <c r="AY18724"/>
      <c r="AZ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  <c r="AP18725"/>
      <c r="AQ18725"/>
      <c r="AR18725"/>
      <c r="AS18725"/>
      <c r="AT18725"/>
      <c r="AU18725"/>
      <c r="AV18725"/>
      <c r="AW18725"/>
      <c r="AX18725"/>
      <c r="AY18725"/>
      <c r="AZ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  <c r="AP18726"/>
      <c r="AQ18726"/>
      <c r="AR18726"/>
      <c r="AS18726"/>
      <c r="AT18726"/>
      <c r="AU18726"/>
      <c r="AV18726"/>
      <c r="AW18726"/>
      <c r="AX18726"/>
      <c r="AY18726"/>
      <c r="AZ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  <c r="AP18727"/>
      <c r="AQ18727"/>
      <c r="AR18727"/>
      <c r="AS18727"/>
      <c r="AT18727"/>
      <c r="AU18727"/>
      <c r="AV18727"/>
      <c r="AW18727"/>
      <c r="AX18727"/>
      <c r="AY18727"/>
      <c r="AZ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  <c r="AP18728"/>
      <c r="AQ18728"/>
      <c r="AR18728"/>
      <c r="AS18728"/>
      <c r="AT18728"/>
      <c r="AU18728"/>
      <c r="AV18728"/>
      <c r="AW18728"/>
      <c r="AX18728"/>
      <c r="AY18728"/>
      <c r="AZ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  <c r="AP18729"/>
      <c r="AQ18729"/>
      <c r="AR18729"/>
      <c r="AS18729"/>
      <c r="AT18729"/>
      <c r="AU18729"/>
      <c r="AV18729"/>
      <c r="AW18729"/>
      <c r="AX18729"/>
      <c r="AY18729"/>
      <c r="AZ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  <c r="AP18730"/>
      <c r="AQ18730"/>
      <c r="AR18730"/>
      <c r="AS18730"/>
      <c r="AT18730"/>
      <c r="AU18730"/>
      <c r="AV18730"/>
      <c r="AW18730"/>
      <c r="AX18730"/>
      <c r="AY18730"/>
      <c r="AZ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  <c r="AP18731"/>
      <c r="AQ18731"/>
      <c r="AR18731"/>
      <c r="AS18731"/>
      <c r="AT18731"/>
      <c r="AU18731"/>
      <c r="AV18731"/>
      <c r="AW18731"/>
      <c r="AX18731"/>
      <c r="AY18731"/>
      <c r="AZ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  <c r="AP18732"/>
      <c r="AQ18732"/>
      <c r="AR18732"/>
      <c r="AS18732"/>
      <c r="AT18732"/>
      <c r="AU18732"/>
      <c r="AV18732"/>
      <c r="AW18732"/>
      <c r="AX18732"/>
      <c r="AY18732"/>
      <c r="AZ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  <c r="AP18733"/>
      <c r="AQ18733"/>
      <c r="AR18733"/>
      <c r="AS18733"/>
      <c r="AT18733"/>
      <c r="AU18733"/>
      <c r="AV18733"/>
      <c r="AW18733"/>
      <c r="AX18733"/>
      <c r="AY18733"/>
      <c r="AZ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  <c r="AP18734"/>
      <c r="AQ18734"/>
      <c r="AR18734"/>
      <c r="AS18734"/>
      <c r="AT18734"/>
      <c r="AU18734"/>
      <c r="AV18734"/>
      <c r="AW18734"/>
      <c r="AX18734"/>
      <c r="AY18734"/>
      <c r="AZ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  <c r="AP18735"/>
      <c r="AQ18735"/>
      <c r="AR18735"/>
      <c r="AS18735"/>
      <c r="AT18735"/>
      <c r="AU18735"/>
      <c r="AV18735"/>
      <c r="AW18735"/>
      <c r="AX18735"/>
      <c r="AY18735"/>
      <c r="AZ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  <c r="AP18736"/>
      <c r="AQ18736"/>
      <c r="AR18736"/>
      <c r="AS18736"/>
      <c r="AT18736"/>
      <c r="AU18736"/>
      <c r="AV18736"/>
      <c r="AW18736"/>
      <c r="AX18736"/>
      <c r="AY18736"/>
      <c r="AZ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  <c r="AP18737"/>
      <c r="AQ18737"/>
      <c r="AR18737"/>
      <c r="AS18737"/>
      <c r="AT18737"/>
      <c r="AU18737"/>
      <c r="AV18737"/>
      <c r="AW18737"/>
      <c r="AX18737"/>
      <c r="AY18737"/>
      <c r="AZ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  <c r="AP18738"/>
      <c r="AQ18738"/>
      <c r="AR18738"/>
      <c r="AS18738"/>
      <c r="AT18738"/>
      <c r="AU18738"/>
      <c r="AV18738"/>
      <c r="AW18738"/>
      <c r="AX18738"/>
      <c r="AY18738"/>
      <c r="AZ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  <c r="AP18739"/>
      <c r="AQ18739"/>
      <c r="AR18739"/>
      <c r="AS18739"/>
      <c r="AT18739"/>
      <c r="AU18739"/>
      <c r="AV18739"/>
      <c r="AW18739"/>
      <c r="AX18739"/>
      <c r="AY18739"/>
      <c r="AZ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  <c r="AP18740"/>
      <c r="AQ18740"/>
      <c r="AR18740"/>
      <c r="AS18740"/>
      <c r="AT18740"/>
      <c r="AU18740"/>
      <c r="AV18740"/>
      <c r="AW18740"/>
      <c r="AX18740"/>
      <c r="AY18740"/>
      <c r="AZ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  <c r="AP18741"/>
      <c r="AQ18741"/>
      <c r="AR18741"/>
      <c r="AS18741"/>
      <c r="AT18741"/>
      <c r="AU18741"/>
      <c r="AV18741"/>
      <c r="AW18741"/>
      <c r="AX18741"/>
      <c r="AY18741"/>
      <c r="AZ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  <c r="AP18742"/>
      <c r="AQ18742"/>
      <c r="AR18742"/>
      <c r="AS18742"/>
      <c r="AT18742"/>
      <c r="AU18742"/>
      <c r="AV18742"/>
      <c r="AW18742"/>
      <c r="AX18742"/>
      <c r="AY18742"/>
      <c r="AZ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  <c r="AN18743"/>
      <c r="AO18743"/>
      <c r="AP18743"/>
      <c r="AQ18743"/>
      <c r="AR18743"/>
      <c r="AS18743"/>
      <c r="AT18743"/>
      <c r="AU18743"/>
      <c r="AV18743"/>
      <c r="AW18743"/>
      <c r="AX18743"/>
      <c r="AY18743"/>
      <c r="AZ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  <c r="AN18744"/>
      <c r="AO18744"/>
      <c r="AP18744"/>
      <c r="AQ18744"/>
      <c r="AR18744"/>
      <c r="AS18744"/>
      <c r="AT18744"/>
      <c r="AU18744"/>
      <c r="AV18744"/>
      <c r="AW18744"/>
      <c r="AX18744"/>
      <c r="AY18744"/>
      <c r="AZ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  <c r="AP18745"/>
      <c r="AQ18745"/>
      <c r="AR18745"/>
      <c r="AS18745"/>
      <c r="AT18745"/>
      <c r="AU18745"/>
      <c r="AV18745"/>
      <c r="AW18745"/>
      <c r="AX18745"/>
      <c r="AY18745"/>
      <c r="AZ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  <c r="AP18746"/>
      <c r="AQ18746"/>
      <c r="AR18746"/>
      <c r="AS18746"/>
      <c r="AT18746"/>
      <c r="AU18746"/>
      <c r="AV18746"/>
      <c r="AW18746"/>
      <c r="AX18746"/>
      <c r="AY18746"/>
      <c r="AZ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  <c r="AP18747"/>
      <c r="AQ18747"/>
      <c r="AR18747"/>
      <c r="AS18747"/>
      <c r="AT18747"/>
      <c r="AU18747"/>
      <c r="AV18747"/>
      <c r="AW18747"/>
      <c r="AX18747"/>
      <c r="AY18747"/>
      <c r="AZ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  <c r="AP18748"/>
      <c r="AQ18748"/>
      <c r="AR18748"/>
      <c r="AS18748"/>
      <c r="AT18748"/>
      <c r="AU18748"/>
      <c r="AV18748"/>
      <c r="AW18748"/>
      <c r="AX18748"/>
      <c r="AY18748"/>
      <c r="AZ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  <c r="AP18749"/>
      <c r="AQ18749"/>
      <c r="AR18749"/>
      <c r="AS18749"/>
      <c r="AT18749"/>
      <c r="AU18749"/>
      <c r="AV18749"/>
      <c r="AW18749"/>
      <c r="AX18749"/>
      <c r="AY18749"/>
      <c r="AZ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  <c r="AP18750"/>
      <c r="AQ18750"/>
      <c r="AR18750"/>
      <c r="AS18750"/>
      <c r="AT18750"/>
      <c r="AU18750"/>
      <c r="AV18750"/>
      <c r="AW18750"/>
      <c r="AX18750"/>
      <c r="AY18750"/>
      <c r="AZ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  <c r="AP18751"/>
      <c r="AQ18751"/>
      <c r="AR18751"/>
      <c r="AS18751"/>
      <c r="AT18751"/>
      <c r="AU18751"/>
      <c r="AV18751"/>
      <c r="AW18751"/>
      <c r="AX18751"/>
      <c r="AY18751"/>
      <c r="AZ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  <c r="AP18752"/>
      <c r="AQ18752"/>
      <c r="AR18752"/>
      <c r="AS18752"/>
      <c r="AT18752"/>
      <c r="AU18752"/>
      <c r="AV18752"/>
      <c r="AW18752"/>
      <c r="AX18752"/>
      <c r="AY18752"/>
      <c r="AZ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  <c r="AP18753"/>
      <c r="AQ18753"/>
      <c r="AR18753"/>
      <c r="AS18753"/>
      <c r="AT18753"/>
      <c r="AU18753"/>
      <c r="AV18753"/>
      <c r="AW18753"/>
      <c r="AX18753"/>
      <c r="AY18753"/>
      <c r="AZ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  <c r="AP18754"/>
      <c r="AQ18754"/>
      <c r="AR18754"/>
      <c r="AS18754"/>
      <c r="AT18754"/>
      <c r="AU18754"/>
      <c r="AV18754"/>
      <c r="AW18754"/>
      <c r="AX18754"/>
      <c r="AY18754"/>
      <c r="AZ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  <c r="AP18755"/>
      <c r="AQ18755"/>
      <c r="AR18755"/>
      <c r="AS18755"/>
      <c r="AT18755"/>
      <c r="AU18755"/>
      <c r="AV18755"/>
      <c r="AW18755"/>
      <c r="AX18755"/>
      <c r="AY18755"/>
      <c r="AZ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  <c r="AP18756"/>
      <c r="AQ18756"/>
      <c r="AR18756"/>
      <c r="AS18756"/>
      <c r="AT18756"/>
      <c r="AU18756"/>
      <c r="AV18756"/>
      <c r="AW18756"/>
      <c r="AX18756"/>
      <c r="AY18756"/>
      <c r="AZ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  <c r="AP18757"/>
      <c r="AQ18757"/>
      <c r="AR18757"/>
      <c r="AS18757"/>
      <c r="AT18757"/>
      <c r="AU18757"/>
      <c r="AV18757"/>
      <c r="AW18757"/>
      <c r="AX18757"/>
      <c r="AY18757"/>
      <c r="AZ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  <c r="AP18758"/>
      <c r="AQ18758"/>
      <c r="AR18758"/>
      <c r="AS18758"/>
      <c r="AT18758"/>
      <c r="AU18758"/>
      <c r="AV18758"/>
      <c r="AW18758"/>
      <c r="AX18758"/>
      <c r="AY18758"/>
      <c r="AZ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  <c r="AP18759"/>
      <c r="AQ18759"/>
      <c r="AR18759"/>
      <c r="AS18759"/>
      <c r="AT18759"/>
      <c r="AU18759"/>
      <c r="AV18759"/>
      <c r="AW18759"/>
      <c r="AX18759"/>
      <c r="AY18759"/>
      <c r="AZ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  <c r="AP18760"/>
      <c r="AQ18760"/>
      <c r="AR18760"/>
      <c r="AS18760"/>
      <c r="AT18760"/>
      <c r="AU18760"/>
      <c r="AV18760"/>
      <c r="AW18760"/>
      <c r="AX18760"/>
      <c r="AY18760"/>
      <c r="AZ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  <c r="AP18761"/>
      <c r="AQ18761"/>
      <c r="AR18761"/>
      <c r="AS18761"/>
      <c r="AT18761"/>
      <c r="AU18761"/>
      <c r="AV18761"/>
      <c r="AW18761"/>
      <c r="AX18761"/>
      <c r="AY18761"/>
      <c r="AZ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  <c r="AP18762"/>
      <c r="AQ18762"/>
      <c r="AR18762"/>
      <c r="AS18762"/>
      <c r="AT18762"/>
      <c r="AU18762"/>
      <c r="AV18762"/>
      <c r="AW18762"/>
      <c r="AX18762"/>
      <c r="AY18762"/>
      <c r="AZ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  <c r="AP18763"/>
      <c r="AQ18763"/>
      <c r="AR18763"/>
      <c r="AS18763"/>
      <c r="AT18763"/>
      <c r="AU18763"/>
      <c r="AV18763"/>
      <c r="AW18763"/>
      <c r="AX18763"/>
      <c r="AY18763"/>
      <c r="AZ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  <c r="AP18764"/>
      <c r="AQ18764"/>
      <c r="AR18764"/>
      <c r="AS18764"/>
      <c r="AT18764"/>
      <c r="AU18764"/>
      <c r="AV18764"/>
      <c r="AW18764"/>
      <c r="AX18764"/>
      <c r="AY18764"/>
      <c r="AZ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  <c r="AP18765"/>
      <c r="AQ18765"/>
      <c r="AR18765"/>
      <c r="AS18765"/>
      <c r="AT18765"/>
      <c r="AU18765"/>
      <c r="AV18765"/>
      <c r="AW18765"/>
      <c r="AX18765"/>
      <c r="AY18765"/>
      <c r="AZ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  <c r="AP18766"/>
      <c r="AQ18766"/>
      <c r="AR18766"/>
      <c r="AS18766"/>
      <c r="AT18766"/>
      <c r="AU18766"/>
      <c r="AV18766"/>
      <c r="AW18766"/>
      <c r="AX18766"/>
      <c r="AY18766"/>
      <c r="AZ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  <c r="AP18767"/>
      <c r="AQ18767"/>
      <c r="AR18767"/>
      <c r="AS18767"/>
      <c r="AT18767"/>
      <c r="AU18767"/>
      <c r="AV18767"/>
      <c r="AW18767"/>
      <c r="AX18767"/>
      <c r="AY18767"/>
      <c r="AZ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  <c r="AP18768"/>
      <c r="AQ18768"/>
      <c r="AR18768"/>
      <c r="AS18768"/>
      <c r="AT18768"/>
      <c r="AU18768"/>
      <c r="AV18768"/>
      <c r="AW18768"/>
      <c r="AX18768"/>
      <c r="AY18768"/>
      <c r="AZ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  <c r="AP18769"/>
      <c r="AQ18769"/>
      <c r="AR18769"/>
      <c r="AS18769"/>
      <c r="AT18769"/>
      <c r="AU18769"/>
      <c r="AV18769"/>
      <c r="AW18769"/>
      <c r="AX18769"/>
      <c r="AY18769"/>
      <c r="AZ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  <c r="AP18770"/>
      <c r="AQ18770"/>
      <c r="AR18770"/>
      <c r="AS18770"/>
      <c r="AT18770"/>
      <c r="AU18770"/>
      <c r="AV18770"/>
      <c r="AW18770"/>
      <c r="AX18770"/>
      <c r="AY18770"/>
      <c r="AZ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  <c r="AP18771"/>
      <c r="AQ18771"/>
      <c r="AR18771"/>
      <c r="AS18771"/>
      <c r="AT18771"/>
      <c r="AU18771"/>
      <c r="AV18771"/>
      <c r="AW18771"/>
      <c r="AX18771"/>
      <c r="AY18771"/>
      <c r="AZ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  <c r="AP18772"/>
      <c r="AQ18772"/>
      <c r="AR18772"/>
      <c r="AS18772"/>
      <c r="AT18772"/>
      <c r="AU18772"/>
      <c r="AV18772"/>
      <c r="AW18772"/>
      <c r="AX18772"/>
      <c r="AY18772"/>
      <c r="AZ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  <c r="AP18773"/>
      <c r="AQ18773"/>
      <c r="AR18773"/>
      <c r="AS18773"/>
      <c r="AT18773"/>
      <c r="AU18773"/>
      <c r="AV18773"/>
      <c r="AW18773"/>
      <c r="AX18773"/>
      <c r="AY18773"/>
      <c r="AZ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  <c r="AN18774"/>
      <c r="AO18774"/>
      <c r="AP18774"/>
      <c r="AQ18774"/>
      <c r="AR18774"/>
      <c r="AS18774"/>
      <c r="AT18774"/>
      <c r="AU18774"/>
      <c r="AV18774"/>
      <c r="AW18774"/>
      <c r="AX18774"/>
      <c r="AY18774"/>
      <c r="AZ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  <c r="AN18775"/>
      <c r="AO18775"/>
      <c r="AP18775"/>
      <c r="AQ18775"/>
      <c r="AR18775"/>
      <c r="AS18775"/>
      <c r="AT18775"/>
      <c r="AU18775"/>
      <c r="AV18775"/>
      <c r="AW18775"/>
      <c r="AX18775"/>
      <c r="AY18775"/>
      <c r="AZ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  <c r="AP18776"/>
      <c r="AQ18776"/>
      <c r="AR18776"/>
      <c r="AS18776"/>
      <c r="AT18776"/>
      <c r="AU18776"/>
      <c r="AV18776"/>
      <c r="AW18776"/>
      <c r="AX18776"/>
      <c r="AY18776"/>
      <c r="AZ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  <c r="AP18777"/>
      <c r="AQ18777"/>
      <c r="AR18777"/>
      <c r="AS18777"/>
      <c r="AT18777"/>
      <c r="AU18777"/>
      <c r="AV18777"/>
      <c r="AW18777"/>
      <c r="AX18777"/>
      <c r="AY18777"/>
      <c r="AZ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  <c r="AP18778"/>
      <c r="AQ18778"/>
      <c r="AR18778"/>
      <c r="AS18778"/>
      <c r="AT18778"/>
      <c r="AU18778"/>
      <c r="AV18778"/>
      <c r="AW18778"/>
      <c r="AX18778"/>
      <c r="AY18778"/>
      <c r="AZ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  <c r="AP18779"/>
      <c r="AQ18779"/>
      <c r="AR18779"/>
      <c r="AS18779"/>
      <c r="AT18779"/>
      <c r="AU18779"/>
      <c r="AV18779"/>
      <c r="AW18779"/>
      <c r="AX18779"/>
      <c r="AY18779"/>
      <c r="AZ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  <c r="AP18780"/>
      <c r="AQ18780"/>
      <c r="AR18780"/>
      <c r="AS18780"/>
      <c r="AT18780"/>
      <c r="AU18780"/>
      <c r="AV18780"/>
      <c r="AW18780"/>
      <c r="AX18780"/>
      <c r="AY18780"/>
      <c r="AZ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  <c r="AP18781"/>
      <c r="AQ18781"/>
      <c r="AR18781"/>
      <c r="AS18781"/>
      <c r="AT18781"/>
      <c r="AU18781"/>
      <c r="AV18781"/>
      <c r="AW18781"/>
      <c r="AX18781"/>
      <c r="AY18781"/>
      <c r="AZ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  <c r="AP18782"/>
      <c r="AQ18782"/>
      <c r="AR18782"/>
      <c r="AS18782"/>
      <c r="AT18782"/>
      <c r="AU18782"/>
      <c r="AV18782"/>
      <c r="AW18782"/>
      <c r="AX18782"/>
      <c r="AY18782"/>
      <c r="AZ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  <c r="AP18783"/>
      <c r="AQ18783"/>
      <c r="AR18783"/>
      <c r="AS18783"/>
      <c r="AT18783"/>
      <c r="AU18783"/>
      <c r="AV18783"/>
      <c r="AW18783"/>
      <c r="AX18783"/>
      <c r="AY18783"/>
      <c r="AZ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  <c r="AP18784"/>
      <c r="AQ18784"/>
      <c r="AR18784"/>
      <c r="AS18784"/>
      <c r="AT18784"/>
      <c r="AU18784"/>
      <c r="AV18784"/>
      <c r="AW18784"/>
      <c r="AX18784"/>
      <c r="AY18784"/>
      <c r="AZ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  <c r="AP18785"/>
      <c r="AQ18785"/>
      <c r="AR18785"/>
      <c r="AS18785"/>
      <c r="AT18785"/>
      <c r="AU18785"/>
      <c r="AV18785"/>
      <c r="AW18785"/>
      <c r="AX18785"/>
      <c r="AY18785"/>
      <c r="AZ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  <c r="AP18786"/>
      <c r="AQ18786"/>
      <c r="AR18786"/>
      <c r="AS18786"/>
      <c r="AT18786"/>
      <c r="AU18786"/>
      <c r="AV18786"/>
      <c r="AW18786"/>
      <c r="AX18786"/>
      <c r="AY18786"/>
      <c r="AZ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  <c r="AP18787"/>
      <c r="AQ18787"/>
      <c r="AR18787"/>
      <c r="AS18787"/>
      <c r="AT18787"/>
      <c r="AU18787"/>
      <c r="AV18787"/>
      <c r="AW18787"/>
      <c r="AX18787"/>
      <c r="AY18787"/>
      <c r="AZ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  <c r="AP18788"/>
      <c r="AQ18788"/>
      <c r="AR18788"/>
      <c r="AS18788"/>
      <c r="AT18788"/>
      <c r="AU18788"/>
      <c r="AV18788"/>
      <c r="AW18788"/>
      <c r="AX18788"/>
      <c r="AY18788"/>
      <c r="AZ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  <c r="AP18789"/>
      <c r="AQ18789"/>
      <c r="AR18789"/>
      <c r="AS18789"/>
      <c r="AT18789"/>
      <c r="AU18789"/>
      <c r="AV18789"/>
      <c r="AW18789"/>
      <c r="AX18789"/>
      <c r="AY18789"/>
      <c r="AZ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  <c r="AP18790"/>
      <c r="AQ18790"/>
      <c r="AR18790"/>
      <c r="AS18790"/>
      <c r="AT18790"/>
      <c r="AU18790"/>
      <c r="AV18790"/>
      <c r="AW18790"/>
      <c r="AX18790"/>
      <c r="AY18790"/>
      <c r="AZ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  <c r="AP18791"/>
      <c r="AQ18791"/>
      <c r="AR18791"/>
      <c r="AS18791"/>
      <c r="AT18791"/>
      <c r="AU18791"/>
      <c r="AV18791"/>
      <c r="AW18791"/>
      <c r="AX18791"/>
      <c r="AY18791"/>
      <c r="AZ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  <c r="AP18792"/>
      <c r="AQ18792"/>
      <c r="AR18792"/>
      <c r="AS18792"/>
      <c r="AT18792"/>
      <c r="AU18792"/>
      <c r="AV18792"/>
      <c r="AW18792"/>
      <c r="AX18792"/>
      <c r="AY18792"/>
      <c r="AZ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  <c r="AP18793"/>
      <c r="AQ18793"/>
      <c r="AR18793"/>
      <c r="AS18793"/>
      <c r="AT18793"/>
      <c r="AU18793"/>
      <c r="AV18793"/>
      <c r="AW18793"/>
      <c r="AX18793"/>
      <c r="AY18793"/>
      <c r="AZ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  <c r="AP18794"/>
      <c r="AQ18794"/>
      <c r="AR18794"/>
      <c r="AS18794"/>
      <c r="AT18794"/>
      <c r="AU18794"/>
      <c r="AV18794"/>
      <c r="AW18794"/>
      <c r="AX18794"/>
      <c r="AY18794"/>
      <c r="AZ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  <c r="AP18795"/>
      <c r="AQ18795"/>
      <c r="AR18795"/>
      <c r="AS18795"/>
      <c r="AT18795"/>
      <c r="AU18795"/>
      <c r="AV18795"/>
      <c r="AW18795"/>
      <c r="AX18795"/>
      <c r="AY18795"/>
      <c r="AZ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  <c r="AP18796"/>
      <c r="AQ18796"/>
      <c r="AR18796"/>
      <c r="AS18796"/>
      <c r="AT18796"/>
      <c r="AU18796"/>
      <c r="AV18796"/>
      <c r="AW18796"/>
      <c r="AX18796"/>
      <c r="AY18796"/>
      <c r="AZ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  <c r="AP18797"/>
      <c r="AQ18797"/>
      <c r="AR18797"/>
      <c r="AS18797"/>
      <c r="AT18797"/>
      <c r="AU18797"/>
      <c r="AV18797"/>
      <c r="AW18797"/>
      <c r="AX18797"/>
      <c r="AY18797"/>
      <c r="AZ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  <c r="AP18798"/>
      <c r="AQ18798"/>
      <c r="AR18798"/>
      <c r="AS18798"/>
      <c r="AT18798"/>
      <c r="AU18798"/>
      <c r="AV18798"/>
      <c r="AW18798"/>
      <c r="AX18798"/>
      <c r="AY18798"/>
      <c r="AZ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  <c r="AP18799"/>
      <c r="AQ18799"/>
      <c r="AR18799"/>
      <c r="AS18799"/>
      <c r="AT18799"/>
      <c r="AU18799"/>
      <c r="AV18799"/>
      <c r="AW18799"/>
      <c r="AX18799"/>
      <c r="AY18799"/>
      <c r="AZ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  <c r="AP18800"/>
      <c r="AQ18800"/>
      <c r="AR18800"/>
      <c r="AS18800"/>
      <c r="AT18800"/>
      <c r="AU18800"/>
      <c r="AV18800"/>
      <c r="AW18800"/>
      <c r="AX18800"/>
      <c r="AY18800"/>
      <c r="AZ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  <c r="AP18801"/>
      <c r="AQ18801"/>
      <c r="AR18801"/>
      <c r="AS18801"/>
      <c r="AT18801"/>
      <c r="AU18801"/>
      <c r="AV18801"/>
      <c r="AW18801"/>
      <c r="AX18801"/>
      <c r="AY18801"/>
      <c r="AZ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  <c r="AP18802"/>
      <c r="AQ18802"/>
      <c r="AR18802"/>
      <c r="AS18802"/>
      <c r="AT18802"/>
      <c r="AU18802"/>
      <c r="AV18802"/>
      <c r="AW18802"/>
      <c r="AX18802"/>
      <c r="AY18802"/>
      <c r="AZ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  <c r="AP18803"/>
      <c r="AQ18803"/>
      <c r="AR18803"/>
      <c r="AS18803"/>
      <c r="AT18803"/>
      <c r="AU18803"/>
      <c r="AV18803"/>
      <c r="AW18803"/>
      <c r="AX18803"/>
      <c r="AY18803"/>
      <c r="AZ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  <c r="AP18804"/>
      <c r="AQ18804"/>
      <c r="AR18804"/>
      <c r="AS18804"/>
      <c r="AT18804"/>
      <c r="AU18804"/>
      <c r="AV18804"/>
      <c r="AW18804"/>
      <c r="AX18804"/>
      <c r="AY18804"/>
      <c r="AZ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  <c r="AN18805"/>
      <c r="AO18805"/>
      <c r="AP18805"/>
      <c r="AQ18805"/>
      <c r="AR18805"/>
      <c r="AS18805"/>
      <c r="AT18805"/>
      <c r="AU18805"/>
      <c r="AV18805"/>
      <c r="AW18805"/>
      <c r="AX18805"/>
      <c r="AY18805"/>
      <c r="AZ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  <c r="AN18806"/>
      <c r="AO18806"/>
      <c r="AP18806"/>
      <c r="AQ18806"/>
      <c r="AR18806"/>
      <c r="AS18806"/>
      <c r="AT18806"/>
      <c r="AU18806"/>
      <c r="AV18806"/>
      <c r="AW18806"/>
      <c r="AX18806"/>
      <c r="AY18806"/>
      <c r="AZ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  <c r="AP18807"/>
      <c r="AQ18807"/>
      <c r="AR18807"/>
      <c r="AS18807"/>
      <c r="AT18807"/>
      <c r="AU18807"/>
      <c r="AV18807"/>
      <c r="AW18807"/>
      <c r="AX18807"/>
      <c r="AY18807"/>
      <c r="AZ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  <c r="AP18808"/>
      <c r="AQ18808"/>
      <c r="AR18808"/>
      <c r="AS18808"/>
      <c r="AT18808"/>
      <c r="AU18808"/>
      <c r="AV18808"/>
      <c r="AW18808"/>
      <c r="AX18808"/>
      <c r="AY18808"/>
      <c r="AZ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  <c r="AP18809"/>
      <c r="AQ18809"/>
      <c r="AR18809"/>
      <c r="AS18809"/>
      <c r="AT18809"/>
      <c r="AU18809"/>
      <c r="AV18809"/>
      <c r="AW18809"/>
      <c r="AX18809"/>
      <c r="AY18809"/>
      <c r="AZ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  <c r="AP18810"/>
      <c r="AQ18810"/>
      <c r="AR18810"/>
      <c r="AS18810"/>
      <c r="AT18810"/>
      <c r="AU18810"/>
      <c r="AV18810"/>
      <c r="AW18810"/>
      <c r="AX18810"/>
      <c r="AY18810"/>
      <c r="AZ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  <c r="AP18811"/>
      <c r="AQ18811"/>
      <c r="AR18811"/>
      <c r="AS18811"/>
      <c r="AT18811"/>
      <c r="AU18811"/>
      <c r="AV18811"/>
      <c r="AW18811"/>
      <c r="AX18811"/>
      <c r="AY18811"/>
      <c r="AZ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  <c r="AP18812"/>
      <c r="AQ18812"/>
      <c r="AR18812"/>
      <c r="AS18812"/>
      <c r="AT18812"/>
      <c r="AU18812"/>
      <c r="AV18812"/>
      <c r="AW18812"/>
      <c r="AX18812"/>
      <c r="AY18812"/>
      <c r="AZ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  <c r="AP18813"/>
      <c r="AQ18813"/>
      <c r="AR18813"/>
      <c r="AS18813"/>
      <c r="AT18813"/>
      <c r="AU18813"/>
      <c r="AV18813"/>
      <c r="AW18813"/>
      <c r="AX18813"/>
      <c r="AY18813"/>
      <c r="AZ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  <c r="AP18814"/>
      <c r="AQ18814"/>
      <c r="AR18814"/>
      <c r="AS18814"/>
      <c r="AT18814"/>
      <c r="AU18814"/>
      <c r="AV18814"/>
      <c r="AW18814"/>
      <c r="AX18814"/>
      <c r="AY18814"/>
      <c r="AZ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  <c r="AP18815"/>
      <c r="AQ18815"/>
      <c r="AR18815"/>
      <c r="AS18815"/>
      <c r="AT18815"/>
      <c r="AU18815"/>
      <c r="AV18815"/>
      <c r="AW18815"/>
      <c r="AX18815"/>
      <c r="AY18815"/>
      <c r="AZ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  <c r="AP18816"/>
      <c r="AQ18816"/>
      <c r="AR18816"/>
      <c r="AS18816"/>
      <c r="AT18816"/>
      <c r="AU18816"/>
      <c r="AV18816"/>
      <c r="AW18816"/>
      <c r="AX18816"/>
      <c r="AY18816"/>
      <c r="AZ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  <c r="AP18817"/>
      <c r="AQ18817"/>
      <c r="AR18817"/>
      <c r="AS18817"/>
      <c r="AT18817"/>
      <c r="AU18817"/>
      <c r="AV18817"/>
      <c r="AW18817"/>
      <c r="AX18817"/>
      <c r="AY18817"/>
      <c r="AZ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  <c r="AP18818"/>
      <c r="AQ18818"/>
      <c r="AR18818"/>
      <c r="AS18818"/>
      <c r="AT18818"/>
      <c r="AU18818"/>
      <c r="AV18818"/>
      <c r="AW18818"/>
      <c r="AX18818"/>
      <c r="AY18818"/>
      <c r="AZ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  <c r="AP18819"/>
      <c r="AQ18819"/>
      <c r="AR18819"/>
      <c r="AS18819"/>
      <c r="AT18819"/>
      <c r="AU18819"/>
      <c r="AV18819"/>
      <c r="AW18819"/>
      <c r="AX18819"/>
      <c r="AY18819"/>
      <c r="AZ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  <c r="AP18820"/>
      <c r="AQ18820"/>
      <c r="AR18820"/>
      <c r="AS18820"/>
      <c r="AT18820"/>
      <c r="AU18820"/>
      <c r="AV18820"/>
      <c r="AW18820"/>
      <c r="AX18820"/>
      <c r="AY18820"/>
      <c r="AZ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  <c r="AP18821"/>
      <c r="AQ18821"/>
      <c r="AR18821"/>
      <c r="AS18821"/>
      <c r="AT18821"/>
      <c r="AU18821"/>
      <c r="AV18821"/>
      <c r="AW18821"/>
      <c r="AX18821"/>
      <c r="AY18821"/>
      <c r="AZ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  <c r="AP18822"/>
      <c r="AQ18822"/>
      <c r="AR18822"/>
      <c r="AS18822"/>
      <c r="AT18822"/>
      <c r="AU18822"/>
      <c r="AV18822"/>
      <c r="AW18822"/>
      <c r="AX18822"/>
      <c r="AY18822"/>
      <c r="AZ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  <c r="AP18823"/>
      <c r="AQ18823"/>
      <c r="AR18823"/>
      <c r="AS18823"/>
      <c r="AT18823"/>
      <c r="AU18823"/>
      <c r="AV18823"/>
      <c r="AW18823"/>
      <c r="AX18823"/>
      <c r="AY18823"/>
      <c r="AZ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  <c r="AP18824"/>
      <c r="AQ18824"/>
      <c r="AR18824"/>
      <c r="AS18824"/>
      <c r="AT18824"/>
      <c r="AU18824"/>
      <c r="AV18824"/>
      <c r="AW18824"/>
      <c r="AX18824"/>
      <c r="AY18824"/>
      <c r="AZ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  <c r="AP18825"/>
      <c r="AQ18825"/>
      <c r="AR18825"/>
      <c r="AS18825"/>
      <c r="AT18825"/>
      <c r="AU18825"/>
      <c r="AV18825"/>
      <c r="AW18825"/>
      <c r="AX18825"/>
      <c r="AY18825"/>
      <c r="AZ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  <c r="AP18826"/>
      <c r="AQ18826"/>
      <c r="AR18826"/>
      <c r="AS18826"/>
      <c r="AT18826"/>
      <c r="AU18826"/>
      <c r="AV18826"/>
      <c r="AW18826"/>
      <c r="AX18826"/>
      <c r="AY18826"/>
      <c r="AZ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  <c r="AP18827"/>
      <c r="AQ18827"/>
      <c r="AR18827"/>
      <c r="AS18827"/>
      <c r="AT18827"/>
      <c r="AU18827"/>
      <c r="AV18827"/>
      <c r="AW18827"/>
      <c r="AX18827"/>
      <c r="AY18827"/>
      <c r="AZ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  <c r="AP18828"/>
      <c r="AQ18828"/>
      <c r="AR18828"/>
      <c r="AS18828"/>
      <c r="AT18828"/>
      <c r="AU18828"/>
      <c r="AV18828"/>
      <c r="AW18828"/>
      <c r="AX18828"/>
      <c r="AY18828"/>
      <c r="AZ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  <c r="AP18829"/>
      <c r="AQ18829"/>
      <c r="AR18829"/>
      <c r="AS18829"/>
      <c r="AT18829"/>
      <c r="AU18829"/>
      <c r="AV18829"/>
      <c r="AW18829"/>
      <c r="AX18829"/>
      <c r="AY18829"/>
      <c r="AZ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  <c r="AP18830"/>
      <c r="AQ18830"/>
      <c r="AR18830"/>
      <c r="AS18830"/>
      <c r="AT18830"/>
      <c r="AU18830"/>
      <c r="AV18830"/>
      <c r="AW18830"/>
      <c r="AX18830"/>
      <c r="AY18830"/>
      <c r="AZ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  <c r="AP18831"/>
      <c r="AQ18831"/>
      <c r="AR18831"/>
      <c r="AS18831"/>
      <c r="AT18831"/>
      <c r="AU18831"/>
      <c r="AV18831"/>
      <c r="AW18831"/>
      <c r="AX18831"/>
      <c r="AY18831"/>
      <c r="AZ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  <c r="AP18832"/>
      <c r="AQ18832"/>
      <c r="AR18832"/>
      <c r="AS18832"/>
      <c r="AT18832"/>
      <c r="AU18832"/>
      <c r="AV18832"/>
      <c r="AW18832"/>
      <c r="AX18832"/>
      <c r="AY18832"/>
      <c r="AZ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  <c r="AP18833"/>
      <c r="AQ18833"/>
      <c r="AR18833"/>
      <c r="AS18833"/>
      <c r="AT18833"/>
      <c r="AU18833"/>
      <c r="AV18833"/>
      <c r="AW18833"/>
      <c r="AX18833"/>
      <c r="AY18833"/>
      <c r="AZ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  <c r="AP18834"/>
      <c r="AQ18834"/>
      <c r="AR18834"/>
      <c r="AS18834"/>
      <c r="AT18834"/>
      <c r="AU18834"/>
      <c r="AV18834"/>
      <c r="AW18834"/>
      <c r="AX18834"/>
      <c r="AY18834"/>
      <c r="AZ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  <c r="AN18835"/>
      <c r="AO18835"/>
      <c r="AP18835"/>
      <c r="AQ18835"/>
      <c r="AR18835"/>
      <c r="AS18835"/>
      <c r="AT18835"/>
      <c r="AU18835"/>
      <c r="AV18835"/>
      <c r="AW18835"/>
      <c r="AX18835"/>
      <c r="AY18835"/>
      <c r="AZ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  <c r="AN18836"/>
      <c r="AO18836"/>
      <c r="AP18836"/>
      <c r="AQ18836"/>
      <c r="AR18836"/>
      <c r="AS18836"/>
      <c r="AT18836"/>
      <c r="AU18836"/>
      <c r="AV18836"/>
      <c r="AW18836"/>
      <c r="AX18836"/>
      <c r="AY18836"/>
      <c r="AZ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  <c r="AP18837"/>
      <c r="AQ18837"/>
      <c r="AR18837"/>
      <c r="AS18837"/>
      <c r="AT18837"/>
      <c r="AU18837"/>
      <c r="AV18837"/>
      <c r="AW18837"/>
      <c r="AX18837"/>
      <c r="AY18837"/>
      <c r="AZ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  <c r="AP18838"/>
      <c r="AQ18838"/>
      <c r="AR18838"/>
      <c r="AS18838"/>
      <c r="AT18838"/>
      <c r="AU18838"/>
      <c r="AV18838"/>
      <c r="AW18838"/>
      <c r="AX18838"/>
      <c r="AY18838"/>
      <c r="AZ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  <c r="AP18839"/>
      <c r="AQ18839"/>
      <c r="AR18839"/>
      <c r="AS18839"/>
      <c r="AT18839"/>
      <c r="AU18839"/>
      <c r="AV18839"/>
      <c r="AW18839"/>
      <c r="AX18839"/>
      <c r="AY18839"/>
      <c r="AZ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  <c r="AP18840"/>
      <c r="AQ18840"/>
      <c r="AR18840"/>
      <c r="AS18840"/>
      <c r="AT18840"/>
      <c r="AU18840"/>
      <c r="AV18840"/>
      <c r="AW18840"/>
      <c r="AX18840"/>
      <c r="AY18840"/>
      <c r="AZ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  <c r="AP18841"/>
      <c r="AQ18841"/>
      <c r="AR18841"/>
      <c r="AS18841"/>
      <c r="AT18841"/>
      <c r="AU18841"/>
      <c r="AV18841"/>
      <c r="AW18841"/>
      <c r="AX18841"/>
      <c r="AY18841"/>
      <c r="AZ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  <c r="AP18842"/>
      <c r="AQ18842"/>
      <c r="AR18842"/>
      <c r="AS18842"/>
      <c r="AT18842"/>
      <c r="AU18842"/>
      <c r="AV18842"/>
      <c r="AW18842"/>
      <c r="AX18842"/>
      <c r="AY18842"/>
      <c r="AZ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  <c r="AP18843"/>
      <c r="AQ18843"/>
      <c r="AR18843"/>
      <c r="AS18843"/>
      <c r="AT18843"/>
      <c r="AU18843"/>
      <c r="AV18843"/>
      <c r="AW18843"/>
      <c r="AX18843"/>
      <c r="AY18843"/>
      <c r="AZ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  <c r="AP18844"/>
      <c r="AQ18844"/>
      <c r="AR18844"/>
      <c r="AS18844"/>
      <c r="AT18844"/>
      <c r="AU18844"/>
      <c r="AV18844"/>
      <c r="AW18844"/>
      <c r="AX18844"/>
      <c r="AY18844"/>
      <c r="AZ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  <c r="AP18845"/>
      <c r="AQ18845"/>
      <c r="AR18845"/>
      <c r="AS18845"/>
      <c r="AT18845"/>
      <c r="AU18845"/>
      <c r="AV18845"/>
      <c r="AW18845"/>
      <c r="AX18845"/>
      <c r="AY18845"/>
      <c r="AZ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  <c r="AP18846"/>
      <c r="AQ18846"/>
      <c r="AR18846"/>
      <c r="AS18846"/>
      <c r="AT18846"/>
      <c r="AU18846"/>
      <c r="AV18846"/>
      <c r="AW18846"/>
      <c r="AX18846"/>
      <c r="AY18846"/>
      <c r="AZ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  <c r="AP18847"/>
      <c r="AQ18847"/>
      <c r="AR18847"/>
      <c r="AS18847"/>
      <c r="AT18847"/>
      <c r="AU18847"/>
      <c r="AV18847"/>
      <c r="AW18847"/>
      <c r="AX18847"/>
      <c r="AY18847"/>
      <c r="AZ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  <c r="AP18848"/>
      <c r="AQ18848"/>
      <c r="AR18848"/>
      <c r="AS18848"/>
      <c r="AT18848"/>
      <c r="AU18848"/>
      <c r="AV18848"/>
      <c r="AW18848"/>
      <c r="AX18848"/>
      <c r="AY18848"/>
      <c r="AZ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  <c r="AP18849"/>
      <c r="AQ18849"/>
      <c r="AR18849"/>
      <c r="AS18849"/>
      <c r="AT18849"/>
      <c r="AU18849"/>
      <c r="AV18849"/>
      <c r="AW18849"/>
      <c r="AX18849"/>
      <c r="AY18849"/>
      <c r="AZ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  <c r="AP18850"/>
      <c r="AQ18850"/>
      <c r="AR18850"/>
      <c r="AS18850"/>
      <c r="AT18850"/>
      <c r="AU18850"/>
      <c r="AV18850"/>
      <c r="AW18850"/>
      <c r="AX18850"/>
      <c r="AY18850"/>
      <c r="AZ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  <c r="AP18851"/>
      <c r="AQ18851"/>
      <c r="AR18851"/>
      <c r="AS18851"/>
      <c r="AT18851"/>
      <c r="AU18851"/>
      <c r="AV18851"/>
      <c r="AW18851"/>
      <c r="AX18851"/>
      <c r="AY18851"/>
      <c r="AZ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  <c r="AP18852"/>
      <c r="AQ18852"/>
      <c r="AR18852"/>
      <c r="AS18852"/>
      <c r="AT18852"/>
      <c r="AU18852"/>
      <c r="AV18852"/>
      <c r="AW18852"/>
      <c r="AX18852"/>
      <c r="AY18852"/>
      <c r="AZ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  <c r="AP18853"/>
      <c r="AQ18853"/>
      <c r="AR18853"/>
      <c r="AS18853"/>
      <c r="AT18853"/>
      <c r="AU18853"/>
      <c r="AV18853"/>
      <c r="AW18853"/>
      <c r="AX18853"/>
      <c r="AY18853"/>
      <c r="AZ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  <c r="AP18854"/>
      <c r="AQ18854"/>
      <c r="AR18854"/>
      <c r="AS18854"/>
      <c r="AT18854"/>
      <c r="AU18854"/>
      <c r="AV18854"/>
      <c r="AW18854"/>
      <c r="AX18854"/>
      <c r="AY18854"/>
      <c r="AZ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  <c r="AP18855"/>
      <c r="AQ18855"/>
      <c r="AR18855"/>
      <c r="AS18855"/>
      <c r="AT18855"/>
      <c r="AU18855"/>
      <c r="AV18855"/>
      <c r="AW18855"/>
      <c r="AX18855"/>
      <c r="AY18855"/>
      <c r="AZ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  <c r="AP18856"/>
      <c r="AQ18856"/>
      <c r="AR18856"/>
      <c r="AS18856"/>
      <c r="AT18856"/>
      <c r="AU18856"/>
      <c r="AV18856"/>
      <c r="AW18856"/>
      <c r="AX18856"/>
      <c r="AY18856"/>
      <c r="AZ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  <c r="AP18857"/>
      <c r="AQ18857"/>
      <c r="AR18857"/>
      <c r="AS18857"/>
      <c r="AT18857"/>
      <c r="AU18857"/>
      <c r="AV18857"/>
      <c r="AW18857"/>
      <c r="AX18857"/>
      <c r="AY18857"/>
      <c r="AZ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  <c r="AP18858"/>
      <c r="AQ18858"/>
      <c r="AR18858"/>
      <c r="AS18858"/>
      <c r="AT18858"/>
      <c r="AU18858"/>
      <c r="AV18858"/>
      <c r="AW18858"/>
      <c r="AX18858"/>
      <c r="AY18858"/>
      <c r="AZ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  <c r="AP18859"/>
      <c r="AQ18859"/>
      <c r="AR18859"/>
      <c r="AS18859"/>
      <c r="AT18859"/>
      <c r="AU18859"/>
      <c r="AV18859"/>
      <c r="AW18859"/>
      <c r="AX18859"/>
      <c r="AY18859"/>
      <c r="AZ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  <c r="AP18860"/>
      <c r="AQ18860"/>
      <c r="AR18860"/>
      <c r="AS18860"/>
      <c r="AT18860"/>
      <c r="AU18860"/>
      <c r="AV18860"/>
      <c r="AW18860"/>
      <c r="AX18860"/>
      <c r="AY18860"/>
      <c r="AZ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  <c r="AP18861"/>
      <c r="AQ18861"/>
      <c r="AR18861"/>
      <c r="AS18861"/>
      <c r="AT18861"/>
      <c r="AU18861"/>
      <c r="AV18861"/>
      <c r="AW18861"/>
      <c r="AX18861"/>
      <c r="AY18861"/>
      <c r="AZ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  <c r="AP18862"/>
      <c r="AQ18862"/>
      <c r="AR18862"/>
      <c r="AS18862"/>
      <c r="AT18862"/>
      <c r="AU18862"/>
      <c r="AV18862"/>
      <c r="AW18862"/>
      <c r="AX18862"/>
      <c r="AY18862"/>
      <c r="AZ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  <c r="AP18863"/>
      <c r="AQ18863"/>
      <c r="AR18863"/>
      <c r="AS18863"/>
      <c r="AT18863"/>
      <c r="AU18863"/>
      <c r="AV18863"/>
      <c r="AW18863"/>
      <c r="AX18863"/>
      <c r="AY18863"/>
      <c r="AZ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  <c r="AP18864"/>
      <c r="AQ18864"/>
      <c r="AR18864"/>
      <c r="AS18864"/>
      <c r="AT18864"/>
      <c r="AU18864"/>
      <c r="AV18864"/>
      <c r="AW18864"/>
      <c r="AX18864"/>
      <c r="AY18864"/>
      <c r="AZ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  <c r="AP18865"/>
      <c r="AQ18865"/>
      <c r="AR18865"/>
      <c r="AS18865"/>
      <c r="AT18865"/>
      <c r="AU18865"/>
      <c r="AV18865"/>
      <c r="AW18865"/>
      <c r="AX18865"/>
      <c r="AY18865"/>
      <c r="AZ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  <c r="AN18866"/>
      <c r="AO18866"/>
      <c r="AP18866"/>
      <c r="AQ18866"/>
      <c r="AR18866"/>
      <c r="AS18866"/>
      <c r="AT18866"/>
      <c r="AU18866"/>
      <c r="AV18866"/>
      <c r="AW18866"/>
      <c r="AX18866"/>
      <c r="AY18866"/>
      <c r="AZ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  <c r="AN18867"/>
      <c r="AO18867"/>
      <c r="AP18867"/>
      <c r="AQ18867"/>
      <c r="AR18867"/>
      <c r="AS18867"/>
      <c r="AT18867"/>
      <c r="AU18867"/>
      <c r="AV18867"/>
      <c r="AW18867"/>
      <c r="AX18867"/>
      <c r="AY18867"/>
      <c r="AZ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  <c r="AP18868"/>
      <c r="AQ18868"/>
      <c r="AR18868"/>
      <c r="AS18868"/>
      <c r="AT18868"/>
      <c r="AU18868"/>
      <c r="AV18868"/>
      <c r="AW18868"/>
      <c r="AX18868"/>
      <c r="AY18868"/>
      <c r="AZ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  <c r="AP18869"/>
      <c r="AQ18869"/>
      <c r="AR18869"/>
      <c r="AS18869"/>
      <c r="AT18869"/>
      <c r="AU18869"/>
      <c r="AV18869"/>
      <c r="AW18869"/>
      <c r="AX18869"/>
      <c r="AY18869"/>
      <c r="AZ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  <c r="AP18870"/>
      <c r="AQ18870"/>
      <c r="AR18870"/>
      <c r="AS18870"/>
      <c r="AT18870"/>
      <c r="AU18870"/>
      <c r="AV18870"/>
      <c r="AW18870"/>
      <c r="AX18870"/>
      <c r="AY18870"/>
      <c r="AZ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  <c r="AP18871"/>
      <c r="AQ18871"/>
      <c r="AR18871"/>
      <c r="AS18871"/>
      <c r="AT18871"/>
      <c r="AU18871"/>
      <c r="AV18871"/>
      <c r="AW18871"/>
      <c r="AX18871"/>
      <c r="AY18871"/>
      <c r="AZ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  <c r="AP18872"/>
      <c r="AQ18872"/>
      <c r="AR18872"/>
      <c r="AS18872"/>
      <c r="AT18872"/>
      <c r="AU18872"/>
      <c r="AV18872"/>
      <c r="AW18872"/>
      <c r="AX18872"/>
      <c r="AY18872"/>
      <c r="AZ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  <c r="AP18873"/>
      <c r="AQ18873"/>
      <c r="AR18873"/>
      <c r="AS18873"/>
      <c r="AT18873"/>
      <c r="AU18873"/>
      <c r="AV18873"/>
      <c r="AW18873"/>
      <c r="AX18873"/>
      <c r="AY18873"/>
      <c r="AZ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  <c r="AP18874"/>
      <c r="AQ18874"/>
      <c r="AR18874"/>
      <c r="AS18874"/>
      <c r="AT18874"/>
      <c r="AU18874"/>
      <c r="AV18874"/>
      <c r="AW18874"/>
      <c r="AX18874"/>
      <c r="AY18874"/>
      <c r="AZ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  <c r="AP18875"/>
      <c r="AQ18875"/>
      <c r="AR18875"/>
      <c r="AS18875"/>
      <c r="AT18875"/>
      <c r="AU18875"/>
      <c r="AV18875"/>
      <c r="AW18875"/>
      <c r="AX18875"/>
      <c r="AY18875"/>
      <c r="AZ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  <c r="AP18876"/>
      <c r="AQ18876"/>
      <c r="AR18876"/>
      <c r="AS18876"/>
      <c r="AT18876"/>
      <c r="AU18876"/>
      <c r="AV18876"/>
      <c r="AW18876"/>
      <c r="AX18876"/>
      <c r="AY18876"/>
      <c r="AZ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  <c r="AP18877"/>
      <c r="AQ18877"/>
      <c r="AR18877"/>
      <c r="AS18877"/>
      <c r="AT18877"/>
      <c r="AU18877"/>
      <c r="AV18877"/>
      <c r="AW18877"/>
      <c r="AX18877"/>
      <c r="AY18877"/>
      <c r="AZ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  <c r="AP18878"/>
      <c r="AQ18878"/>
      <c r="AR18878"/>
      <c r="AS18878"/>
      <c r="AT18878"/>
      <c r="AU18878"/>
      <c r="AV18878"/>
      <c r="AW18878"/>
      <c r="AX18878"/>
      <c r="AY18878"/>
      <c r="AZ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  <c r="AP18879"/>
      <c r="AQ18879"/>
      <c r="AR18879"/>
      <c r="AS18879"/>
      <c r="AT18879"/>
      <c r="AU18879"/>
      <c r="AV18879"/>
      <c r="AW18879"/>
      <c r="AX18879"/>
      <c r="AY18879"/>
      <c r="AZ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  <c r="AP18880"/>
      <c r="AQ18880"/>
      <c r="AR18880"/>
      <c r="AS18880"/>
      <c r="AT18880"/>
      <c r="AU18880"/>
      <c r="AV18880"/>
      <c r="AW18880"/>
      <c r="AX18880"/>
      <c r="AY18880"/>
      <c r="AZ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  <c r="AP18881"/>
      <c r="AQ18881"/>
      <c r="AR18881"/>
      <c r="AS18881"/>
      <c r="AT18881"/>
      <c r="AU18881"/>
      <c r="AV18881"/>
      <c r="AW18881"/>
      <c r="AX18881"/>
      <c r="AY18881"/>
      <c r="AZ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  <c r="AP18882"/>
      <c r="AQ18882"/>
      <c r="AR18882"/>
      <c r="AS18882"/>
      <c r="AT18882"/>
      <c r="AU18882"/>
      <c r="AV18882"/>
      <c r="AW18882"/>
      <c r="AX18882"/>
      <c r="AY18882"/>
      <c r="AZ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  <c r="AP18883"/>
      <c r="AQ18883"/>
      <c r="AR18883"/>
      <c r="AS18883"/>
      <c r="AT18883"/>
      <c r="AU18883"/>
      <c r="AV18883"/>
      <c r="AW18883"/>
      <c r="AX18883"/>
      <c r="AY18883"/>
      <c r="AZ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  <c r="AP18884"/>
      <c r="AQ18884"/>
      <c r="AR18884"/>
      <c r="AS18884"/>
      <c r="AT18884"/>
      <c r="AU18884"/>
      <c r="AV18884"/>
      <c r="AW18884"/>
      <c r="AX18884"/>
      <c r="AY18884"/>
      <c r="AZ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  <c r="AP18885"/>
      <c r="AQ18885"/>
      <c r="AR18885"/>
      <c r="AS18885"/>
      <c r="AT18885"/>
      <c r="AU18885"/>
      <c r="AV18885"/>
      <c r="AW18885"/>
      <c r="AX18885"/>
      <c r="AY18885"/>
      <c r="AZ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  <c r="AP18886"/>
      <c r="AQ18886"/>
      <c r="AR18886"/>
      <c r="AS18886"/>
      <c r="AT18886"/>
      <c r="AU18886"/>
      <c r="AV18886"/>
      <c r="AW18886"/>
      <c r="AX18886"/>
      <c r="AY18886"/>
      <c r="AZ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  <c r="AP18887"/>
      <c r="AQ18887"/>
      <c r="AR18887"/>
      <c r="AS18887"/>
      <c r="AT18887"/>
      <c r="AU18887"/>
      <c r="AV18887"/>
      <c r="AW18887"/>
      <c r="AX18887"/>
      <c r="AY18887"/>
      <c r="AZ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  <c r="AP18888"/>
      <c r="AQ18888"/>
      <c r="AR18888"/>
      <c r="AS18888"/>
      <c r="AT18888"/>
      <c r="AU18888"/>
      <c r="AV18888"/>
      <c r="AW18888"/>
      <c r="AX18888"/>
      <c r="AY18888"/>
      <c r="AZ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  <c r="AP18889"/>
      <c r="AQ18889"/>
      <c r="AR18889"/>
      <c r="AS18889"/>
      <c r="AT18889"/>
      <c r="AU18889"/>
      <c r="AV18889"/>
      <c r="AW18889"/>
      <c r="AX18889"/>
      <c r="AY18889"/>
      <c r="AZ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  <c r="AP18890"/>
      <c r="AQ18890"/>
      <c r="AR18890"/>
      <c r="AS18890"/>
      <c r="AT18890"/>
      <c r="AU18890"/>
      <c r="AV18890"/>
      <c r="AW18890"/>
      <c r="AX18890"/>
      <c r="AY18890"/>
      <c r="AZ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  <c r="AP18891"/>
      <c r="AQ18891"/>
      <c r="AR18891"/>
      <c r="AS18891"/>
      <c r="AT18891"/>
      <c r="AU18891"/>
      <c r="AV18891"/>
      <c r="AW18891"/>
      <c r="AX18891"/>
      <c r="AY18891"/>
      <c r="AZ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  <c r="AP18892"/>
      <c r="AQ18892"/>
      <c r="AR18892"/>
      <c r="AS18892"/>
      <c r="AT18892"/>
      <c r="AU18892"/>
      <c r="AV18892"/>
      <c r="AW18892"/>
      <c r="AX18892"/>
      <c r="AY18892"/>
      <c r="AZ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  <c r="AP18893"/>
      <c r="AQ18893"/>
      <c r="AR18893"/>
      <c r="AS18893"/>
      <c r="AT18893"/>
      <c r="AU18893"/>
      <c r="AV18893"/>
      <c r="AW18893"/>
      <c r="AX18893"/>
      <c r="AY18893"/>
      <c r="AZ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  <c r="AP18894"/>
      <c r="AQ18894"/>
      <c r="AR18894"/>
      <c r="AS18894"/>
      <c r="AT18894"/>
      <c r="AU18894"/>
      <c r="AV18894"/>
      <c r="AW18894"/>
      <c r="AX18894"/>
      <c r="AY18894"/>
      <c r="AZ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  <c r="AP18895"/>
      <c r="AQ18895"/>
      <c r="AR18895"/>
      <c r="AS18895"/>
      <c r="AT18895"/>
      <c r="AU18895"/>
      <c r="AV18895"/>
      <c r="AW18895"/>
      <c r="AX18895"/>
      <c r="AY18895"/>
      <c r="AZ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  <c r="AN18896"/>
      <c r="AO18896"/>
      <c r="AP18896"/>
      <c r="AQ18896"/>
      <c r="AR18896"/>
      <c r="AS18896"/>
      <c r="AT18896"/>
      <c r="AU18896"/>
      <c r="AV18896"/>
      <c r="AW18896"/>
      <c r="AX18896"/>
      <c r="AY18896"/>
      <c r="AZ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  <c r="AN18897"/>
      <c r="AO18897"/>
      <c r="AP18897"/>
      <c r="AQ18897"/>
      <c r="AR18897"/>
      <c r="AS18897"/>
      <c r="AT18897"/>
      <c r="AU18897"/>
      <c r="AV18897"/>
      <c r="AW18897"/>
      <c r="AX18897"/>
      <c r="AY18897"/>
      <c r="AZ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  <c r="AP18898"/>
      <c r="AQ18898"/>
      <c r="AR18898"/>
      <c r="AS18898"/>
      <c r="AT18898"/>
      <c r="AU18898"/>
      <c r="AV18898"/>
      <c r="AW18898"/>
      <c r="AX18898"/>
      <c r="AY18898"/>
      <c r="AZ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  <c r="AP18899"/>
      <c r="AQ18899"/>
      <c r="AR18899"/>
      <c r="AS18899"/>
      <c r="AT18899"/>
      <c r="AU18899"/>
      <c r="AV18899"/>
      <c r="AW18899"/>
      <c r="AX18899"/>
      <c r="AY18899"/>
      <c r="AZ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  <c r="AP18900"/>
      <c r="AQ18900"/>
      <c r="AR18900"/>
      <c r="AS18900"/>
      <c r="AT18900"/>
      <c r="AU18900"/>
      <c r="AV18900"/>
      <c r="AW18900"/>
      <c r="AX18900"/>
      <c r="AY18900"/>
      <c r="AZ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  <c r="AP18901"/>
      <c r="AQ18901"/>
      <c r="AR18901"/>
      <c r="AS18901"/>
      <c r="AT18901"/>
      <c r="AU18901"/>
      <c r="AV18901"/>
      <c r="AW18901"/>
      <c r="AX18901"/>
      <c r="AY18901"/>
      <c r="AZ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  <c r="AP18902"/>
      <c r="AQ18902"/>
      <c r="AR18902"/>
      <c r="AS18902"/>
      <c r="AT18902"/>
      <c r="AU18902"/>
      <c r="AV18902"/>
      <c r="AW18902"/>
      <c r="AX18902"/>
      <c r="AY18902"/>
      <c r="AZ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  <c r="AP18903"/>
      <c r="AQ18903"/>
      <c r="AR18903"/>
      <c r="AS18903"/>
      <c r="AT18903"/>
      <c r="AU18903"/>
      <c r="AV18903"/>
      <c r="AW18903"/>
      <c r="AX18903"/>
      <c r="AY18903"/>
      <c r="AZ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  <c r="AP18904"/>
      <c r="AQ18904"/>
      <c r="AR18904"/>
      <c r="AS18904"/>
      <c r="AT18904"/>
      <c r="AU18904"/>
      <c r="AV18904"/>
      <c r="AW18904"/>
      <c r="AX18904"/>
      <c r="AY18904"/>
      <c r="AZ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  <c r="AP18905"/>
      <c r="AQ18905"/>
      <c r="AR18905"/>
      <c r="AS18905"/>
      <c r="AT18905"/>
      <c r="AU18905"/>
      <c r="AV18905"/>
      <c r="AW18905"/>
      <c r="AX18905"/>
      <c r="AY18905"/>
      <c r="AZ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  <c r="AP18906"/>
      <c r="AQ18906"/>
      <c r="AR18906"/>
      <c r="AS18906"/>
      <c r="AT18906"/>
      <c r="AU18906"/>
      <c r="AV18906"/>
      <c r="AW18906"/>
      <c r="AX18906"/>
      <c r="AY18906"/>
      <c r="AZ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  <c r="AP18907"/>
      <c r="AQ18907"/>
      <c r="AR18907"/>
      <c r="AS18907"/>
      <c r="AT18907"/>
      <c r="AU18907"/>
      <c r="AV18907"/>
      <c r="AW18907"/>
      <c r="AX18907"/>
      <c r="AY18907"/>
      <c r="AZ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  <c r="AP18908"/>
      <c r="AQ18908"/>
      <c r="AR18908"/>
      <c r="AS18908"/>
      <c r="AT18908"/>
      <c r="AU18908"/>
      <c r="AV18908"/>
      <c r="AW18908"/>
      <c r="AX18908"/>
      <c r="AY18908"/>
      <c r="AZ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  <c r="AP18909"/>
      <c r="AQ18909"/>
      <c r="AR18909"/>
      <c r="AS18909"/>
      <c r="AT18909"/>
      <c r="AU18909"/>
      <c r="AV18909"/>
      <c r="AW18909"/>
      <c r="AX18909"/>
      <c r="AY18909"/>
      <c r="AZ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  <c r="AP18910"/>
      <c r="AQ18910"/>
      <c r="AR18910"/>
      <c r="AS18910"/>
      <c r="AT18910"/>
      <c r="AU18910"/>
      <c r="AV18910"/>
      <c r="AW18910"/>
      <c r="AX18910"/>
      <c r="AY18910"/>
      <c r="AZ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  <c r="AP18911"/>
      <c r="AQ18911"/>
      <c r="AR18911"/>
      <c r="AS18911"/>
      <c r="AT18911"/>
      <c r="AU18911"/>
      <c r="AV18911"/>
      <c r="AW18911"/>
      <c r="AX18911"/>
      <c r="AY18911"/>
      <c r="AZ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  <c r="AP18912"/>
      <c r="AQ18912"/>
      <c r="AR18912"/>
      <c r="AS18912"/>
      <c r="AT18912"/>
      <c r="AU18912"/>
      <c r="AV18912"/>
      <c r="AW18912"/>
      <c r="AX18912"/>
      <c r="AY18912"/>
      <c r="AZ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  <c r="AP18913"/>
      <c r="AQ18913"/>
      <c r="AR18913"/>
      <c r="AS18913"/>
      <c r="AT18913"/>
      <c r="AU18913"/>
      <c r="AV18913"/>
      <c r="AW18913"/>
      <c r="AX18913"/>
      <c r="AY18913"/>
      <c r="AZ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  <c r="AP18914"/>
      <c r="AQ18914"/>
      <c r="AR18914"/>
      <c r="AS18914"/>
      <c r="AT18914"/>
      <c r="AU18914"/>
      <c r="AV18914"/>
      <c r="AW18914"/>
      <c r="AX18914"/>
      <c r="AY18914"/>
      <c r="AZ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  <c r="AP18915"/>
      <c r="AQ18915"/>
      <c r="AR18915"/>
      <c r="AS18915"/>
      <c r="AT18915"/>
      <c r="AU18915"/>
      <c r="AV18915"/>
      <c r="AW18915"/>
      <c r="AX18915"/>
      <c r="AY18915"/>
      <c r="AZ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  <c r="AP18916"/>
      <c r="AQ18916"/>
      <c r="AR18916"/>
      <c r="AS18916"/>
      <c r="AT18916"/>
      <c r="AU18916"/>
      <c r="AV18916"/>
      <c r="AW18916"/>
      <c r="AX18916"/>
      <c r="AY18916"/>
      <c r="AZ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  <c r="AP18917"/>
      <c r="AQ18917"/>
      <c r="AR18917"/>
      <c r="AS18917"/>
      <c r="AT18917"/>
      <c r="AU18917"/>
      <c r="AV18917"/>
      <c r="AW18917"/>
      <c r="AX18917"/>
      <c r="AY18917"/>
      <c r="AZ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  <c r="AP18918"/>
      <c r="AQ18918"/>
      <c r="AR18918"/>
      <c r="AS18918"/>
      <c r="AT18918"/>
      <c r="AU18918"/>
      <c r="AV18918"/>
      <c r="AW18918"/>
      <c r="AX18918"/>
      <c r="AY18918"/>
      <c r="AZ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  <c r="AP18919"/>
      <c r="AQ18919"/>
      <c r="AR18919"/>
      <c r="AS18919"/>
      <c r="AT18919"/>
      <c r="AU18919"/>
      <c r="AV18919"/>
      <c r="AW18919"/>
      <c r="AX18919"/>
      <c r="AY18919"/>
      <c r="AZ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  <c r="AP18920"/>
      <c r="AQ18920"/>
      <c r="AR18920"/>
      <c r="AS18920"/>
      <c r="AT18920"/>
      <c r="AU18920"/>
      <c r="AV18920"/>
      <c r="AW18920"/>
      <c r="AX18920"/>
      <c r="AY18920"/>
      <c r="AZ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  <c r="AP18921"/>
      <c r="AQ18921"/>
      <c r="AR18921"/>
      <c r="AS18921"/>
      <c r="AT18921"/>
      <c r="AU18921"/>
      <c r="AV18921"/>
      <c r="AW18921"/>
      <c r="AX18921"/>
      <c r="AY18921"/>
      <c r="AZ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  <c r="AP18922"/>
      <c r="AQ18922"/>
      <c r="AR18922"/>
      <c r="AS18922"/>
      <c r="AT18922"/>
      <c r="AU18922"/>
      <c r="AV18922"/>
      <c r="AW18922"/>
      <c r="AX18922"/>
      <c r="AY18922"/>
      <c r="AZ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  <c r="AP18923"/>
      <c r="AQ18923"/>
      <c r="AR18923"/>
      <c r="AS18923"/>
      <c r="AT18923"/>
      <c r="AU18923"/>
      <c r="AV18923"/>
      <c r="AW18923"/>
      <c r="AX18923"/>
      <c r="AY18923"/>
      <c r="AZ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  <c r="AP18924"/>
      <c r="AQ18924"/>
      <c r="AR18924"/>
      <c r="AS18924"/>
      <c r="AT18924"/>
      <c r="AU18924"/>
      <c r="AV18924"/>
      <c r="AW18924"/>
      <c r="AX18924"/>
      <c r="AY18924"/>
      <c r="AZ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  <c r="AP18925"/>
      <c r="AQ18925"/>
      <c r="AR18925"/>
      <c r="AS18925"/>
      <c r="AT18925"/>
      <c r="AU18925"/>
      <c r="AV18925"/>
      <c r="AW18925"/>
      <c r="AX18925"/>
      <c r="AY18925"/>
      <c r="AZ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  <c r="AP18926"/>
      <c r="AQ18926"/>
      <c r="AR18926"/>
      <c r="AS18926"/>
      <c r="AT18926"/>
      <c r="AU18926"/>
      <c r="AV18926"/>
      <c r="AW18926"/>
      <c r="AX18926"/>
      <c r="AY18926"/>
      <c r="AZ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  <c r="AN18927"/>
      <c r="AO18927"/>
      <c r="AP18927"/>
      <c r="AQ18927"/>
      <c r="AR18927"/>
      <c r="AS18927"/>
      <c r="AT18927"/>
      <c r="AU18927"/>
      <c r="AV18927"/>
      <c r="AW18927"/>
      <c r="AX18927"/>
      <c r="AY18927"/>
      <c r="AZ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  <c r="AN18928"/>
      <c r="AO18928"/>
      <c r="AP18928"/>
      <c r="AQ18928"/>
      <c r="AR18928"/>
      <c r="AS18928"/>
      <c r="AT18928"/>
      <c r="AU18928"/>
      <c r="AV18928"/>
      <c r="AW18928"/>
      <c r="AX18928"/>
      <c r="AY18928"/>
      <c r="AZ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  <c r="AP18929"/>
      <c r="AQ18929"/>
      <c r="AR18929"/>
      <c r="AS18929"/>
      <c r="AT18929"/>
      <c r="AU18929"/>
      <c r="AV18929"/>
      <c r="AW18929"/>
      <c r="AX18929"/>
      <c r="AY18929"/>
      <c r="AZ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  <c r="AP18930"/>
      <c r="AQ18930"/>
      <c r="AR18930"/>
      <c r="AS18930"/>
      <c r="AT18930"/>
      <c r="AU18930"/>
      <c r="AV18930"/>
      <c r="AW18930"/>
      <c r="AX18930"/>
      <c r="AY18930"/>
      <c r="AZ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  <c r="AP18931"/>
      <c r="AQ18931"/>
      <c r="AR18931"/>
      <c r="AS18931"/>
      <c r="AT18931"/>
      <c r="AU18931"/>
      <c r="AV18931"/>
      <c r="AW18931"/>
      <c r="AX18931"/>
      <c r="AY18931"/>
      <c r="AZ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  <c r="AP18932"/>
      <c r="AQ18932"/>
      <c r="AR18932"/>
      <c r="AS18932"/>
      <c r="AT18932"/>
      <c r="AU18932"/>
      <c r="AV18932"/>
      <c r="AW18932"/>
      <c r="AX18932"/>
      <c r="AY18932"/>
      <c r="AZ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  <c r="AP18933"/>
      <c r="AQ18933"/>
      <c r="AR18933"/>
      <c r="AS18933"/>
      <c r="AT18933"/>
      <c r="AU18933"/>
      <c r="AV18933"/>
      <c r="AW18933"/>
      <c r="AX18933"/>
      <c r="AY18933"/>
      <c r="AZ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  <c r="AP18934"/>
      <c r="AQ18934"/>
      <c r="AR18934"/>
      <c r="AS18934"/>
      <c r="AT18934"/>
      <c r="AU18934"/>
      <c r="AV18934"/>
      <c r="AW18934"/>
      <c r="AX18934"/>
      <c r="AY18934"/>
      <c r="AZ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  <c r="AP18935"/>
      <c r="AQ18935"/>
      <c r="AR18935"/>
      <c r="AS18935"/>
      <c r="AT18935"/>
      <c r="AU18935"/>
      <c r="AV18935"/>
      <c r="AW18935"/>
      <c r="AX18935"/>
      <c r="AY18935"/>
      <c r="AZ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  <c r="AP18936"/>
      <c r="AQ18936"/>
      <c r="AR18936"/>
      <c r="AS18936"/>
      <c r="AT18936"/>
      <c r="AU18936"/>
      <c r="AV18936"/>
      <c r="AW18936"/>
      <c r="AX18936"/>
      <c r="AY18936"/>
      <c r="AZ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  <c r="AP18937"/>
      <c r="AQ18937"/>
      <c r="AR18937"/>
      <c r="AS18937"/>
      <c r="AT18937"/>
      <c r="AU18937"/>
      <c r="AV18937"/>
      <c r="AW18937"/>
      <c r="AX18937"/>
      <c r="AY18937"/>
      <c r="AZ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  <c r="AP18938"/>
      <c r="AQ18938"/>
      <c r="AR18938"/>
      <c r="AS18938"/>
      <c r="AT18938"/>
      <c r="AU18938"/>
      <c r="AV18938"/>
      <c r="AW18938"/>
      <c r="AX18938"/>
      <c r="AY18938"/>
      <c r="AZ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  <c r="AP18939"/>
      <c r="AQ18939"/>
      <c r="AR18939"/>
      <c r="AS18939"/>
      <c r="AT18939"/>
      <c r="AU18939"/>
      <c r="AV18939"/>
      <c r="AW18939"/>
      <c r="AX18939"/>
      <c r="AY18939"/>
      <c r="AZ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  <c r="AP18940"/>
      <c r="AQ18940"/>
      <c r="AR18940"/>
      <c r="AS18940"/>
      <c r="AT18940"/>
      <c r="AU18940"/>
      <c r="AV18940"/>
      <c r="AW18940"/>
      <c r="AX18940"/>
      <c r="AY18940"/>
      <c r="AZ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  <c r="AP18941"/>
      <c r="AQ18941"/>
      <c r="AR18941"/>
      <c r="AS18941"/>
      <c r="AT18941"/>
      <c r="AU18941"/>
      <c r="AV18941"/>
      <c r="AW18941"/>
      <c r="AX18941"/>
      <c r="AY18941"/>
      <c r="AZ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  <c r="AP18942"/>
      <c r="AQ18942"/>
      <c r="AR18942"/>
      <c r="AS18942"/>
      <c r="AT18942"/>
      <c r="AU18942"/>
      <c r="AV18942"/>
      <c r="AW18942"/>
      <c r="AX18942"/>
      <c r="AY18942"/>
      <c r="AZ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  <c r="AP18943"/>
      <c r="AQ18943"/>
      <c r="AR18943"/>
      <c r="AS18943"/>
      <c r="AT18943"/>
      <c r="AU18943"/>
      <c r="AV18943"/>
      <c r="AW18943"/>
      <c r="AX18943"/>
      <c r="AY18943"/>
      <c r="AZ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  <c r="AP18944"/>
      <c r="AQ18944"/>
      <c r="AR18944"/>
      <c r="AS18944"/>
      <c r="AT18944"/>
      <c r="AU18944"/>
      <c r="AV18944"/>
      <c r="AW18944"/>
      <c r="AX18944"/>
      <c r="AY18944"/>
      <c r="AZ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  <c r="AP18945"/>
      <c r="AQ18945"/>
      <c r="AR18945"/>
      <c r="AS18945"/>
      <c r="AT18945"/>
      <c r="AU18945"/>
      <c r="AV18945"/>
      <c r="AW18945"/>
      <c r="AX18945"/>
      <c r="AY18945"/>
      <c r="AZ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  <c r="AP18946"/>
      <c r="AQ18946"/>
      <c r="AR18946"/>
      <c r="AS18946"/>
      <c r="AT18946"/>
      <c r="AU18946"/>
      <c r="AV18946"/>
      <c r="AW18946"/>
      <c r="AX18946"/>
      <c r="AY18946"/>
      <c r="AZ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  <c r="AP18947"/>
      <c r="AQ18947"/>
      <c r="AR18947"/>
      <c r="AS18947"/>
      <c r="AT18947"/>
      <c r="AU18947"/>
      <c r="AV18947"/>
      <c r="AW18947"/>
      <c r="AX18947"/>
      <c r="AY18947"/>
      <c r="AZ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  <c r="AP18948"/>
      <c r="AQ18948"/>
      <c r="AR18948"/>
      <c r="AS18948"/>
      <c r="AT18948"/>
      <c r="AU18948"/>
      <c r="AV18948"/>
      <c r="AW18948"/>
      <c r="AX18948"/>
      <c r="AY18948"/>
      <c r="AZ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  <c r="AP18949"/>
      <c r="AQ18949"/>
      <c r="AR18949"/>
      <c r="AS18949"/>
      <c r="AT18949"/>
      <c r="AU18949"/>
      <c r="AV18949"/>
      <c r="AW18949"/>
      <c r="AX18949"/>
      <c r="AY18949"/>
      <c r="AZ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  <c r="AP18950"/>
      <c r="AQ18950"/>
      <c r="AR18950"/>
      <c r="AS18950"/>
      <c r="AT18950"/>
      <c r="AU18950"/>
      <c r="AV18950"/>
      <c r="AW18950"/>
      <c r="AX18950"/>
      <c r="AY18950"/>
      <c r="AZ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  <c r="AP18951"/>
      <c r="AQ18951"/>
      <c r="AR18951"/>
      <c r="AS18951"/>
      <c r="AT18951"/>
      <c r="AU18951"/>
      <c r="AV18951"/>
      <c r="AW18951"/>
      <c r="AX18951"/>
      <c r="AY18951"/>
      <c r="AZ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  <c r="AP18952"/>
      <c r="AQ18952"/>
      <c r="AR18952"/>
      <c r="AS18952"/>
      <c r="AT18952"/>
      <c r="AU18952"/>
      <c r="AV18952"/>
      <c r="AW18952"/>
      <c r="AX18952"/>
      <c r="AY18952"/>
      <c r="AZ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  <c r="AP18953"/>
      <c r="AQ18953"/>
      <c r="AR18953"/>
      <c r="AS18953"/>
      <c r="AT18953"/>
      <c r="AU18953"/>
      <c r="AV18953"/>
      <c r="AW18953"/>
      <c r="AX18953"/>
      <c r="AY18953"/>
      <c r="AZ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  <c r="AP18954"/>
      <c r="AQ18954"/>
      <c r="AR18954"/>
      <c r="AS18954"/>
      <c r="AT18954"/>
      <c r="AU18954"/>
      <c r="AV18954"/>
      <c r="AW18954"/>
      <c r="AX18954"/>
      <c r="AY18954"/>
      <c r="AZ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  <c r="AP18955"/>
      <c r="AQ18955"/>
      <c r="AR18955"/>
      <c r="AS18955"/>
      <c r="AT18955"/>
      <c r="AU18955"/>
      <c r="AV18955"/>
      <c r="AW18955"/>
      <c r="AX18955"/>
      <c r="AY18955"/>
      <c r="AZ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  <c r="AP18956"/>
      <c r="AQ18956"/>
      <c r="AR18956"/>
      <c r="AS18956"/>
      <c r="AT18956"/>
      <c r="AU18956"/>
      <c r="AV18956"/>
      <c r="AW18956"/>
      <c r="AX18956"/>
      <c r="AY18956"/>
      <c r="AZ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  <c r="AP18957"/>
      <c r="AQ18957"/>
      <c r="AR18957"/>
      <c r="AS18957"/>
      <c r="AT18957"/>
      <c r="AU18957"/>
      <c r="AV18957"/>
      <c r="AW18957"/>
      <c r="AX18957"/>
      <c r="AY18957"/>
      <c r="AZ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  <c r="AN18958"/>
      <c r="AO18958"/>
      <c r="AP18958"/>
      <c r="AQ18958"/>
      <c r="AR18958"/>
      <c r="AS18958"/>
      <c r="AT18958"/>
      <c r="AU18958"/>
      <c r="AV18958"/>
      <c r="AW18958"/>
      <c r="AX18958"/>
      <c r="AY18958"/>
      <c r="AZ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  <c r="AN18959"/>
      <c r="AO18959"/>
      <c r="AP18959"/>
      <c r="AQ18959"/>
      <c r="AR18959"/>
      <c r="AS18959"/>
      <c r="AT18959"/>
      <c r="AU18959"/>
      <c r="AV18959"/>
      <c r="AW18959"/>
      <c r="AX18959"/>
      <c r="AY18959"/>
      <c r="AZ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  <c r="AP18960"/>
      <c r="AQ18960"/>
      <c r="AR18960"/>
      <c r="AS18960"/>
      <c r="AT18960"/>
      <c r="AU18960"/>
      <c r="AV18960"/>
      <c r="AW18960"/>
      <c r="AX18960"/>
      <c r="AY18960"/>
      <c r="AZ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  <c r="AP18961"/>
      <c r="AQ18961"/>
      <c r="AR18961"/>
      <c r="AS18961"/>
      <c r="AT18961"/>
      <c r="AU18961"/>
      <c r="AV18961"/>
      <c r="AW18961"/>
      <c r="AX18961"/>
      <c r="AY18961"/>
      <c r="AZ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  <c r="AP18962"/>
      <c r="AQ18962"/>
      <c r="AR18962"/>
      <c r="AS18962"/>
      <c r="AT18962"/>
      <c r="AU18962"/>
      <c r="AV18962"/>
      <c r="AW18962"/>
      <c r="AX18962"/>
      <c r="AY18962"/>
      <c r="AZ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  <c r="AP18963"/>
      <c r="AQ18963"/>
      <c r="AR18963"/>
      <c r="AS18963"/>
      <c r="AT18963"/>
      <c r="AU18963"/>
      <c r="AV18963"/>
      <c r="AW18963"/>
      <c r="AX18963"/>
      <c r="AY18963"/>
      <c r="AZ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  <c r="AP18964"/>
      <c r="AQ18964"/>
      <c r="AR18964"/>
      <c r="AS18964"/>
      <c r="AT18964"/>
      <c r="AU18964"/>
      <c r="AV18964"/>
      <c r="AW18964"/>
      <c r="AX18964"/>
      <c r="AY18964"/>
      <c r="AZ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  <c r="AP18965"/>
      <c r="AQ18965"/>
      <c r="AR18965"/>
      <c r="AS18965"/>
      <c r="AT18965"/>
      <c r="AU18965"/>
      <c r="AV18965"/>
      <c r="AW18965"/>
      <c r="AX18965"/>
      <c r="AY18965"/>
      <c r="AZ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  <c r="AP18966"/>
      <c r="AQ18966"/>
      <c r="AR18966"/>
      <c r="AS18966"/>
      <c r="AT18966"/>
      <c r="AU18966"/>
      <c r="AV18966"/>
      <c r="AW18966"/>
      <c r="AX18966"/>
      <c r="AY18966"/>
      <c r="AZ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  <c r="AP18967"/>
      <c r="AQ18967"/>
      <c r="AR18967"/>
      <c r="AS18967"/>
      <c r="AT18967"/>
      <c r="AU18967"/>
      <c r="AV18967"/>
      <c r="AW18967"/>
      <c r="AX18967"/>
      <c r="AY18967"/>
      <c r="AZ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  <c r="AP18968"/>
      <c r="AQ18968"/>
      <c r="AR18968"/>
      <c r="AS18968"/>
      <c r="AT18968"/>
      <c r="AU18968"/>
      <c r="AV18968"/>
      <c r="AW18968"/>
      <c r="AX18968"/>
      <c r="AY18968"/>
      <c r="AZ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  <c r="AP18969"/>
      <c r="AQ18969"/>
      <c r="AR18969"/>
      <c r="AS18969"/>
      <c r="AT18969"/>
      <c r="AU18969"/>
      <c r="AV18969"/>
      <c r="AW18969"/>
      <c r="AX18969"/>
      <c r="AY18969"/>
      <c r="AZ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  <c r="AP18970"/>
      <c r="AQ18970"/>
      <c r="AR18970"/>
      <c r="AS18970"/>
      <c r="AT18970"/>
      <c r="AU18970"/>
      <c r="AV18970"/>
      <c r="AW18970"/>
      <c r="AX18970"/>
      <c r="AY18970"/>
      <c r="AZ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  <c r="AP18971"/>
      <c r="AQ18971"/>
      <c r="AR18971"/>
      <c r="AS18971"/>
      <c r="AT18971"/>
      <c r="AU18971"/>
      <c r="AV18971"/>
      <c r="AW18971"/>
      <c r="AX18971"/>
      <c r="AY18971"/>
      <c r="AZ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  <c r="AP18972"/>
      <c r="AQ18972"/>
      <c r="AR18972"/>
      <c r="AS18972"/>
      <c r="AT18972"/>
      <c r="AU18972"/>
      <c r="AV18972"/>
      <c r="AW18972"/>
      <c r="AX18972"/>
      <c r="AY18972"/>
      <c r="AZ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  <c r="AP18973"/>
      <c r="AQ18973"/>
      <c r="AR18973"/>
      <c r="AS18973"/>
      <c r="AT18973"/>
      <c r="AU18973"/>
      <c r="AV18973"/>
      <c r="AW18973"/>
      <c r="AX18973"/>
      <c r="AY18973"/>
      <c r="AZ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  <c r="AP18974"/>
      <c r="AQ18974"/>
      <c r="AR18974"/>
      <c r="AS18974"/>
      <c r="AT18974"/>
      <c r="AU18974"/>
      <c r="AV18974"/>
      <c r="AW18974"/>
      <c r="AX18974"/>
      <c r="AY18974"/>
      <c r="AZ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  <c r="AP18975"/>
      <c r="AQ18975"/>
      <c r="AR18975"/>
      <c r="AS18975"/>
      <c r="AT18975"/>
      <c r="AU18975"/>
      <c r="AV18975"/>
      <c r="AW18975"/>
      <c r="AX18975"/>
      <c r="AY18975"/>
      <c r="AZ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  <c r="AP18976"/>
      <c r="AQ18976"/>
      <c r="AR18976"/>
      <c r="AS18976"/>
      <c r="AT18976"/>
      <c r="AU18976"/>
      <c r="AV18976"/>
      <c r="AW18976"/>
      <c r="AX18976"/>
      <c r="AY18976"/>
      <c r="AZ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  <c r="AP18977"/>
      <c r="AQ18977"/>
      <c r="AR18977"/>
      <c r="AS18977"/>
      <c r="AT18977"/>
      <c r="AU18977"/>
      <c r="AV18977"/>
      <c r="AW18977"/>
      <c r="AX18977"/>
      <c r="AY18977"/>
      <c r="AZ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  <c r="AP18978"/>
      <c r="AQ18978"/>
      <c r="AR18978"/>
      <c r="AS18978"/>
      <c r="AT18978"/>
      <c r="AU18978"/>
      <c r="AV18978"/>
      <c r="AW18978"/>
      <c r="AX18978"/>
      <c r="AY18978"/>
      <c r="AZ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  <c r="AP18979"/>
      <c r="AQ18979"/>
      <c r="AR18979"/>
      <c r="AS18979"/>
      <c r="AT18979"/>
      <c r="AU18979"/>
      <c r="AV18979"/>
      <c r="AW18979"/>
      <c r="AX18979"/>
      <c r="AY18979"/>
      <c r="AZ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  <c r="AP18980"/>
      <c r="AQ18980"/>
      <c r="AR18980"/>
      <c r="AS18980"/>
      <c r="AT18980"/>
      <c r="AU18980"/>
      <c r="AV18980"/>
      <c r="AW18980"/>
      <c r="AX18980"/>
      <c r="AY18980"/>
      <c r="AZ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  <c r="AP18981"/>
      <c r="AQ18981"/>
      <c r="AR18981"/>
      <c r="AS18981"/>
      <c r="AT18981"/>
      <c r="AU18981"/>
      <c r="AV18981"/>
      <c r="AW18981"/>
      <c r="AX18981"/>
      <c r="AY18981"/>
      <c r="AZ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  <c r="AP18982"/>
      <c r="AQ18982"/>
      <c r="AR18982"/>
      <c r="AS18982"/>
      <c r="AT18982"/>
      <c r="AU18982"/>
      <c r="AV18982"/>
      <c r="AW18982"/>
      <c r="AX18982"/>
      <c r="AY18982"/>
      <c r="AZ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  <c r="AP18983"/>
      <c r="AQ18983"/>
      <c r="AR18983"/>
      <c r="AS18983"/>
      <c r="AT18983"/>
      <c r="AU18983"/>
      <c r="AV18983"/>
      <c r="AW18983"/>
      <c r="AX18983"/>
      <c r="AY18983"/>
      <c r="AZ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  <c r="AP18984"/>
      <c r="AQ18984"/>
      <c r="AR18984"/>
      <c r="AS18984"/>
      <c r="AT18984"/>
      <c r="AU18984"/>
      <c r="AV18984"/>
      <c r="AW18984"/>
      <c r="AX18984"/>
      <c r="AY18984"/>
      <c r="AZ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  <c r="AP18985"/>
      <c r="AQ18985"/>
      <c r="AR18985"/>
      <c r="AS18985"/>
      <c r="AT18985"/>
      <c r="AU18985"/>
      <c r="AV18985"/>
      <c r="AW18985"/>
      <c r="AX18985"/>
      <c r="AY18985"/>
      <c r="AZ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  <c r="AP18986"/>
      <c r="AQ18986"/>
      <c r="AR18986"/>
      <c r="AS18986"/>
      <c r="AT18986"/>
      <c r="AU18986"/>
      <c r="AV18986"/>
      <c r="AW18986"/>
      <c r="AX18986"/>
      <c r="AY18986"/>
      <c r="AZ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  <c r="AP18987"/>
      <c r="AQ18987"/>
      <c r="AR18987"/>
      <c r="AS18987"/>
      <c r="AT18987"/>
      <c r="AU18987"/>
      <c r="AV18987"/>
      <c r="AW18987"/>
      <c r="AX18987"/>
      <c r="AY18987"/>
      <c r="AZ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  <c r="AN18988"/>
      <c r="AO18988"/>
      <c r="AP18988"/>
      <c r="AQ18988"/>
      <c r="AR18988"/>
      <c r="AS18988"/>
      <c r="AT18988"/>
      <c r="AU18988"/>
      <c r="AV18988"/>
      <c r="AW18988"/>
      <c r="AX18988"/>
      <c r="AY18988"/>
      <c r="AZ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  <c r="AN18989"/>
      <c r="AO18989"/>
      <c r="AP18989"/>
      <c r="AQ18989"/>
      <c r="AR18989"/>
      <c r="AS18989"/>
      <c r="AT18989"/>
      <c r="AU18989"/>
      <c r="AV18989"/>
      <c r="AW18989"/>
      <c r="AX18989"/>
      <c r="AY18989"/>
      <c r="AZ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  <c r="AP18990"/>
      <c r="AQ18990"/>
      <c r="AR18990"/>
      <c r="AS18990"/>
      <c r="AT18990"/>
      <c r="AU18990"/>
      <c r="AV18990"/>
      <c r="AW18990"/>
      <c r="AX18990"/>
      <c r="AY18990"/>
      <c r="AZ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  <c r="AP18991"/>
      <c r="AQ18991"/>
      <c r="AR18991"/>
      <c r="AS18991"/>
      <c r="AT18991"/>
      <c r="AU18991"/>
      <c r="AV18991"/>
      <c r="AW18991"/>
      <c r="AX18991"/>
      <c r="AY18991"/>
      <c r="AZ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  <c r="AP18992"/>
      <c r="AQ18992"/>
      <c r="AR18992"/>
      <c r="AS18992"/>
      <c r="AT18992"/>
      <c r="AU18992"/>
      <c r="AV18992"/>
      <c r="AW18992"/>
      <c r="AX18992"/>
      <c r="AY18992"/>
      <c r="AZ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  <c r="AP18993"/>
      <c r="AQ18993"/>
      <c r="AR18993"/>
      <c r="AS18993"/>
      <c r="AT18993"/>
      <c r="AU18993"/>
      <c r="AV18993"/>
      <c r="AW18993"/>
      <c r="AX18993"/>
      <c r="AY18993"/>
      <c r="AZ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  <c r="AP18994"/>
      <c r="AQ18994"/>
      <c r="AR18994"/>
      <c r="AS18994"/>
      <c r="AT18994"/>
      <c r="AU18994"/>
      <c r="AV18994"/>
      <c r="AW18994"/>
      <c r="AX18994"/>
      <c r="AY18994"/>
      <c r="AZ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  <c r="AP18995"/>
      <c r="AQ18995"/>
      <c r="AR18995"/>
      <c r="AS18995"/>
      <c r="AT18995"/>
      <c r="AU18995"/>
      <c r="AV18995"/>
      <c r="AW18995"/>
      <c r="AX18995"/>
      <c r="AY18995"/>
      <c r="AZ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  <c r="AP18996"/>
      <c r="AQ18996"/>
      <c r="AR18996"/>
      <c r="AS18996"/>
      <c r="AT18996"/>
      <c r="AU18996"/>
      <c r="AV18996"/>
      <c r="AW18996"/>
      <c r="AX18996"/>
      <c r="AY18996"/>
      <c r="AZ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  <c r="AP18997"/>
      <c r="AQ18997"/>
      <c r="AR18997"/>
      <c r="AS18997"/>
      <c r="AT18997"/>
      <c r="AU18997"/>
      <c r="AV18997"/>
      <c r="AW18997"/>
      <c r="AX18997"/>
      <c r="AY18997"/>
      <c r="AZ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  <c r="AP18998"/>
      <c r="AQ18998"/>
      <c r="AR18998"/>
      <c r="AS18998"/>
      <c r="AT18998"/>
      <c r="AU18998"/>
      <c r="AV18998"/>
      <c r="AW18998"/>
      <c r="AX18998"/>
      <c r="AY18998"/>
      <c r="AZ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  <c r="AP18999"/>
      <c r="AQ18999"/>
      <c r="AR18999"/>
      <c r="AS18999"/>
      <c r="AT18999"/>
      <c r="AU18999"/>
      <c r="AV18999"/>
      <c r="AW18999"/>
      <c r="AX18999"/>
      <c r="AY18999"/>
      <c r="AZ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  <c r="AP19000"/>
      <c r="AQ19000"/>
      <c r="AR19000"/>
      <c r="AS19000"/>
      <c r="AT19000"/>
      <c r="AU19000"/>
      <c r="AV19000"/>
      <c r="AW19000"/>
      <c r="AX19000"/>
      <c r="AY19000"/>
      <c r="AZ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  <c r="AP19001"/>
      <c r="AQ19001"/>
      <c r="AR19001"/>
      <c r="AS19001"/>
      <c r="AT19001"/>
      <c r="AU19001"/>
      <c r="AV19001"/>
      <c r="AW19001"/>
      <c r="AX19001"/>
      <c r="AY19001"/>
      <c r="AZ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  <c r="AP19002"/>
      <c r="AQ19002"/>
      <c r="AR19002"/>
      <c r="AS19002"/>
      <c r="AT19002"/>
      <c r="AU19002"/>
      <c r="AV19002"/>
      <c r="AW19002"/>
      <c r="AX19002"/>
      <c r="AY19002"/>
      <c r="AZ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  <c r="AP19003"/>
      <c r="AQ19003"/>
      <c r="AR19003"/>
      <c r="AS19003"/>
      <c r="AT19003"/>
      <c r="AU19003"/>
      <c r="AV19003"/>
      <c r="AW19003"/>
      <c r="AX19003"/>
      <c r="AY19003"/>
      <c r="AZ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  <c r="AP19004"/>
      <c r="AQ19004"/>
      <c r="AR19004"/>
      <c r="AS19004"/>
      <c r="AT19004"/>
      <c r="AU19004"/>
      <c r="AV19004"/>
      <c r="AW19004"/>
      <c r="AX19004"/>
      <c r="AY19004"/>
      <c r="AZ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  <c r="AP19005"/>
      <c r="AQ19005"/>
      <c r="AR19005"/>
      <c r="AS19005"/>
      <c r="AT19005"/>
      <c r="AU19005"/>
      <c r="AV19005"/>
      <c r="AW19005"/>
      <c r="AX19005"/>
      <c r="AY19005"/>
      <c r="AZ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  <c r="AP19006"/>
      <c r="AQ19006"/>
      <c r="AR19006"/>
      <c r="AS19006"/>
      <c r="AT19006"/>
      <c r="AU19006"/>
      <c r="AV19006"/>
      <c r="AW19006"/>
      <c r="AX19006"/>
      <c r="AY19006"/>
      <c r="AZ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  <c r="AP19007"/>
      <c r="AQ19007"/>
      <c r="AR19007"/>
      <c r="AS19007"/>
      <c r="AT19007"/>
      <c r="AU19007"/>
      <c r="AV19007"/>
      <c r="AW19007"/>
      <c r="AX19007"/>
      <c r="AY19007"/>
      <c r="AZ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  <c r="AP19008"/>
      <c r="AQ19008"/>
      <c r="AR19008"/>
      <c r="AS19008"/>
      <c r="AT19008"/>
      <c r="AU19008"/>
      <c r="AV19008"/>
      <c r="AW19008"/>
      <c r="AX19008"/>
      <c r="AY19008"/>
      <c r="AZ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  <c r="AP19009"/>
      <c r="AQ19009"/>
      <c r="AR19009"/>
      <c r="AS19009"/>
      <c r="AT19009"/>
      <c r="AU19009"/>
      <c r="AV19009"/>
      <c r="AW19009"/>
      <c r="AX19009"/>
      <c r="AY19009"/>
      <c r="AZ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  <c r="AP19010"/>
      <c r="AQ19010"/>
      <c r="AR19010"/>
      <c r="AS19010"/>
      <c r="AT19010"/>
      <c r="AU19010"/>
      <c r="AV19010"/>
      <c r="AW19010"/>
      <c r="AX19010"/>
      <c r="AY19010"/>
      <c r="AZ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  <c r="AP19011"/>
      <c r="AQ19011"/>
      <c r="AR19011"/>
      <c r="AS19011"/>
      <c r="AT19011"/>
      <c r="AU19011"/>
      <c r="AV19011"/>
      <c r="AW19011"/>
      <c r="AX19011"/>
      <c r="AY19011"/>
      <c r="AZ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  <c r="AP19012"/>
      <c r="AQ19012"/>
      <c r="AR19012"/>
      <c r="AS19012"/>
      <c r="AT19012"/>
      <c r="AU19012"/>
      <c r="AV19012"/>
      <c r="AW19012"/>
      <c r="AX19012"/>
      <c r="AY19012"/>
      <c r="AZ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  <c r="AP19013"/>
      <c r="AQ19013"/>
      <c r="AR19013"/>
      <c r="AS19013"/>
      <c r="AT19013"/>
      <c r="AU19013"/>
      <c r="AV19013"/>
      <c r="AW19013"/>
      <c r="AX19013"/>
      <c r="AY19013"/>
      <c r="AZ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  <c r="AP19014"/>
      <c r="AQ19014"/>
      <c r="AR19014"/>
      <c r="AS19014"/>
      <c r="AT19014"/>
      <c r="AU19014"/>
      <c r="AV19014"/>
      <c r="AW19014"/>
      <c r="AX19014"/>
      <c r="AY19014"/>
      <c r="AZ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  <c r="AP19015"/>
      <c r="AQ19015"/>
      <c r="AR19015"/>
      <c r="AS19015"/>
      <c r="AT19015"/>
      <c r="AU19015"/>
      <c r="AV19015"/>
      <c r="AW19015"/>
      <c r="AX19015"/>
      <c r="AY19015"/>
      <c r="AZ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  <c r="AP19016"/>
      <c r="AQ19016"/>
      <c r="AR19016"/>
      <c r="AS19016"/>
      <c r="AT19016"/>
      <c r="AU19016"/>
      <c r="AV19016"/>
      <c r="AW19016"/>
      <c r="AX19016"/>
      <c r="AY19016"/>
      <c r="AZ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  <c r="AP19017"/>
      <c r="AQ19017"/>
      <c r="AR19017"/>
      <c r="AS19017"/>
      <c r="AT19017"/>
      <c r="AU19017"/>
      <c r="AV19017"/>
      <c r="AW19017"/>
      <c r="AX19017"/>
      <c r="AY19017"/>
      <c r="AZ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  <c r="AP19018"/>
      <c r="AQ19018"/>
      <c r="AR19018"/>
      <c r="AS19018"/>
      <c r="AT19018"/>
      <c r="AU19018"/>
      <c r="AV19018"/>
      <c r="AW19018"/>
      <c r="AX19018"/>
      <c r="AY19018"/>
      <c r="AZ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  <c r="AN19019"/>
      <c r="AO19019"/>
      <c r="AP19019"/>
      <c r="AQ19019"/>
      <c r="AR19019"/>
      <c r="AS19019"/>
      <c r="AT19019"/>
      <c r="AU19019"/>
      <c r="AV19019"/>
      <c r="AW19019"/>
      <c r="AX19019"/>
      <c r="AY19019"/>
      <c r="AZ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  <c r="AN19020"/>
      <c r="AO19020"/>
      <c r="AP19020"/>
      <c r="AQ19020"/>
      <c r="AR19020"/>
      <c r="AS19020"/>
      <c r="AT19020"/>
      <c r="AU19020"/>
      <c r="AV19020"/>
      <c r="AW19020"/>
      <c r="AX19020"/>
      <c r="AY19020"/>
      <c r="AZ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  <c r="AP19021"/>
      <c r="AQ19021"/>
      <c r="AR19021"/>
      <c r="AS19021"/>
      <c r="AT19021"/>
      <c r="AU19021"/>
      <c r="AV19021"/>
      <c r="AW19021"/>
      <c r="AX19021"/>
      <c r="AY19021"/>
      <c r="AZ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  <c r="AP19022"/>
      <c r="AQ19022"/>
      <c r="AR19022"/>
      <c r="AS19022"/>
      <c r="AT19022"/>
      <c r="AU19022"/>
      <c r="AV19022"/>
      <c r="AW19022"/>
      <c r="AX19022"/>
      <c r="AY19022"/>
      <c r="AZ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  <c r="AP19023"/>
      <c r="AQ19023"/>
      <c r="AR19023"/>
      <c r="AS19023"/>
      <c r="AT19023"/>
      <c r="AU19023"/>
      <c r="AV19023"/>
      <c r="AW19023"/>
      <c r="AX19023"/>
      <c r="AY19023"/>
      <c r="AZ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  <c r="AP19024"/>
      <c r="AQ19024"/>
      <c r="AR19024"/>
      <c r="AS19024"/>
      <c r="AT19024"/>
      <c r="AU19024"/>
      <c r="AV19024"/>
      <c r="AW19024"/>
      <c r="AX19024"/>
      <c r="AY19024"/>
      <c r="AZ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  <c r="AP19025"/>
      <c r="AQ19025"/>
      <c r="AR19025"/>
      <c r="AS19025"/>
      <c r="AT19025"/>
      <c r="AU19025"/>
      <c r="AV19025"/>
      <c r="AW19025"/>
      <c r="AX19025"/>
      <c r="AY19025"/>
      <c r="AZ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  <c r="AP19026"/>
      <c r="AQ19026"/>
      <c r="AR19026"/>
      <c r="AS19026"/>
      <c r="AT19026"/>
      <c r="AU19026"/>
      <c r="AV19026"/>
      <c r="AW19026"/>
      <c r="AX19026"/>
      <c r="AY19026"/>
      <c r="AZ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  <c r="AP19027"/>
      <c r="AQ19027"/>
      <c r="AR19027"/>
      <c r="AS19027"/>
      <c r="AT19027"/>
      <c r="AU19027"/>
      <c r="AV19027"/>
      <c r="AW19027"/>
      <c r="AX19027"/>
      <c r="AY19027"/>
      <c r="AZ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  <c r="AP19028"/>
      <c r="AQ19028"/>
      <c r="AR19028"/>
      <c r="AS19028"/>
      <c r="AT19028"/>
      <c r="AU19028"/>
      <c r="AV19028"/>
      <c r="AW19028"/>
      <c r="AX19028"/>
      <c r="AY19028"/>
      <c r="AZ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  <c r="AP19029"/>
      <c r="AQ19029"/>
      <c r="AR19029"/>
      <c r="AS19029"/>
      <c r="AT19029"/>
      <c r="AU19029"/>
      <c r="AV19029"/>
      <c r="AW19029"/>
      <c r="AX19029"/>
      <c r="AY19029"/>
      <c r="AZ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  <c r="AP19030"/>
      <c r="AQ19030"/>
      <c r="AR19030"/>
      <c r="AS19030"/>
      <c r="AT19030"/>
      <c r="AU19030"/>
      <c r="AV19030"/>
      <c r="AW19030"/>
      <c r="AX19030"/>
      <c r="AY19030"/>
      <c r="AZ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  <c r="AP19031"/>
      <c r="AQ19031"/>
      <c r="AR19031"/>
      <c r="AS19031"/>
      <c r="AT19031"/>
      <c r="AU19031"/>
      <c r="AV19031"/>
      <c r="AW19031"/>
      <c r="AX19031"/>
      <c r="AY19031"/>
      <c r="AZ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  <c r="AP19032"/>
      <c r="AQ19032"/>
      <c r="AR19032"/>
      <c r="AS19032"/>
      <c r="AT19032"/>
      <c r="AU19032"/>
      <c r="AV19032"/>
      <c r="AW19032"/>
      <c r="AX19032"/>
      <c r="AY19032"/>
      <c r="AZ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  <c r="AP19033"/>
      <c r="AQ19033"/>
      <c r="AR19033"/>
      <c r="AS19033"/>
      <c r="AT19033"/>
      <c r="AU19033"/>
      <c r="AV19033"/>
      <c r="AW19033"/>
      <c r="AX19033"/>
      <c r="AY19033"/>
      <c r="AZ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  <c r="AP19034"/>
      <c r="AQ19034"/>
      <c r="AR19034"/>
      <c r="AS19034"/>
      <c r="AT19034"/>
      <c r="AU19034"/>
      <c r="AV19034"/>
      <c r="AW19034"/>
      <c r="AX19034"/>
      <c r="AY19034"/>
      <c r="AZ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  <c r="AP19035"/>
      <c r="AQ19035"/>
      <c r="AR19035"/>
      <c r="AS19035"/>
      <c r="AT19035"/>
      <c r="AU19035"/>
      <c r="AV19035"/>
      <c r="AW19035"/>
      <c r="AX19035"/>
      <c r="AY19035"/>
      <c r="AZ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  <c r="AP19036"/>
      <c r="AQ19036"/>
      <c r="AR19036"/>
      <c r="AS19036"/>
      <c r="AT19036"/>
      <c r="AU19036"/>
      <c r="AV19036"/>
      <c r="AW19036"/>
      <c r="AX19036"/>
      <c r="AY19036"/>
      <c r="AZ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  <c r="AP19037"/>
      <c r="AQ19037"/>
      <c r="AR19037"/>
      <c r="AS19037"/>
      <c r="AT19037"/>
      <c r="AU19037"/>
      <c r="AV19037"/>
      <c r="AW19037"/>
      <c r="AX19037"/>
      <c r="AY19037"/>
      <c r="AZ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  <c r="AP19038"/>
      <c r="AQ19038"/>
      <c r="AR19038"/>
      <c r="AS19038"/>
      <c r="AT19038"/>
      <c r="AU19038"/>
      <c r="AV19038"/>
      <c r="AW19038"/>
      <c r="AX19038"/>
      <c r="AY19038"/>
      <c r="AZ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  <c r="AP19039"/>
      <c r="AQ19039"/>
      <c r="AR19039"/>
      <c r="AS19039"/>
      <c r="AT19039"/>
      <c r="AU19039"/>
      <c r="AV19039"/>
      <c r="AW19039"/>
      <c r="AX19039"/>
      <c r="AY19039"/>
      <c r="AZ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  <c r="AP19040"/>
      <c r="AQ19040"/>
      <c r="AR19040"/>
      <c r="AS19040"/>
      <c r="AT19040"/>
      <c r="AU19040"/>
      <c r="AV19040"/>
      <c r="AW19040"/>
      <c r="AX19040"/>
      <c r="AY19040"/>
      <c r="AZ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  <c r="AP19041"/>
      <c r="AQ19041"/>
      <c r="AR19041"/>
      <c r="AS19041"/>
      <c r="AT19041"/>
      <c r="AU19041"/>
      <c r="AV19041"/>
      <c r="AW19041"/>
      <c r="AX19041"/>
      <c r="AY19041"/>
      <c r="AZ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  <c r="AP19042"/>
      <c r="AQ19042"/>
      <c r="AR19042"/>
      <c r="AS19042"/>
      <c r="AT19042"/>
      <c r="AU19042"/>
      <c r="AV19042"/>
      <c r="AW19042"/>
      <c r="AX19042"/>
      <c r="AY19042"/>
      <c r="AZ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  <c r="AP19043"/>
      <c r="AQ19043"/>
      <c r="AR19043"/>
      <c r="AS19043"/>
      <c r="AT19043"/>
      <c r="AU19043"/>
      <c r="AV19043"/>
      <c r="AW19043"/>
      <c r="AX19043"/>
      <c r="AY19043"/>
      <c r="AZ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  <c r="AP19044"/>
      <c r="AQ19044"/>
      <c r="AR19044"/>
      <c r="AS19044"/>
      <c r="AT19044"/>
      <c r="AU19044"/>
      <c r="AV19044"/>
      <c r="AW19044"/>
      <c r="AX19044"/>
      <c r="AY19044"/>
      <c r="AZ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  <c r="AP19045"/>
      <c r="AQ19045"/>
      <c r="AR19045"/>
      <c r="AS19045"/>
      <c r="AT19045"/>
      <c r="AU19045"/>
      <c r="AV19045"/>
      <c r="AW19045"/>
      <c r="AX19045"/>
      <c r="AY19045"/>
      <c r="AZ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  <c r="AP19046"/>
      <c r="AQ19046"/>
      <c r="AR19046"/>
      <c r="AS19046"/>
      <c r="AT19046"/>
      <c r="AU19046"/>
      <c r="AV19046"/>
      <c r="AW19046"/>
      <c r="AX19046"/>
      <c r="AY19046"/>
      <c r="AZ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  <c r="AP19047"/>
      <c r="AQ19047"/>
      <c r="AR19047"/>
      <c r="AS19047"/>
      <c r="AT19047"/>
      <c r="AU19047"/>
      <c r="AV19047"/>
      <c r="AW19047"/>
      <c r="AX19047"/>
      <c r="AY19047"/>
      <c r="AZ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  <c r="AP19048"/>
      <c r="AQ19048"/>
      <c r="AR19048"/>
      <c r="AS19048"/>
      <c r="AT19048"/>
      <c r="AU19048"/>
      <c r="AV19048"/>
      <c r="AW19048"/>
      <c r="AX19048"/>
      <c r="AY19048"/>
      <c r="AZ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  <c r="AN19049"/>
      <c r="AO19049"/>
      <c r="AP19049"/>
      <c r="AQ19049"/>
      <c r="AR19049"/>
      <c r="AS19049"/>
      <c r="AT19049"/>
      <c r="AU19049"/>
      <c r="AV19049"/>
      <c r="AW19049"/>
      <c r="AX19049"/>
      <c r="AY19049"/>
      <c r="AZ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  <c r="AN19050"/>
      <c r="AO19050"/>
      <c r="AP19050"/>
      <c r="AQ19050"/>
      <c r="AR19050"/>
      <c r="AS19050"/>
      <c r="AT19050"/>
      <c r="AU19050"/>
      <c r="AV19050"/>
      <c r="AW19050"/>
      <c r="AX19050"/>
      <c r="AY19050"/>
      <c r="AZ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  <c r="AP19051"/>
      <c r="AQ19051"/>
      <c r="AR19051"/>
      <c r="AS19051"/>
      <c r="AT19051"/>
      <c r="AU19051"/>
      <c r="AV19051"/>
      <c r="AW19051"/>
      <c r="AX19051"/>
      <c r="AY19051"/>
      <c r="AZ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  <c r="AP19052"/>
      <c r="AQ19052"/>
      <c r="AR19052"/>
      <c r="AS19052"/>
      <c r="AT19052"/>
      <c r="AU19052"/>
      <c r="AV19052"/>
      <c r="AW19052"/>
      <c r="AX19052"/>
      <c r="AY19052"/>
      <c r="AZ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  <c r="AP19053"/>
      <c r="AQ19053"/>
      <c r="AR19053"/>
      <c r="AS19053"/>
      <c r="AT19053"/>
      <c r="AU19053"/>
      <c r="AV19053"/>
      <c r="AW19053"/>
      <c r="AX19053"/>
      <c r="AY19053"/>
      <c r="AZ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  <c r="AP19054"/>
      <c r="AQ19054"/>
      <c r="AR19054"/>
      <c r="AS19054"/>
      <c r="AT19054"/>
      <c r="AU19054"/>
      <c r="AV19054"/>
      <c r="AW19054"/>
      <c r="AX19054"/>
      <c r="AY19054"/>
      <c r="AZ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  <c r="AP19055"/>
      <c r="AQ19055"/>
      <c r="AR19055"/>
      <c r="AS19055"/>
      <c r="AT19055"/>
      <c r="AU19055"/>
      <c r="AV19055"/>
      <c r="AW19055"/>
      <c r="AX19055"/>
      <c r="AY19055"/>
      <c r="AZ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  <c r="AP19056"/>
      <c r="AQ19056"/>
      <c r="AR19056"/>
      <c r="AS19056"/>
      <c r="AT19056"/>
      <c r="AU19056"/>
      <c r="AV19056"/>
      <c r="AW19056"/>
      <c r="AX19056"/>
      <c r="AY19056"/>
      <c r="AZ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  <c r="AP19057"/>
      <c r="AQ19057"/>
      <c r="AR19057"/>
      <c r="AS19057"/>
      <c r="AT19057"/>
      <c r="AU19057"/>
      <c r="AV19057"/>
      <c r="AW19057"/>
      <c r="AX19057"/>
      <c r="AY19057"/>
      <c r="AZ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  <c r="AP19058"/>
      <c r="AQ19058"/>
      <c r="AR19058"/>
      <c r="AS19058"/>
      <c r="AT19058"/>
      <c r="AU19058"/>
      <c r="AV19058"/>
      <c r="AW19058"/>
      <c r="AX19058"/>
      <c r="AY19058"/>
      <c r="AZ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  <c r="AP19059"/>
      <c r="AQ19059"/>
      <c r="AR19059"/>
      <c r="AS19059"/>
      <c r="AT19059"/>
      <c r="AU19059"/>
      <c r="AV19059"/>
      <c r="AW19059"/>
      <c r="AX19059"/>
      <c r="AY19059"/>
      <c r="AZ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  <c r="AP19060"/>
      <c r="AQ19060"/>
      <c r="AR19060"/>
      <c r="AS19060"/>
      <c r="AT19060"/>
      <c r="AU19060"/>
      <c r="AV19060"/>
      <c r="AW19060"/>
      <c r="AX19060"/>
      <c r="AY19060"/>
      <c r="AZ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  <c r="AP19061"/>
      <c r="AQ19061"/>
      <c r="AR19061"/>
      <c r="AS19061"/>
      <c r="AT19061"/>
      <c r="AU19061"/>
      <c r="AV19061"/>
      <c r="AW19061"/>
      <c r="AX19061"/>
      <c r="AY19061"/>
      <c r="AZ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  <c r="AP19062"/>
      <c r="AQ19062"/>
      <c r="AR19062"/>
      <c r="AS19062"/>
      <c r="AT19062"/>
      <c r="AU19062"/>
      <c r="AV19062"/>
      <c r="AW19062"/>
      <c r="AX19062"/>
      <c r="AY19062"/>
      <c r="AZ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  <c r="AP19063"/>
      <c r="AQ19063"/>
      <c r="AR19063"/>
      <c r="AS19063"/>
      <c r="AT19063"/>
      <c r="AU19063"/>
      <c r="AV19063"/>
      <c r="AW19063"/>
      <c r="AX19063"/>
      <c r="AY19063"/>
      <c r="AZ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  <c r="AP19064"/>
      <c r="AQ19064"/>
      <c r="AR19064"/>
      <c r="AS19064"/>
      <c r="AT19064"/>
      <c r="AU19064"/>
      <c r="AV19064"/>
      <c r="AW19064"/>
      <c r="AX19064"/>
      <c r="AY19064"/>
      <c r="AZ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  <c r="AP19065"/>
      <c r="AQ19065"/>
      <c r="AR19065"/>
      <c r="AS19065"/>
      <c r="AT19065"/>
      <c r="AU19065"/>
      <c r="AV19065"/>
      <c r="AW19065"/>
      <c r="AX19065"/>
      <c r="AY19065"/>
      <c r="AZ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  <c r="AP19066"/>
      <c r="AQ19066"/>
      <c r="AR19066"/>
      <c r="AS19066"/>
      <c r="AT19066"/>
      <c r="AU19066"/>
      <c r="AV19066"/>
      <c r="AW19066"/>
      <c r="AX19066"/>
      <c r="AY19066"/>
      <c r="AZ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  <c r="AP19067"/>
      <c r="AQ19067"/>
      <c r="AR19067"/>
      <c r="AS19067"/>
      <c r="AT19067"/>
      <c r="AU19067"/>
      <c r="AV19067"/>
      <c r="AW19067"/>
      <c r="AX19067"/>
      <c r="AY19067"/>
      <c r="AZ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  <c r="AP19068"/>
      <c r="AQ19068"/>
      <c r="AR19068"/>
      <c r="AS19068"/>
      <c r="AT19068"/>
      <c r="AU19068"/>
      <c r="AV19068"/>
      <c r="AW19068"/>
      <c r="AX19068"/>
      <c r="AY19068"/>
      <c r="AZ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  <c r="AP19069"/>
      <c r="AQ19069"/>
      <c r="AR19069"/>
      <c r="AS19069"/>
      <c r="AT19069"/>
      <c r="AU19069"/>
      <c r="AV19069"/>
      <c r="AW19069"/>
      <c r="AX19069"/>
      <c r="AY19069"/>
      <c r="AZ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  <c r="AP19070"/>
      <c r="AQ19070"/>
      <c r="AR19070"/>
      <c r="AS19070"/>
      <c r="AT19070"/>
      <c r="AU19070"/>
      <c r="AV19070"/>
      <c r="AW19070"/>
      <c r="AX19070"/>
      <c r="AY19070"/>
      <c r="AZ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  <c r="AP19071"/>
      <c r="AQ19071"/>
      <c r="AR19071"/>
      <c r="AS19071"/>
      <c r="AT19071"/>
      <c r="AU19071"/>
      <c r="AV19071"/>
      <c r="AW19071"/>
      <c r="AX19071"/>
      <c r="AY19071"/>
      <c r="AZ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  <c r="AP19072"/>
      <c r="AQ19072"/>
      <c r="AR19072"/>
      <c r="AS19072"/>
      <c r="AT19072"/>
      <c r="AU19072"/>
      <c r="AV19072"/>
      <c r="AW19072"/>
      <c r="AX19072"/>
      <c r="AY19072"/>
      <c r="AZ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  <c r="AP19073"/>
      <c r="AQ19073"/>
      <c r="AR19073"/>
      <c r="AS19073"/>
      <c r="AT19073"/>
      <c r="AU19073"/>
      <c r="AV19073"/>
      <c r="AW19073"/>
      <c r="AX19073"/>
      <c r="AY19073"/>
      <c r="AZ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  <c r="AP19074"/>
      <c r="AQ19074"/>
      <c r="AR19074"/>
      <c r="AS19074"/>
      <c r="AT19074"/>
      <c r="AU19074"/>
      <c r="AV19074"/>
      <c r="AW19074"/>
      <c r="AX19074"/>
      <c r="AY19074"/>
      <c r="AZ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  <c r="AP19075"/>
      <c r="AQ19075"/>
      <c r="AR19075"/>
      <c r="AS19075"/>
      <c r="AT19075"/>
      <c r="AU19075"/>
      <c r="AV19075"/>
      <c r="AW19075"/>
      <c r="AX19075"/>
      <c r="AY19075"/>
      <c r="AZ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  <c r="AP19076"/>
      <c r="AQ19076"/>
      <c r="AR19076"/>
      <c r="AS19076"/>
      <c r="AT19076"/>
      <c r="AU19076"/>
      <c r="AV19076"/>
      <c r="AW19076"/>
      <c r="AX19076"/>
      <c r="AY19076"/>
      <c r="AZ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  <c r="AP19077"/>
      <c r="AQ19077"/>
      <c r="AR19077"/>
      <c r="AS19077"/>
      <c r="AT19077"/>
      <c r="AU19077"/>
      <c r="AV19077"/>
      <c r="AW19077"/>
      <c r="AX19077"/>
      <c r="AY19077"/>
      <c r="AZ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  <c r="AP19078"/>
      <c r="AQ19078"/>
      <c r="AR19078"/>
      <c r="AS19078"/>
      <c r="AT19078"/>
      <c r="AU19078"/>
      <c r="AV19078"/>
      <c r="AW19078"/>
      <c r="AX19078"/>
      <c r="AY19078"/>
      <c r="AZ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  <c r="AP19079"/>
      <c r="AQ19079"/>
      <c r="AR19079"/>
      <c r="AS19079"/>
      <c r="AT19079"/>
      <c r="AU19079"/>
      <c r="AV19079"/>
      <c r="AW19079"/>
      <c r="AX19079"/>
      <c r="AY19079"/>
      <c r="AZ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  <c r="AN19080"/>
      <c r="AO19080"/>
      <c r="AP19080"/>
      <c r="AQ19080"/>
      <c r="AR19080"/>
      <c r="AS19080"/>
      <c r="AT19080"/>
      <c r="AU19080"/>
      <c r="AV19080"/>
      <c r="AW19080"/>
      <c r="AX19080"/>
      <c r="AY19080"/>
      <c r="AZ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  <c r="AN19081"/>
      <c r="AO19081"/>
      <c r="AP19081"/>
      <c r="AQ19081"/>
      <c r="AR19081"/>
      <c r="AS19081"/>
      <c r="AT19081"/>
      <c r="AU19081"/>
      <c r="AV19081"/>
      <c r="AW19081"/>
      <c r="AX19081"/>
      <c r="AY19081"/>
      <c r="AZ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  <c r="AP19082"/>
      <c r="AQ19082"/>
      <c r="AR19082"/>
      <c r="AS19082"/>
      <c r="AT19082"/>
      <c r="AU19082"/>
      <c r="AV19082"/>
      <c r="AW19082"/>
      <c r="AX19082"/>
      <c r="AY19082"/>
      <c r="AZ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  <c r="AP19083"/>
      <c r="AQ19083"/>
      <c r="AR19083"/>
      <c r="AS19083"/>
      <c r="AT19083"/>
      <c r="AU19083"/>
      <c r="AV19083"/>
      <c r="AW19083"/>
      <c r="AX19083"/>
      <c r="AY19083"/>
      <c r="AZ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  <c r="AP19084"/>
      <c r="AQ19084"/>
      <c r="AR19084"/>
      <c r="AS19084"/>
      <c r="AT19084"/>
      <c r="AU19084"/>
      <c r="AV19084"/>
      <c r="AW19084"/>
      <c r="AX19084"/>
      <c r="AY19084"/>
      <c r="AZ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  <c r="AP19085"/>
      <c r="AQ19085"/>
      <c r="AR19085"/>
      <c r="AS19085"/>
      <c r="AT19085"/>
      <c r="AU19085"/>
      <c r="AV19085"/>
      <c r="AW19085"/>
      <c r="AX19085"/>
      <c r="AY19085"/>
      <c r="AZ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  <c r="AP19086"/>
      <c r="AQ19086"/>
      <c r="AR19086"/>
      <c r="AS19086"/>
      <c r="AT19086"/>
      <c r="AU19086"/>
      <c r="AV19086"/>
      <c r="AW19086"/>
      <c r="AX19086"/>
      <c r="AY19086"/>
      <c r="AZ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  <c r="AP19087"/>
      <c r="AQ19087"/>
      <c r="AR19087"/>
      <c r="AS19087"/>
      <c r="AT19087"/>
      <c r="AU19087"/>
      <c r="AV19087"/>
      <c r="AW19087"/>
      <c r="AX19087"/>
      <c r="AY19087"/>
      <c r="AZ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  <c r="AP19088"/>
      <c r="AQ19088"/>
      <c r="AR19088"/>
      <c r="AS19088"/>
      <c r="AT19088"/>
      <c r="AU19088"/>
      <c r="AV19088"/>
      <c r="AW19088"/>
      <c r="AX19088"/>
      <c r="AY19088"/>
      <c r="AZ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  <c r="AP19089"/>
      <c r="AQ19089"/>
      <c r="AR19089"/>
      <c r="AS19089"/>
      <c r="AT19089"/>
      <c r="AU19089"/>
      <c r="AV19089"/>
      <c r="AW19089"/>
      <c r="AX19089"/>
      <c r="AY19089"/>
      <c r="AZ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  <c r="AP19090"/>
      <c r="AQ19090"/>
      <c r="AR19090"/>
      <c r="AS19090"/>
      <c r="AT19090"/>
      <c r="AU19090"/>
      <c r="AV19090"/>
      <c r="AW19090"/>
      <c r="AX19090"/>
      <c r="AY19090"/>
      <c r="AZ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  <c r="AP19091"/>
      <c r="AQ19091"/>
      <c r="AR19091"/>
      <c r="AS19091"/>
      <c r="AT19091"/>
      <c r="AU19091"/>
      <c r="AV19091"/>
      <c r="AW19091"/>
      <c r="AX19091"/>
      <c r="AY19091"/>
      <c r="AZ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  <c r="AP19092"/>
      <c r="AQ19092"/>
      <c r="AR19092"/>
      <c r="AS19092"/>
      <c r="AT19092"/>
      <c r="AU19092"/>
      <c r="AV19092"/>
      <c r="AW19092"/>
      <c r="AX19092"/>
      <c r="AY19092"/>
      <c r="AZ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  <c r="AP19093"/>
      <c r="AQ19093"/>
      <c r="AR19093"/>
      <c r="AS19093"/>
      <c r="AT19093"/>
      <c r="AU19093"/>
      <c r="AV19093"/>
      <c r="AW19093"/>
      <c r="AX19093"/>
      <c r="AY19093"/>
      <c r="AZ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  <c r="AP19094"/>
      <c r="AQ19094"/>
      <c r="AR19094"/>
      <c r="AS19094"/>
      <c r="AT19094"/>
      <c r="AU19094"/>
      <c r="AV19094"/>
      <c r="AW19094"/>
      <c r="AX19094"/>
      <c r="AY19094"/>
      <c r="AZ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  <c r="AP19095"/>
      <c r="AQ19095"/>
      <c r="AR19095"/>
      <c r="AS19095"/>
      <c r="AT19095"/>
      <c r="AU19095"/>
      <c r="AV19095"/>
      <c r="AW19095"/>
      <c r="AX19095"/>
      <c r="AY19095"/>
      <c r="AZ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  <c r="AP19096"/>
      <c r="AQ19096"/>
      <c r="AR19096"/>
      <c r="AS19096"/>
      <c r="AT19096"/>
      <c r="AU19096"/>
      <c r="AV19096"/>
      <c r="AW19096"/>
      <c r="AX19096"/>
      <c r="AY19096"/>
      <c r="AZ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  <c r="AP19097"/>
      <c r="AQ19097"/>
      <c r="AR19097"/>
      <c r="AS19097"/>
      <c r="AT19097"/>
      <c r="AU19097"/>
      <c r="AV19097"/>
      <c r="AW19097"/>
      <c r="AX19097"/>
      <c r="AY19097"/>
      <c r="AZ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  <c r="AP19098"/>
      <c r="AQ19098"/>
      <c r="AR19098"/>
      <c r="AS19098"/>
      <c r="AT19098"/>
      <c r="AU19098"/>
      <c r="AV19098"/>
      <c r="AW19098"/>
      <c r="AX19098"/>
      <c r="AY19098"/>
      <c r="AZ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  <c r="AP19099"/>
      <c r="AQ19099"/>
      <c r="AR19099"/>
      <c r="AS19099"/>
      <c r="AT19099"/>
      <c r="AU19099"/>
      <c r="AV19099"/>
      <c r="AW19099"/>
      <c r="AX19099"/>
      <c r="AY19099"/>
      <c r="AZ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  <c r="AP19100"/>
      <c r="AQ19100"/>
      <c r="AR19100"/>
      <c r="AS19100"/>
      <c r="AT19100"/>
      <c r="AU19100"/>
      <c r="AV19100"/>
      <c r="AW19100"/>
      <c r="AX19100"/>
      <c r="AY19100"/>
      <c r="AZ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  <c r="AP19101"/>
      <c r="AQ19101"/>
      <c r="AR19101"/>
      <c r="AS19101"/>
      <c r="AT19101"/>
      <c r="AU19101"/>
      <c r="AV19101"/>
      <c r="AW19101"/>
      <c r="AX19101"/>
      <c r="AY19101"/>
      <c r="AZ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  <c r="AP19102"/>
      <c r="AQ19102"/>
      <c r="AR19102"/>
      <c r="AS19102"/>
      <c r="AT19102"/>
      <c r="AU19102"/>
      <c r="AV19102"/>
      <c r="AW19102"/>
      <c r="AX19102"/>
      <c r="AY19102"/>
      <c r="AZ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  <c r="AP19103"/>
      <c r="AQ19103"/>
      <c r="AR19103"/>
      <c r="AS19103"/>
      <c r="AT19103"/>
      <c r="AU19103"/>
      <c r="AV19103"/>
      <c r="AW19103"/>
      <c r="AX19103"/>
      <c r="AY19103"/>
      <c r="AZ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  <c r="AP19104"/>
      <c r="AQ19104"/>
      <c r="AR19104"/>
      <c r="AS19104"/>
      <c r="AT19104"/>
      <c r="AU19104"/>
      <c r="AV19104"/>
      <c r="AW19104"/>
      <c r="AX19104"/>
      <c r="AY19104"/>
      <c r="AZ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  <c r="AP19105"/>
      <c r="AQ19105"/>
      <c r="AR19105"/>
      <c r="AS19105"/>
      <c r="AT19105"/>
      <c r="AU19105"/>
      <c r="AV19105"/>
      <c r="AW19105"/>
      <c r="AX19105"/>
      <c r="AY19105"/>
      <c r="AZ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  <c r="AP19106"/>
      <c r="AQ19106"/>
      <c r="AR19106"/>
      <c r="AS19106"/>
      <c r="AT19106"/>
      <c r="AU19106"/>
      <c r="AV19106"/>
      <c r="AW19106"/>
      <c r="AX19106"/>
      <c r="AY19106"/>
      <c r="AZ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  <c r="AP19107"/>
      <c r="AQ19107"/>
      <c r="AR19107"/>
      <c r="AS19107"/>
      <c r="AT19107"/>
      <c r="AU19107"/>
      <c r="AV19107"/>
      <c r="AW19107"/>
      <c r="AX19107"/>
      <c r="AY19107"/>
      <c r="AZ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  <c r="AN19108"/>
      <c r="AO19108"/>
      <c r="AP19108"/>
      <c r="AQ19108"/>
      <c r="AR19108"/>
      <c r="AS19108"/>
      <c r="AT19108"/>
      <c r="AU19108"/>
      <c r="AV19108"/>
      <c r="AW19108"/>
      <c r="AX19108"/>
      <c r="AY19108"/>
      <c r="AZ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  <c r="AN19109"/>
      <c r="AO19109"/>
      <c r="AP19109"/>
      <c r="AQ19109"/>
      <c r="AR19109"/>
      <c r="AS19109"/>
      <c r="AT19109"/>
      <c r="AU19109"/>
      <c r="AV19109"/>
      <c r="AW19109"/>
      <c r="AX19109"/>
      <c r="AY19109"/>
      <c r="AZ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  <c r="AP19110"/>
      <c r="AQ19110"/>
      <c r="AR19110"/>
      <c r="AS19110"/>
      <c r="AT19110"/>
      <c r="AU19110"/>
      <c r="AV19110"/>
      <c r="AW19110"/>
      <c r="AX19110"/>
      <c r="AY19110"/>
      <c r="AZ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  <c r="AP19111"/>
      <c r="AQ19111"/>
      <c r="AR19111"/>
      <c r="AS19111"/>
      <c r="AT19111"/>
      <c r="AU19111"/>
      <c r="AV19111"/>
      <c r="AW19111"/>
      <c r="AX19111"/>
      <c r="AY19111"/>
      <c r="AZ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  <c r="AP19112"/>
      <c r="AQ19112"/>
      <c r="AR19112"/>
      <c r="AS19112"/>
      <c r="AT19112"/>
      <c r="AU19112"/>
      <c r="AV19112"/>
      <c r="AW19112"/>
      <c r="AX19112"/>
      <c r="AY19112"/>
      <c r="AZ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  <c r="AP19113"/>
      <c r="AQ19113"/>
      <c r="AR19113"/>
      <c r="AS19113"/>
      <c r="AT19113"/>
      <c r="AU19113"/>
      <c r="AV19113"/>
      <c r="AW19113"/>
      <c r="AX19113"/>
      <c r="AY19113"/>
      <c r="AZ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  <c r="AP19114"/>
      <c r="AQ19114"/>
      <c r="AR19114"/>
      <c r="AS19114"/>
      <c r="AT19114"/>
      <c r="AU19114"/>
      <c r="AV19114"/>
      <c r="AW19114"/>
      <c r="AX19114"/>
      <c r="AY19114"/>
      <c r="AZ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  <c r="AP19115"/>
      <c r="AQ19115"/>
      <c r="AR19115"/>
      <c r="AS19115"/>
      <c r="AT19115"/>
      <c r="AU19115"/>
      <c r="AV19115"/>
      <c r="AW19115"/>
      <c r="AX19115"/>
      <c r="AY19115"/>
      <c r="AZ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  <c r="AP19116"/>
      <c r="AQ19116"/>
      <c r="AR19116"/>
      <c r="AS19116"/>
      <c r="AT19116"/>
      <c r="AU19116"/>
      <c r="AV19116"/>
      <c r="AW19116"/>
      <c r="AX19116"/>
      <c r="AY19116"/>
      <c r="AZ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  <c r="AP19117"/>
      <c r="AQ19117"/>
      <c r="AR19117"/>
      <c r="AS19117"/>
      <c r="AT19117"/>
      <c r="AU19117"/>
      <c r="AV19117"/>
      <c r="AW19117"/>
      <c r="AX19117"/>
      <c r="AY19117"/>
      <c r="AZ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  <c r="AP19118"/>
      <c r="AQ19118"/>
      <c r="AR19118"/>
      <c r="AS19118"/>
      <c r="AT19118"/>
      <c r="AU19118"/>
      <c r="AV19118"/>
      <c r="AW19118"/>
      <c r="AX19118"/>
      <c r="AY19118"/>
      <c r="AZ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  <c r="AP19119"/>
      <c r="AQ19119"/>
      <c r="AR19119"/>
      <c r="AS19119"/>
      <c r="AT19119"/>
      <c r="AU19119"/>
      <c r="AV19119"/>
      <c r="AW19119"/>
      <c r="AX19119"/>
      <c r="AY19119"/>
      <c r="AZ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  <c r="AP19120"/>
      <c r="AQ19120"/>
      <c r="AR19120"/>
      <c r="AS19120"/>
      <c r="AT19120"/>
      <c r="AU19120"/>
      <c r="AV19120"/>
      <c r="AW19120"/>
      <c r="AX19120"/>
      <c r="AY19120"/>
      <c r="AZ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  <c r="AP19121"/>
      <c r="AQ19121"/>
      <c r="AR19121"/>
      <c r="AS19121"/>
      <c r="AT19121"/>
      <c r="AU19121"/>
      <c r="AV19121"/>
      <c r="AW19121"/>
      <c r="AX19121"/>
      <c r="AY19121"/>
      <c r="AZ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  <c r="AP19122"/>
      <c r="AQ19122"/>
      <c r="AR19122"/>
      <c r="AS19122"/>
      <c r="AT19122"/>
      <c r="AU19122"/>
      <c r="AV19122"/>
      <c r="AW19122"/>
      <c r="AX19122"/>
      <c r="AY19122"/>
      <c r="AZ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  <c r="AP19123"/>
      <c r="AQ19123"/>
      <c r="AR19123"/>
      <c r="AS19123"/>
      <c r="AT19123"/>
      <c r="AU19123"/>
      <c r="AV19123"/>
      <c r="AW19123"/>
      <c r="AX19123"/>
      <c r="AY19123"/>
      <c r="AZ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  <c r="AP19124"/>
      <c r="AQ19124"/>
      <c r="AR19124"/>
      <c r="AS19124"/>
      <c r="AT19124"/>
      <c r="AU19124"/>
      <c r="AV19124"/>
      <c r="AW19124"/>
      <c r="AX19124"/>
      <c r="AY19124"/>
      <c r="AZ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  <c r="AP19125"/>
      <c r="AQ19125"/>
      <c r="AR19125"/>
      <c r="AS19125"/>
      <c r="AT19125"/>
      <c r="AU19125"/>
      <c r="AV19125"/>
      <c r="AW19125"/>
      <c r="AX19125"/>
      <c r="AY19125"/>
      <c r="AZ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  <c r="AP19126"/>
      <c r="AQ19126"/>
      <c r="AR19126"/>
      <c r="AS19126"/>
      <c r="AT19126"/>
      <c r="AU19126"/>
      <c r="AV19126"/>
      <c r="AW19126"/>
      <c r="AX19126"/>
      <c r="AY19126"/>
      <c r="AZ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  <c r="AP19127"/>
      <c r="AQ19127"/>
      <c r="AR19127"/>
      <c r="AS19127"/>
      <c r="AT19127"/>
      <c r="AU19127"/>
      <c r="AV19127"/>
      <c r="AW19127"/>
      <c r="AX19127"/>
      <c r="AY19127"/>
      <c r="AZ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  <c r="AP19128"/>
      <c r="AQ19128"/>
      <c r="AR19128"/>
      <c r="AS19128"/>
      <c r="AT19128"/>
      <c r="AU19128"/>
      <c r="AV19128"/>
      <c r="AW19128"/>
      <c r="AX19128"/>
      <c r="AY19128"/>
      <c r="AZ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  <c r="AP19129"/>
      <c r="AQ19129"/>
      <c r="AR19129"/>
      <c r="AS19129"/>
      <c r="AT19129"/>
      <c r="AU19129"/>
      <c r="AV19129"/>
      <c r="AW19129"/>
      <c r="AX19129"/>
      <c r="AY19129"/>
      <c r="AZ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  <c r="AP19130"/>
      <c r="AQ19130"/>
      <c r="AR19130"/>
      <c r="AS19130"/>
      <c r="AT19130"/>
      <c r="AU19130"/>
      <c r="AV19130"/>
      <c r="AW19130"/>
      <c r="AX19130"/>
      <c r="AY19130"/>
      <c r="AZ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  <c r="AP19131"/>
      <c r="AQ19131"/>
      <c r="AR19131"/>
      <c r="AS19131"/>
      <c r="AT19131"/>
      <c r="AU19131"/>
      <c r="AV19131"/>
      <c r="AW19131"/>
      <c r="AX19131"/>
      <c r="AY19131"/>
      <c r="AZ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  <c r="AP19132"/>
      <c r="AQ19132"/>
      <c r="AR19132"/>
      <c r="AS19132"/>
      <c r="AT19132"/>
      <c r="AU19132"/>
      <c r="AV19132"/>
      <c r="AW19132"/>
      <c r="AX19132"/>
      <c r="AY19132"/>
      <c r="AZ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  <c r="AP19133"/>
      <c r="AQ19133"/>
      <c r="AR19133"/>
      <c r="AS19133"/>
      <c r="AT19133"/>
      <c r="AU19133"/>
      <c r="AV19133"/>
      <c r="AW19133"/>
      <c r="AX19133"/>
      <c r="AY19133"/>
      <c r="AZ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  <c r="AP19134"/>
      <c r="AQ19134"/>
      <c r="AR19134"/>
      <c r="AS19134"/>
      <c r="AT19134"/>
      <c r="AU19134"/>
      <c r="AV19134"/>
      <c r="AW19134"/>
      <c r="AX19134"/>
      <c r="AY19134"/>
      <c r="AZ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  <c r="AP19135"/>
      <c r="AQ19135"/>
      <c r="AR19135"/>
      <c r="AS19135"/>
      <c r="AT19135"/>
      <c r="AU19135"/>
      <c r="AV19135"/>
      <c r="AW19135"/>
      <c r="AX19135"/>
      <c r="AY19135"/>
      <c r="AZ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  <c r="AP19136"/>
      <c r="AQ19136"/>
      <c r="AR19136"/>
      <c r="AS19136"/>
      <c r="AT19136"/>
      <c r="AU19136"/>
      <c r="AV19136"/>
      <c r="AW19136"/>
      <c r="AX19136"/>
      <c r="AY19136"/>
      <c r="AZ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  <c r="AP19137"/>
      <c r="AQ19137"/>
      <c r="AR19137"/>
      <c r="AS19137"/>
      <c r="AT19137"/>
      <c r="AU19137"/>
      <c r="AV19137"/>
      <c r="AW19137"/>
      <c r="AX19137"/>
      <c r="AY19137"/>
      <c r="AZ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  <c r="AP19138"/>
      <c r="AQ19138"/>
      <c r="AR19138"/>
      <c r="AS19138"/>
      <c r="AT19138"/>
      <c r="AU19138"/>
      <c r="AV19138"/>
      <c r="AW19138"/>
      <c r="AX19138"/>
      <c r="AY19138"/>
      <c r="AZ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  <c r="AN19139"/>
      <c r="AO19139"/>
      <c r="AP19139"/>
      <c r="AQ19139"/>
      <c r="AR19139"/>
      <c r="AS19139"/>
      <c r="AT19139"/>
      <c r="AU19139"/>
      <c r="AV19139"/>
      <c r="AW19139"/>
      <c r="AX19139"/>
      <c r="AY19139"/>
      <c r="AZ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  <c r="AN19140"/>
      <c r="AO19140"/>
      <c r="AP19140"/>
      <c r="AQ19140"/>
      <c r="AR19140"/>
      <c r="AS19140"/>
      <c r="AT19140"/>
      <c r="AU19140"/>
      <c r="AV19140"/>
      <c r="AW19140"/>
      <c r="AX19140"/>
      <c r="AY19140"/>
      <c r="AZ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  <c r="AP19141"/>
      <c r="AQ19141"/>
      <c r="AR19141"/>
      <c r="AS19141"/>
      <c r="AT19141"/>
      <c r="AU19141"/>
      <c r="AV19141"/>
      <c r="AW19141"/>
      <c r="AX19141"/>
      <c r="AY19141"/>
      <c r="AZ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  <c r="AP19142"/>
      <c r="AQ19142"/>
      <c r="AR19142"/>
      <c r="AS19142"/>
      <c r="AT19142"/>
      <c r="AU19142"/>
      <c r="AV19142"/>
      <c r="AW19142"/>
      <c r="AX19142"/>
      <c r="AY19142"/>
      <c r="AZ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  <c r="AP19143"/>
      <c r="AQ19143"/>
      <c r="AR19143"/>
      <c r="AS19143"/>
      <c r="AT19143"/>
      <c r="AU19143"/>
      <c r="AV19143"/>
      <c r="AW19143"/>
      <c r="AX19143"/>
      <c r="AY19143"/>
      <c r="AZ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  <c r="AP19144"/>
      <c r="AQ19144"/>
      <c r="AR19144"/>
      <c r="AS19144"/>
      <c r="AT19144"/>
      <c r="AU19144"/>
      <c r="AV19144"/>
      <c r="AW19144"/>
      <c r="AX19144"/>
      <c r="AY19144"/>
      <c r="AZ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  <c r="AP19145"/>
      <c r="AQ19145"/>
      <c r="AR19145"/>
      <c r="AS19145"/>
      <c r="AT19145"/>
      <c r="AU19145"/>
      <c r="AV19145"/>
      <c r="AW19145"/>
      <c r="AX19145"/>
      <c r="AY19145"/>
      <c r="AZ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  <c r="AP19146"/>
      <c r="AQ19146"/>
      <c r="AR19146"/>
      <c r="AS19146"/>
      <c r="AT19146"/>
      <c r="AU19146"/>
      <c r="AV19146"/>
      <c r="AW19146"/>
      <c r="AX19146"/>
      <c r="AY19146"/>
      <c r="AZ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  <c r="AP19147"/>
      <c r="AQ19147"/>
      <c r="AR19147"/>
      <c r="AS19147"/>
      <c r="AT19147"/>
      <c r="AU19147"/>
      <c r="AV19147"/>
      <c r="AW19147"/>
      <c r="AX19147"/>
      <c r="AY19147"/>
      <c r="AZ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  <c r="AP19148"/>
      <c r="AQ19148"/>
      <c r="AR19148"/>
      <c r="AS19148"/>
      <c r="AT19148"/>
      <c r="AU19148"/>
      <c r="AV19148"/>
      <c r="AW19148"/>
      <c r="AX19148"/>
      <c r="AY19148"/>
      <c r="AZ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  <c r="AP19149"/>
      <c r="AQ19149"/>
      <c r="AR19149"/>
      <c r="AS19149"/>
      <c r="AT19149"/>
      <c r="AU19149"/>
      <c r="AV19149"/>
      <c r="AW19149"/>
      <c r="AX19149"/>
      <c r="AY19149"/>
      <c r="AZ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  <c r="AP19150"/>
      <c r="AQ19150"/>
      <c r="AR19150"/>
      <c r="AS19150"/>
      <c r="AT19150"/>
      <c r="AU19150"/>
      <c r="AV19150"/>
      <c r="AW19150"/>
      <c r="AX19150"/>
      <c r="AY19150"/>
      <c r="AZ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  <c r="AP19151"/>
      <c r="AQ19151"/>
      <c r="AR19151"/>
      <c r="AS19151"/>
      <c r="AT19151"/>
      <c r="AU19151"/>
      <c r="AV19151"/>
      <c r="AW19151"/>
      <c r="AX19151"/>
      <c r="AY19151"/>
      <c r="AZ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  <c r="AP19152"/>
      <c r="AQ19152"/>
      <c r="AR19152"/>
      <c r="AS19152"/>
      <c r="AT19152"/>
      <c r="AU19152"/>
      <c r="AV19152"/>
      <c r="AW19152"/>
      <c r="AX19152"/>
      <c r="AY19152"/>
      <c r="AZ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  <c r="AP19153"/>
      <c r="AQ19153"/>
      <c r="AR19153"/>
      <c r="AS19153"/>
      <c r="AT19153"/>
      <c r="AU19153"/>
      <c r="AV19153"/>
      <c r="AW19153"/>
      <c r="AX19153"/>
      <c r="AY19153"/>
      <c r="AZ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  <c r="AP19154"/>
      <c r="AQ19154"/>
      <c r="AR19154"/>
      <c r="AS19154"/>
      <c r="AT19154"/>
      <c r="AU19154"/>
      <c r="AV19154"/>
      <c r="AW19154"/>
      <c r="AX19154"/>
      <c r="AY19154"/>
      <c r="AZ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  <c r="AP19155"/>
      <c r="AQ19155"/>
      <c r="AR19155"/>
      <c r="AS19155"/>
      <c r="AT19155"/>
      <c r="AU19155"/>
      <c r="AV19155"/>
      <c r="AW19155"/>
      <c r="AX19155"/>
      <c r="AY19155"/>
      <c r="AZ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  <c r="AP19156"/>
      <c r="AQ19156"/>
      <c r="AR19156"/>
      <c r="AS19156"/>
      <c r="AT19156"/>
      <c r="AU19156"/>
      <c r="AV19156"/>
      <c r="AW19156"/>
      <c r="AX19156"/>
      <c r="AY19156"/>
      <c r="AZ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  <c r="AP19157"/>
      <c r="AQ19157"/>
      <c r="AR19157"/>
      <c r="AS19157"/>
      <c r="AT19157"/>
      <c r="AU19157"/>
      <c r="AV19157"/>
      <c r="AW19157"/>
      <c r="AX19157"/>
      <c r="AY19157"/>
      <c r="AZ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  <c r="AP19158"/>
      <c r="AQ19158"/>
      <c r="AR19158"/>
      <c r="AS19158"/>
      <c r="AT19158"/>
      <c r="AU19158"/>
      <c r="AV19158"/>
      <c r="AW19158"/>
      <c r="AX19158"/>
      <c r="AY19158"/>
      <c r="AZ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  <c r="AP19159"/>
      <c r="AQ19159"/>
      <c r="AR19159"/>
      <c r="AS19159"/>
      <c r="AT19159"/>
      <c r="AU19159"/>
      <c r="AV19159"/>
      <c r="AW19159"/>
      <c r="AX19159"/>
      <c r="AY19159"/>
      <c r="AZ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  <c r="AP19160"/>
      <c r="AQ19160"/>
      <c r="AR19160"/>
      <c r="AS19160"/>
      <c r="AT19160"/>
      <c r="AU19160"/>
      <c r="AV19160"/>
      <c r="AW19160"/>
      <c r="AX19160"/>
      <c r="AY19160"/>
      <c r="AZ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  <c r="AP19161"/>
      <c r="AQ19161"/>
      <c r="AR19161"/>
      <c r="AS19161"/>
      <c r="AT19161"/>
      <c r="AU19161"/>
      <c r="AV19161"/>
      <c r="AW19161"/>
      <c r="AX19161"/>
      <c r="AY19161"/>
      <c r="AZ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  <c r="AP19162"/>
      <c r="AQ19162"/>
      <c r="AR19162"/>
      <c r="AS19162"/>
      <c r="AT19162"/>
      <c r="AU19162"/>
      <c r="AV19162"/>
      <c r="AW19162"/>
      <c r="AX19162"/>
      <c r="AY19162"/>
      <c r="AZ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  <c r="AP19163"/>
      <c r="AQ19163"/>
      <c r="AR19163"/>
      <c r="AS19163"/>
      <c r="AT19163"/>
      <c r="AU19163"/>
      <c r="AV19163"/>
      <c r="AW19163"/>
      <c r="AX19163"/>
      <c r="AY19163"/>
      <c r="AZ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  <c r="AP19164"/>
      <c r="AQ19164"/>
      <c r="AR19164"/>
      <c r="AS19164"/>
      <c r="AT19164"/>
      <c r="AU19164"/>
      <c r="AV19164"/>
      <c r="AW19164"/>
      <c r="AX19164"/>
      <c r="AY19164"/>
      <c r="AZ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  <c r="AP19165"/>
      <c r="AQ19165"/>
      <c r="AR19165"/>
      <c r="AS19165"/>
      <c r="AT19165"/>
      <c r="AU19165"/>
      <c r="AV19165"/>
      <c r="AW19165"/>
      <c r="AX19165"/>
      <c r="AY19165"/>
      <c r="AZ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  <c r="AP19166"/>
      <c r="AQ19166"/>
      <c r="AR19166"/>
      <c r="AS19166"/>
      <c r="AT19166"/>
      <c r="AU19166"/>
      <c r="AV19166"/>
      <c r="AW19166"/>
      <c r="AX19166"/>
      <c r="AY19166"/>
      <c r="AZ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  <c r="AP19167"/>
      <c r="AQ19167"/>
      <c r="AR19167"/>
      <c r="AS19167"/>
      <c r="AT19167"/>
      <c r="AU19167"/>
      <c r="AV19167"/>
      <c r="AW19167"/>
      <c r="AX19167"/>
      <c r="AY19167"/>
      <c r="AZ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  <c r="AP19168"/>
      <c r="AQ19168"/>
      <c r="AR19168"/>
      <c r="AS19168"/>
      <c r="AT19168"/>
      <c r="AU19168"/>
      <c r="AV19168"/>
      <c r="AW19168"/>
      <c r="AX19168"/>
      <c r="AY19168"/>
      <c r="AZ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  <c r="AP19169"/>
      <c r="AQ19169"/>
      <c r="AR19169"/>
      <c r="AS19169"/>
      <c r="AT19169"/>
      <c r="AU19169"/>
      <c r="AV19169"/>
      <c r="AW19169"/>
      <c r="AX19169"/>
      <c r="AY19169"/>
      <c r="AZ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  <c r="AN19170"/>
      <c r="AO19170"/>
      <c r="AP19170"/>
      <c r="AQ19170"/>
      <c r="AR19170"/>
      <c r="AS19170"/>
      <c r="AT19170"/>
      <c r="AU19170"/>
      <c r="AV19170"/>
      <c r="AW19170"/>
      <c r="AX19170"/>
      <c r="AY19170"/>
      <c r="AZ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  <c r="AN19171"/>
      <c r="AO19171"/>
      <c r="AP19171"/>
      <c r="AQ19171"/>
      <c r="AR19171"/>
      <c r="AS19171"/>
      <c r="AT19171"/>
      <c r="AU19171"/>
      <c r="AV19171"/>
      <c r="AW19171"/>
      <c r="AX19171"/>
      <c r="AY19171"/>
      <c r="AZ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  <c r="AP19172"/>
      <c r="AQ19172"/>
      <c r="AR19172"/>
      <c r="AS19172"/>
      <c r="AT19172"/>
      <c r="AU19172"/>
      <c r="AV19172"/>
      <c r="AW19172"/>
      <c r="AX19172"/>
      <c r="AY19172"/>
      <c r="AZ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  <c r="AP19173"/>
      <c r="AQ19173"/>
      <c r="AR19173"/>
      <c r="AS19173"/>
      <c r="AT19173"/>
      <c r="AU19173"/>
      <c r="AV19173"/>
      <c r="AW19173"/>
      <c r="AX19173"/>
      <c r="AY19173"/>
      <c r="AZ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  <c r="AP19174"/>
      <c r="AQ19174"/>
      <c r="AR19174"/>
      <c r="AS19174"/>
      <c r="AT19174"/>
      <c r="AU19174"/>
      <c r="AV19174"/>
      <c r="AW19174"/>
      <c r="AX19174"/>
      <c r="AY19174"/>
      <c r="AZ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  <c r="AP19175"/>
      <c r="AQ19175"/>
      <c r="AR19175"/>
      <c r="AS19175"/>
      <c r="AT19175"/>
      <c r="AU19175"/>
      <c r="AV19175"/>
      <c r="AW19175"/>
      <c r="AX19175"/>
      <c r="AY19175"/>
      <c r="AZ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  <c r="AP19176"/>
      <c r="AQ19176"/>
      <c r="AR19176"/>
      <c r="AS19176"/>
      <c r="AT19176"/>
      <c r="AU19176"/>
      <c r="AV19176"/>
      <c r="AW19176"/>
      <c r="AX19176"/>
      <c r="AY19176"/>
      <c r="AZ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  <c r="AP19177"/>
      <c r="AQ19177"/>
      <c r="AR19177"/>
      <c r="AS19177"/>
      <c r="AT19177"/>
      <c r="AU19177"/>
      <c r="AV19177"/>
      <c r="AW19177"/>
      <c r="AX19177"/>
      <c r="AY19177"/>
      <c r="AZ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  <c r="AP19178"/>
      <c r="AQ19178"/>
      <c r="AR19178"/>
      <c r="AS19178"/>
      <c r="AT19178"/>
      <c r="AU19178"/>
      <c r="AV19178"/>
      <c r="AW19178"/>
      <c r="AX19178"/>
      <c r="AY19178"/>
      <c r="AZ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  <c r="AP19179"/>
      <c r="AQ19179"/>
      <c r="AR19179"/>
      <c r="AS19179"/>
      <c r="AT19179"/>
      <c r="AU19179"/>
      <c r="AV19179"/>
      <c r="AW19179"/>
      <c r="AX19179"/>
      <c r="AY19179"/>
      <c r="AZ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  <c r="AP19180"/>
      <c r="AQ19180"/>
      <c r="AR19180"/>
      <c r="AS19180"/>
      <c r="AT19180"/>
      <c r="AU19180"/>
      <c r="AV19180"/>
      <c r="AW19180"/>
      <c r="AX19180"/>
      <c r="AY19180"/>
      <c r="AZ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  <c r="AP19181"/>
      <c r="AQ19181"/>
      <c r="AR19181"/>
      <c r="AS19181"/>
      <c r="AT19181"/>
      <c r="AU19181"/>
      <c r="AV19181"/>
      <c r="AW19181"/>
      <c r="AX19181"/>
      <c r="AY19181"/>
      <c r="AZ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  <c r="AP19182"/>
      <c r="AQ19182"/>
      <c r="AR19182"/>
      <c r="AS19182"/>
      <c r="AT19182"/>
      <c r="AU19182"/>
      <c r="AV19182"/>
      <c r="AW19182"/>
      <c r="AX19182"/>
      <c r="AY19182"/>
      <c r="AZ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  <c r="AP19183"/>
      <c r="AQ19183"/>
      <c r="AR19183"/>
      <c r="AS19183"/>
      <c r="AT19183"/>
      <c r="AU19183"/>
      <c r="AV19183"/>
      <c r="AW19183"/>
      <c r="AX19183"/>
      <c r="AY19183"/>
      <c r="AZ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  <c r="AP19184"/>
      <c r="AQ19184"/>
      <c r="AR19184"/>
      <c r="AS19184"/>
      <c r="AT19184"/>
      <c r="AU19184"/>
      <c r="AV19184"/>
      <c r="AW19184"/>
      <c r="AX19184"/>
      <c r="AY19184"/>
      <c r="AZ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  <c r="AP19185"/>
      <c r="AQ19185"/>
      <c r="AR19185"/>
      <c r="AS19185"/>
      <c r="AT19185"/>
      <c r="AU19185"/>
      <c r="AV19185"/>
      <c r="AW19185"/>
      <c r="AX19185"/>
      <c r="AY19185"/>
      <c r="AZ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  <c r="AP19186"/>
      <c r="AQ19186"/>
      <c r="AR19186"/>
      <c r="AS19186"/>
      <c r="AT19186"/>
      <c r="AU19186"/>
      <c r="AV19186"/>
      <c r="AW19186"/>
      <c r="AX19186"/>
      <c r="AY19186"/>
      <c r="AZ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  <c r="AP19187"/>
      <c r="AQ19187"/>
      <c r="AR19187"/>
      <c r="AS19187"/>
      <c r="AT19187"/>
      <c r="AU19187"/>
      <c r="AV19187"/>
      <c r="AW19187"/>
      <c r="AX19187"/>
      <c r="AY19187"/>
      <c r="AZ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  <c r="AP19188"/>
      <c r="AQ19188"/>
      <c r="AR19188"/>
      <c r="AS19188"/>
      <c r="AT19188"/>
      <c r="AU19188"/>
      <c r="AV19188"/>
      <c r="AW19188"/>
      <c r="AX19188"/>
      <c r="AY19188"/>
      <c r="AZ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  <c r="AP19189"/>
      <c r="AQ19189"/>
      <c r="AR19189"/>
      <c r="AS19189"/>
      <c r="AT19189"/>
      <c r="AU19189"/>
      <c r="AV19189"/>
      <c r="AW19189"/>
      <c r="AX19189"/>
      <c r="AY19189"/>
      <c r="AZ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  <c r="AP19190"/>
      <c r="AQ19190"/>
      <c r="AR19190"/>
      <c r="AS19190"/>
      <c r="AT19190"/>
      <c r="AU19190"/>
      <c r="AV19190"/>
      <c r="AW19190"/>
      <c r="AX19190"/>
      <c r="AY19190"/>
      <c r="AZ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  <c r="AP19191"/>
      <c r="AQ19191"/>
      <c r="AR19191"/>
      <c r="AS19191"/>
      <c r="AT19191"/>
      <c r="AU19191"/>
      <c r="AV19191"/>
      <c r="AW19191"/>
      <c r="AX19191"/>
      <c r="AY19191"/>
      <c r="AZ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  <c r="AP19192"/>
      <c r="AQ19192"/>
      <c r="AR19192"/>
      <c r="AS19192"/>
      <c r="AT19192"/>
      <c r="AU19192"/>
      <c r="AV19192"/>
      <c r="AW19192"/>
      <c r="AX19192"/>
      <c r="AY19192"/>
      <c r="AZ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  <c r="AP19193"/>
      <c r="AQ19193"/>
      <c r="AR19193"/>
      <c r="AS19193"/>
      <c r="AT19193"/>
      <c r="AU19193"/>
      <c r="AV19193"/>
      <c r="AW19193"/>
      <c r="AX19193"/>
      <c r="AY19193"/>
      <c r="AZ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  <c r="AP19194"/>
      <c r="AQ19194"/>
      <c r="AR19194"/>
      <c r="AS19194"/>
      <c r="AT19194"/>
      <c r="AU19194"/>
      <c r="AV19194"/>
      <c r="AW19194"/>
      <c r="AX19194"/>
      <c r="AY19194"/>
      <c r="AZ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  <c r="AP19195"/>
      <c r="AQ19195"/>
      <c r="AR19195"/>
      <c r="AS19195"/>
      <c r="AT19195"/>
      <c r="AU19195"/>
      <c r="AV19195"/>
      <c r="AW19195"/>
      <c r="AX19195"/>
      <c r="AY19195"/>
      <c r="AZ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  <c r="AP19196"/>
      <c r="AQ19196"/>
      <c r="AR19196"/>
      <c r="AS19196"/>
      <c r="AT19196"/>
      <c r="AU19196"/>
      <c r="AV19196"/>
      <c r="AW19196"/>
      <c r="AX19196"/>
      <c r="AY19196"/>
      <c r="AZ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  <c r="AP19197"/>
      <c r="AQ19197"/>
      <c r="AR19197"/>
      <c r="AS19197"/>
      <c r="AT19197"/>
      <c r="AU19197"/>
      <c r="AV19197"/>
      <c r="AW19197"/>
      <c r="AX19197"/>
      <c r="AY19197"/>
      <c r="AZ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  <c r="AP19198"/>
      <c r="AQ19198"/>
      <c r="AR19198"/>
      <c r="AS19198"/>
      <c r="AT19198"/>
      <c r="AU19198"/>
      <c r="AV19198"/>
      <c r="AW19198"/>
      <c r="AX19198"/>
      <c r="AY19198"/>
      <c r="AZ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  <c r="AP19199"/>
      <c r="AQ19199"/>
      <c r="AR19199"/>
      <c r="AS19199"/>
      <c r="AT19199"/>
      <c r="AU19199"/>
      <c r="AV19199"/>
      <c r="AW19199"/>
      <c r="AX19199"/>
      <c r="AY19199"/>
      <c r="AZ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  <c r="AN19200"/>
      <c r="AO19200"/>
      <c r="AP19200"/>
      <c r="AQ19200"/>
      <c r="AR19200"/>
      <c r="AS19200"/>
      <c r="AT19200"/>
      <c r="AU19200"/>
      <c r="AV19200"/>
      <c r="AW19200"/>
      <c r="AX19200"/>
      <c r="AY19200"/>
      <c r="AZ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  <c r="AN19201"/>
      <c r="AO19201"/>
      <c r="AP19201"/>
      <c r="AQ19201"/>
      <c r="AR19201"/>
      <c r="AS19201"/>
      <c r="AT19201"/>
      <c r="AU19201"/>
      <c r="AV19201"/>
      <c r="AW19201"/>
      <c r="AX19201"/>
      <c r="AY19201"/>
      <c r="AZ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  <c r="AP19202"/>
      <c r="AQ19202"/>
      <c r="AR19202"/>
      <c r="AS19202"/>
      <c r="AT19202"/>
      <c r="AU19202"/>
      <c r="AV19202"/>
      <c r="AW19202"/>
      <c r="AX19202"/>
      <c r="AY19202"/>
      <c r="AZ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  <c r="AP19203"/>
      <c r="AQ19203"/>
      <c r="AR19203"/>
      <c r="AS19203"/>
      <c r="AT19203"/>
      <c r="AU19203"/>
      <c r="AV19203"/>
      <c r="AW19203"/>
      <c r="AX19203"/>
      <c r="AY19203"/>
      <c r="AZ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  <c r="AP19204"/>
      <c r="AQ19204"/>
      <c r="AR19204"/>
      <c r="AS19204"/>
      <c r="AT19204"/>
      <c r="AU19204"/>
      <c r="AV19204"/>
      <c r="AW19204"/>
      <c r="AX19204"/>
      <c r="AY19204"/>
      <c r="AZ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  <c r="AP19205"/>
      <c r="AQ19205"/>
      <c r="AR19205"/>
      <c r="AS19205"/>
      <c r="AT19205"/>
      <c r="AU19205"/>
      <c r="AV19205"/>
      <c r="AW19205"/>
      <c r="AX19205"/>
      <c r="AY19205"/>
      <c r="AZ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  <c r="AP19206"/>
      <c r="AQ19206"/>
      <c r="AR19206"/>
      <c r="AS19206"/>
      <c r="AT19206"/>
      <c r="AU19206"/>
      <c r="AV19206"/>
      <c r="AW19206"/>
      <c r="AX19206"/>
      <c r="AY19206"/>
      <c r="AZ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  <c r="AP19207"/>
      <c r="AQ19207"/>
      <c r="AR19207"/>
      <c r="AS19207"/>
      <c r="AT19207"/>
      <c r="AU19207"/>
      <c r="AV19207"/>
      <c r="AW19207"/>
      <c r="AX19207"/>
      <c r="AY19207"/>
      <c r="AZ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  <c r="AP19208"/>
      <c r="AQ19208"/>
      <c r="AR19208"/>
      <c r="AS19208"/>
      <c r="AT19208"/>
      <c r="AU19208"/>
      <c r="AV19208"/>
      <c r="AW19208"/>
      <c r="AX19208"/>
      <c r="AY19208"/>
      <c r="AZ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  <c r="AP19209"/>
      <c r="AQ19209"/>
      <c r="AR19209"/>
      <c r="AS19209"/>
      <c r="AT19209"/>
      <c r="AU19209"/>
      <c r="AV19209"/>
      <c r="AW19209"/>
      <c r="AX19209"/>
      <c r="AY19209"/>
      <c r="AZ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  <c r="AP19210"/>
      <c r="AQ19210"/>
      <c r="AR19210"/>
      <c r="AS19210"/>
      <c r="AT19210"/>
      <c r="AU19210"/>
      <c r="AV19210"/>
      <c r="AW19210"/>
      <c r="AX19210"/>
      <c r="AY19210"/>
      <c r="AZ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  <c r="AP19211"/>
      <c r="AQ19211"/>
      <c r="AR19211"/>
      <c r="AS19211"/>
      <c r="AT19211"/>
      <c r="AU19211"/>
      <c r="AV19211"/>
      <c r="AW19211"/>
      <c r="AX19211"/>
      <c r="AY19211"/>
      <c r="AZ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  <c r="AP19212"/>
      <c r="AQ19212"/>
      <c r="AR19212"/>
      <c r="AS19212"/>
      <c r="AT19212"/>
      <c r="AU19212"/>
      <c r="AV19212"/>
      <c r="AW19212"/>
      <c r="AX19212"/>
      <c r="AY19212"/>
      <c r="AZ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  <c r="AP19213"/>
      <c r="AQ19213"/>
      <c r="AR19213"/>
      <c r="AS19213"/>
      <c r="AT19213"/>
      <c r="AU19213"/>
      <c r="AV19213"/>
      <c r="AW19213"/>
      <c r="AX19213"/>
      <c r="AY19213"/>
      <c r="AZ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  <c r="AP19214"/>
      <c r="AQ19214"/>
      <c r="AR19214"/>
      <c r="AS19214"/>
      <c r="AT19214"/>
      <c r="AU19214"/>
      <c r="AV19214"/>
      <c r="AW19214"/>
      <c r="AX19214"/>
      <c r="AY19214"/>
      <c r="AZ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  <c r="AP19215"/>
      <c r="AQ19215"/>
      <c r="AR19215"/>
      <c r="AS19215"/>
      <c r="AT19215"/>
      <c r="AU19215"/>
      <c r="AV19215"/>
      <c r="AW19215"/>
      <c r="AX19215"/>
      <c r="AY19215"/>
      <c r="AZ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  <c r="AP19216"/>
      <c r="AQ19216"/>
      <c r="AR19216"/>
      <c r="AS19216"/>
      <c r="AT19216"/>
      <c r="AU19216"/>
      <c r="AV19216"/>
      <c r="AW19216"/>
      <c r="AX19216"/>
      <c r="AY19216"/>
      <c r="AZ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  <c r="AP19217"/>
      <c r="AQ19217"/>
      <c r="AR19217"/>
      <c r="AS19217"/>
      <c r="AT19217"/>
      <c r="AU19217"/>
      <c r="AV19217"/>
      <c r="AW19217"/>
      <c r="AX19217"/>
      <c r="AY19217"/>
      <c r="AZ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  <c r="AP19218"/>
      <c r="AQ19218"/>
      <c r="AR19218"/>
      <c r="AS19218"/>
      <c r="AT19218"/>
      <c r="AU19218"/>
      <c r="AV19218"/>
      <c r="AW19218"/>
      <c r="AX19218"/>
      <c r="AY19218"/>
      <c r="AZ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  <c r="AP19219"/>
      <c r="AQ19219"/>
      <c r="AR19219"/>
      <c r="AS19219"/>
      <c r="AT19219"/>
      <c r="AU19219"/>
      <c r="AV19219"/>
      <c r="AW19219"/>
      <c r="AX19219"/>
      <c r="AY19219"/>
      <c r="AZ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  <c r="AP19220"/>
      <c r="AQ19220"/>
      <c r="AR19220"/>
      <c r="AS19220"/>
      <c r="AT19220"/>
      <c r="AU19220"/>
      <c r="AV19220"/>
      <c r="AW19220"/>
      <c r="AX19220"/>
      <c r="AY19220"/>
      <c r="AZ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  <c r="AP19221"/>
      <c r="AQ19221"/>
      <c r="AR19221"/>
      <c r="AS19221"/>
      <c r="AT19221"/>
      <c r="AU19221"/>
      <c r="AV19221"/>
      <c r="AW19221"/>
      <c r="AX19221"/>
      <c r="AY19221"/>
      <c r="AZ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  <c r="AP19222"/>
      <c r="AQ19222"/>
      <c r="AR19222"/>
      <c r="AS19222"/>
      <c r="AT19222"/>
      <c r="AU19222"/>
      <c r="AV19222"/>
      <c r="AW19222"/>
      <c r="AX19222"/>
      <c r="AY19222"/>
      <c r="AZ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  <c r="AP19223"/>
      <c r="AQ19223"/>
      <c r="AR19223"/>
      <c r="AS19223"/>
      <c r="AT19223"/>
      <c r="AU19223"/>
      <c r="AV19223"/>
      <c r="AW19223"/>
      <c r="AX19223"/>
      <c r="AY19223"/>
      <c r="AZ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  <c r="AP19224"/>
      <c r="AQ19224"/>
      <c r="AR19224"/>
      <c r="AS19224"/>
      <c r="AT19224"/>
      <c r="AU19224"/>
      <c r="AV19224"/>
      <c r="AW19224"/>
      <c r="AX19224"/>
      <c r="AY19224"/>
      <c r="AZ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  <c r="AP19225"/>
      <c r="AQ19225"/>
      <c r="AR19225"/>
      <c r="AS19225"/>
      <c r="AT19225"/>
      <c r="AU19225"/>
      <c r="AV19225"/>
      <c r="AW19225"/>
      <c r="AX19225"/>
      <c r="AY19225"/>
      <c r="AZ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  <c r="AP19226"/>
      <c r="AQ19226"/>
      <c r="AR19226"/>
      <c r="AS19226"/>
      <c r="AT19226"/>
      <c r="AU19226"/>
      <c r="AV19226"/>
      <c r="AW19226"/>
      <c r="AX19226"/>
      <c r="AY19226"/>
      <c r="AZ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  <c r="AP19227"/>
      <c r="AQ19227"/>
      <c r="AR19227"/>
      <c r="AS19227"/>
      <c r="AT19227"/>
      <c r="AU19227"/>
      <c r="AV19227"/>
      <c r="AW19227"/>
      <c r="AX19227"/>
      <c r="AY19227"/>
      <c r="AZ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  <c r="AP19228"/>
      <c r="AQ19228"/>
      <c r="AR19228"/>
      <c r="AS19228"/>
      <c r="AT19228"/>
      <c r="AU19228"/>
      <c r="AV19228"/>
      <c r="AW19228"/>
      <c r="AX19228"/>
      <c r="AY19228"/>
      <c r="AZ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  <c r="AP19229"/>
      <c r="AQ19229"/>
      <c r="AR19229"/>
      <c r="AS19229"/>
      <c r="AT19229"/>
      <c r="AU19229"/>
      <c r="AV19229"/>
      <c r="AW19229"/>
      <c r="AX19229"/>
      <c r="AY19229"/>
      <c r="AZ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  <c r="AP19230"/>
      <c r="AQ19230"/>
      <c r="AR19230"/>
      <c r="AS19230"/>
      <c r="AT19230"/>
      <c r="AU19230"/>
      <c r="AV19230"/>
      <c r="AW19230"/>
      <c r="AX19230"/>
      <c r="AY19230"/>
      <c r="AZ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  <c r="AN19231"/>
      <c r="AO19231"/>
      <c r="AP19231"/>
      <c r="AQ19231"/>
      <c r="AR19231"/>
      <c r="AS19231"/>
      <c r="AT19231"/>
      <c r="AU19231"/>
      <c r="AV19231"/>
      <c r="AW19231"/>
      <c r="AX19231"/>
      <c r="AY19231"/>
      <c r="AZ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  <c r="AN19232"/>
      <c r="AO19232"/>
      <c r="AP19232"/>
      <c r="AQ19232"/>
      <c r="AR19232"/>
      <c r="AS19232"/>
      <c r="AT19232"/>
      <c r="AU19232"/>
      <c r="AV19232"/>
      <c r="AW19232"/>
      <c r="AX19232"/>
      <c r="AY19232"/>
      <c r="AZ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  <c r="AP19233"/>
      <c r="AQ19233"/>
      <c r="AR19233"/>
      <c r="AS19233"/>
      <c r="AT19233"/>
      <c r="AU19233"/>
      <c r="AV19233"/>
      <c r="AW19233"/>
      <c r="AX19233"/>
      <c r="AY19233"/>
      <c r="AZ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  <c r="AP19234"/>
      <c r="AQ19234"/>
      <c r="AR19234"/>
      <c r="AS19234"/>
      <c r="AT19234"/>
      <c r="AU19234"/>
      <c r="AV19234"/>
      <c r="AW19234"/>
      <c r="AX19234"/>
      <c r="AY19234"/>
      <c r="AZ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  <c r="AP19235"/>
      <c r="AQ19235"/>
      <c r="AR19235"/>
      <c r="AS19235"/>
      <c r="AT19235"/>
      <c r="AU19235"/>
      <c r="AV19235"/>
      <c r="AW19235"/>
      <c r="AX19235"/>
      <c r="AY19235"/>
      <c r="AZ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  <c r="AP19236"/>
      <c r="AQ19236"/>
      <c r="AR19236"/>
      <c r="AS19236"/>
      <c r="AT19236"/>
      <c r="AU19236"/>
      <c r="AV19236"/>
      <c r="AW19236"/>
      <c r="AX19236"/>
      <c r="AY19236"/>
      <c r="AZ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  <c r="AP19237"/>
      <c r="AQ19237"/>
      <c r="AR19237"/>
      <c r="AS19237"/>
      <c r="AT19237"/>
      <c r="AU19237"/>
      <c r="AV19237"/>
      <c r="AW19237"/>
      <c r="AX19237"/>
      <c r="AY19237"/>
      <c r="AZ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  <c r="AP19238"/>
      <c r="AQ19238"/>
      <c r="AR19238"/>
      <c r="AS19238"/>
      <c r="AT19238"/>
      <c r="AU19238"/>
      <c r="AV19238"/>
      <c r="AW19238"/>
      <c r="AX19238"/>
      <c r="AY19238"/>
      <c r="AZ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  <c r="AP19239"/>
      <c r="AQ19239"/>
      <c r="AR19239"/>
      <c r="AS19239"/>
      <c r="AT19239"/>
      <c r="AU19239"/>
      <c r="AV19239"/>
      <c r="AW19239"/>
      <c r="AX19239"/>
      <c r="AY19239"/>
      <c r="AZ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  <c r="AP19240"/>
      <c r="AQ19240"/>
      <c r="AR19240"/>
      <c r="AS19240"/>
      <c r="AT19240"/>
      <c r="AU19240"/>
      <c r="AV19240"/>
      <c r="AW19240"/>
      <c r="AX19240"/>
      <c r="AY19240"/>
      <c r="AZ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  <c r="AP19241"/>
      <c r="AQ19241"/>
      <c r="AR19241"/>
      <c r="AS19241"/>
      <c r="AT19241"/>
      <c r="AU19241"/>
      <c r="AV19241"/>
      <c r="AW19241"/>
      <c r="AX19241"/>
      <c r="AY19241"/>
      <c r="AZ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  <c r="AP19242"/>
      <c r="AQ19242"/>
      <c r="AR19242"/>
      <c r="AS19242"/>
      <c r="AT19242"/>
      <c r="AU19242"/>
      <c r="AV19242"/>
      <c r="AW19242"/>
      <c r="AX19242"/>
      <c r="AY19242"/>
      <c r="AZ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  <c r="AP19243"/>
      <c r="AQ19243"/>
      <c r="AR19243"/>
      <c r="AS19243"/>
      <c r="AT19243"/>
      <c r="AU19243"/>
      <c r="AV19243"/>
      <c r="AW19243"/>
      <c r="AX19243"/>
      <c r="AY19243"/>
      <c r="AZ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  <c r="AP19244"/>
      <c r="AQ19244"/>
      <c r="AR19244"/>
      <c r="AS19244"/>
      <c r="AT19244"/>
      <c r="AU19244"/>
      <c r="AV19244"/>
      <c r="AW19244"/>
      <c r="AX19244"/>
      <c r="AY19244"/>
      <c r="AZ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  <c r="AP19245"/>
      <c r="AQ19245"/>
      <c r="AR19245"/>
      <c r="AS19245"/>
      <c r="AT19245"/>
      <c r="AU19245"/>
      <c r="AV19245"/>
      <c r="AW19245"/>
      <c r="AX19245"/>
      <c r="AY19245"/>
      <c r="AZ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  <c r="AP19246"/>
      <c r="AQ19246"/>
      <c r="AR19246"/>
      <c r="AS19246"/>
      <c r="AT19246"/>
      <c r="AU19246"/>
      <c r="AV19246"/>
      <c r="AW19246"/>
      <c r="AX19246"/>
      <c r="AY19246"/>
      <c r="AZ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  <c r="AP19247"/>
      <c r="AQ19247"/>
      <c r="AR19247"/>
      <c r="AS19247"/>
      <c r="AT19247"/>
      <c r="AU19247"/>
      <c r="AV19247"/>
      <c r="AW19247"/>
      <c r="AX19247"/>
      <c r="AY19247"/>
      <c r="AZ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  <c r="AP19248"/>
      <c r="AQ19248"/>
      <c r="AR19248"/>
      <c r="AS19248"/>
      <c r="AT19248"/>
      <c r="AU19248"/>
      <c r="AV19248"/>
      <c r="AW19248"/>
      <c r="AX19248"/>
      <c r="AY19248"/>
      <c r="AZ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  <c r="AP19249"/>
      <c r="AQ19249"/>
      <c r="AR19249"/>
      <c r="AS19249"/>
      <c r="AT19249"/>
      <c r="AU19249"/>
      <c r="AV19249"/>
      <c r="AW19249"/>
      <c r="AX19249"/>
      <c r="AY19249"/>
      <c r="AZ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  <c r="AP19250"/>
      <c r="AQ19250"/>
      <c r="AR19250"/>
      <c r="AS19250"/>
      <c r="AT19250"/>
      <c r="AU19250"/>
      <c r="AV19250"/>
      <c r="AW19250"/>
      <c r="AX19250"/>
      <c r="AY19250"/>
      <c r="AZ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  <c r="AP19251"/>
      <c r="AQ19251"/>
      <c r="AR19251"/>
      <c r="AS19251"/>
      <c r="AT19251"/>
      <c r="AU19251"/>
      <c r="AV19251"/>
      <c r="AW19251"/>
      <c r="AX19251"/>
      <c r="AY19251"/>
      <c r="AZ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  <c r="AP19252"/>
      <c r="AQ19252"/>
      <c r="AR19252"/>
      <c r="AS19252"/>
      <c r="AT19252"/>
      <c r="AU19252"/>
      <c r="AV19252"/>
      <c r="AW19252"/>
      <c r="AX19252"/>
      <c r="AY19252"/>
      <c r="AZ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  <c r="AP19253"/>
      <c r="AQ19253"/>
      <c r="AR19253"/>
      <c r="AS19253"/>
      <c r="AT19253"/>
      <c r="AU19253"/>
      <c r="AV19253"/>
      <c r="AW19253"/>
      <c r="AX19253"/>
      <c r="AY19253"/>
      <c r="AZ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  <c r="AP19254"/>
      <c r="AQ19254"/>
      <c r="AR19254"/>
      <c r="AS19254"/>
      <c r="AT19254"/>
      <c r="AU19254"/>
      <c r="AV19254"/>
      <c r="AW19254"/>
      <c r="AX19254"/>
      <c r="AY19254"/>
      <c r="AZ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  <c r="AP19255"/>
      <c r="AQ19255"/>
      <c r="AR19255"/>
      <c r="AS19255"/>
      <c r="AT19255"/>
      <c r="AU19255"/>
      <c r="AV19255"/>
      <c r="AW19255"/>
      <c r="AX19255"/>
      <c r="AY19255"/>
      <c r="AZ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  <c r="AP19256"/>
      <c r="AQ19256"/>
      <c r="AR19256"/>
      <c r="AS19256"/>
      <c r="AT19256"/>
      <c r="AU19256"/>
      <c r="AV19256"/>
      <c r="AW19256"/>
      <c r="AX19256"/>
      <c r="AY19256"/>
      <c r="AZ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  <c r="AP19257"/>
      <c r="AQ19257"/>
      <c r="AR19257"/>
      <c r="AS19257"/>
      <c r="AT19257"/>
      <c r="AU19257"/>
      <c r="AV19257"/>
      <c r="AW19257"/>
      <c r="AX19257"/>
      <c r="AY19257"/>
      <c r="AZ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  <c r="AP19258"/>
      <c r="AQ19258"/>
      <c r="AR19258"/>
      <c r="AS19258"/>
      <c r="AT19258"/>
      <c r="AU19258"/>
      <c r="AV19258"/>
      <c r="AW19258"/>
      <c r="AX19258"/>
      <c r="AY19258"/>
      <c r="AZ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  <c r="AP19259"/>
      <c r="AQ19259"/>
      <c r="AR19259"/>
      <c r="AS19259"/>
      <c r="AT19259"/>
      <c r="AU19259"/>
      <c r="AV19259"/>
      <c r="AW19259"/>
      <c r="AX19259"/>
      <c r="AY19259"/>
      <c r="AZ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  <c r="AP19260"/>
      <c r="AQ19260"/>
      <c r="AR19260"/>
      <c r="AS19260"/>
      <c r="AT19260"/>
      <c r="AU19260"/>
      <c r="AV19260"/>
      <c r="AW19260"/>
      <c r="AX19260"/>
      <c r="AY19260"/>
      <c r="AZ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  <c r="AN19261"/>
      <c r="AO19261"/>
      <c r="AP19261"/>
      <c r="AQ19261"/>
      <c r="AR19261"/>
      <c r="AS19261"/>
      <c r="AT19261"/>
      <c r="AU19261"/>
      <c r="AV19261"/>
      <c r="AW19261"/>
      <c r="AX19261"/>
      <c r="AY19261"/>
      <c r="AZ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  <c r="AN19262"/>
      <c r="AO19262"/>
      <c r="AP19262"/>
      <c r="AQ19262"/>
      <c r="AR19262"/>
      <c r="AS19262"/>
      <c r="AT19262"/>
      <c r="AU19262"/>
      <c r="AV19262"/>
      <c r="AW19262"/>
      <c r="AX19262"/>
      <c r="AY19262"/>
      <c r="AZ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  <c r="AP19263"/>
      <c r="AQ19263"/>
      <c r="AR19263"/>
      <c r="AS19263"/>
      <c r="AT19263"/>
      <c r="AU19263"/>
      <c r="AV19263"/>
      <c r="AW19263"/>
      <c r="AX19263"/>
      <c r="AY19263"/>
      <c r="AZ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  <c r="AP19264"/>
      <c r="AQ19264"/>
      <c r="AR19264"/>
      <c r="AS19264"/>
      <c r="AT19264"/>
      <c r="AU19264"/>
      <c r="AV19264"/>
      <c r="AW19264"/>
      <c r="AX19264"/>
      <c r="AY19264"/>
      <c r="AZ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  <c r="AP19265"/>
      <c r="AQ19265"/>
      <c r="AR19265"/>
      <c r="AS19265"/>
      <c r="AT19265"/>
      <c r="AU19265"/>
      <c r="AV19265"/>
      <c r="AW19265"/>
      <c r="AX19265"/>
      <c r="AY19265"/>
      <c r="AZ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  <c r="AP19266"/>
      <c r="AQ19266"/>
      <c r="AR19266"/>
      <c r="AS19266"/>
      <c r="AT19266"/>
      <c r="AU19266"/>
      <c r="AV19266"/>
      <c r="AW19266"/>
      <c r="AX19266"/>
      <c r="AY19266"/>
      <c r="AZ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  <c r="AP19267"/>
      <c r="AQ19267"/>
      <c r="AR19267"/>
      <c r="AS19267"/>
      <c r="AT19267"/>
      <c r="AU19267"/>
      <c r="AV19267"/>
      <c r="AW19267"/>
      <c r="AX19267"/>
      <c r="AY19267"/>
      <c r="AZ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  <c r="AP19268"/>
      <c r="AQ19268"/>
      <c r="AR19268"/>
      <c r="AS19268"/>
      <c r="AT19268"/>
      <c r="AU19268"/>
      <c r="AV19268"/>
      <c r="AW19268"/>
      <c r="AX19268"/>
      <c r="AY19268"/>
      <c r="AZ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  <c r="AP19269"/>
      <c r="AQ19269"/>
      <c r="AR19269"/>
      <c r="AS19269"/>
      <c r="AT19269"/>
      <c r="AU19269"/>
      <c r="AV19269"/>
      <c r="AW19269"/>
      <c r="AX19269"/>
      <c r="AY19269"/>
      <c r="AZ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  <c r="AP19270"/>
      <c r="AQ19270"/>
      <c r="AR19270"/>
      <c r="AS19270"/>
      <c r="AT19270"/>
      <c r="AU19270"/>
      <c r="AV19270"/>
      <c r="AW19270"/>
      <c r="AX19270"/>
      <c r="AY19270"/>
      <c r="AZ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  <c r="AP19271"/>
      <c r="AQ19271"/>
      <c r="AR19271"/>
      <c r="AS19271"/>
      <c r="AT19271"/>
      <c r="AU19271"/>
      <c r="AV19271"/>
      <c r="AW19271"/>
      <c r="AX19271"/>
      <c r="AY19271"/>
      <c r="AZ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  <c r="AP19272"/>
      <c r="AQ19272"/>
      <c r="AR19272"/>
      <c r="AS19272"/>
      <c r="AT19272"/>
      <c r="AU19272"/>
      <c r="AV19272"/>
      <c r="AW19272"/>
      <c r="AX19272"/>
      <c r="AY19272"/>
      <c r="AZ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  <c r="AP19273"/>
      <c r="AQ19273"/>
      <c r="AR19273"/>
      <c r="AS19273"/>
      <c r="AT19273"/>
      <c r="AU19273"/>
      <c r="AV19273"/>
      <c r="AW19273"/>
      <c r="AX19273"/>
      <c r="AY19273"/>
      <c r="AZ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  <c r="AP19274"/>
      <c r="AQ19274"/>
      <c r="AR19274"/>
      <c r="AS19274"/>
      <c r="AT19274"/>
      <c r="AU19274"/>
      <c r="AV19274"/>
      <c r="AW19274"/>
      <c r="AX19274"/>
      <c r="AY19274"/>
      <c r="AZ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  <c r="AP19275"/>
      <c r="AQ19275"/>
      <c r="AR19275"/>
      <c r="AS19275"/>
      <c r="AT19275"/>
      <c r="AU19275"/>
      <c r="AV19275"/>
      <c r="AW19275"/>
      <c r="AX19275"/>
      <c r="AY19275"/>
      <c r="AZ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  <c r="AP19276"/>
      <c r="AQ19276"/>
      <c r="AR19276"/>
      <c r="AS19276"/>
      <c r="AT19276"/>
      <c r="AU19276"/>
      <c r="AV19276"/>
      <c r="AW19276"/>
      <c r="AX19276"/>
      <c r="AY19276"/>
      <c r="AZ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  <c r="AP19277"/>
      <c r="AQ19277"/>
      <c r="AR19277"/>
      <c r="AS19277"/>
      <c r="AT19277"/>
      <c r="AU19277"/>
      <c r="AV19277"/>
      <c r="AW19277"/>
      <c r="AX19277"/>
      <c r="AY19277"/>
      <c r="AZ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  <c r="AP19278"/>
      <c r="AQ19278"/>
      <c r="AR19278"/>
      <c r="AS19278"/>
      <c r="AT19278"/>
      <c r="AU19278"/>
      <c r="AV19278"/>
      <c r="AW19278"/>
      <c r="AX19278"/>
      <c r="AY19278"/>
      <c r="AZ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  <c r="AP19279"/>
      <c r="AQ19279"/>
      <c r="AR19279"/>
      <c r="AS19279"/>
      <c r="AT19279"/>
      <c r="AU19279"/>
      <c r="AV19279"/>
      <c r="AW19279"/>
      <c r="AX19279"/>
      <c r="AY19279"/>
      <c r="AZ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  <c r="AP19280"/>
      <c r="AQ19280"/>
      <c r="AR19280"/>
      <c r="AS19280"/>
      <c r="AT19280"/>
      <c r="AU19280"/>
      <c r="AV19280"/>
      <c r="AW19280"/>
      <c r="AX19280"/>
      <c r="AY19280"/>
      <c r="AZ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  <c r="AP19281"/>
      <c r="AQ19281"/>
      <c r="AR19281"/>
      <c r="AS19281"/>
      <c r="AT19281"/>
      <c r="AU19281"/>
      <c r="AV19281"/>
      <c r="AW19281"/>
      <c r="AX19281"/>
      <c r="AY19281"/>
      <c r="AZ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  <c r="AP19282"/>
      <c r="AQ19282"/>
      <c r="AR19282"/>
      <c r="AS19282"/>
      <c r="AT19282"/>
      <c r="AU19282"/>
      <c r="AV19282"/>
      <c r="AW19282"/>
      <c r="AX19282"/>
      <c r="AY19282"/>
      <c r="AZ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  <c r="AP19283"/>
      <c r="AQ19283"/>
      <c r="AR19283"/>
      <c r="AS19283"/>
      <c r="AT19283"/>
      <c r="AU19283"/>
      <c r="AV19283"/>
      <c r="AW19283"/>
      <c r="AX19283"/>
      <c r="AY19283"/>
      <c r="AZ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  <c r="AP19284"/>
      <c r="AQ19284"/>
      <c r="AR19284"/>
      <c r="AS19284"/>
      <c r="AT19284"/>
      <c r="AU19284"/>
      <c r="AV19284"/>
      <c r="AW19284"/>
      <c r="AX19284"/>
      <c r="AY19284"/>
      <c r="AZ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  <c r="AP19285"/>
      <c r="AQ19285"/>
      <c r="AR19285"/>
      <c r="AS19285"/>
      <c r="AT19285"/>
      <c r="AU19285"/>
      <c r="AV19285"/>
      <c r="AW19285"/>
      <c r="AX19285"/>
      <c r="AY19285"/>
      <c r="AZ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  <c r="AP19286"/>
      <c r="AQ19286"/>
      <c r="AR19286"/>
      <c r="AS19286"/>
      <c r="AT19286"/>
      <c r="AU19286"/>
      <c r="AV19286"/>
      <c r="AW19286"/>
      <c r="AX19286"/>
      <c r="AY19286"/>
      <c r="AZ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  <c r="AP19287"/>
      <c r="AQ19287"/>
      <c r="AR19287"/>
      <c r="AS19287"/>
      <c r="AT19287"/>
      <c r="AU19287"/>
      <c r="AV19287"/>
      <c r="AW19287"/>
      <c r="AX19287"/>
      <c r="AY19287"/>
      <c r="AZ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  <c r="AP19288"/>
      <c r="AQ19288"/>
      <c r="AR19288"/>
      <c r="AS19288"/>
      <c r="AT19288"/>
      <c r="AU19288"/>
      <c r="AV19288"/>
      <c r="AW19288"/>
      <c r="AX19288"/>
      <c r="AY19288"/>
      <c r="AZ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  <c r="AP19289"/>
      <c r="AQ19289"/>
      <c r="AR19289"/>
      <c r="AS19289"/>
      <c r="AT19289"/>
      <c r="AU19289"/>
      <c r="AV19289"/>
      <c r="AW19289"/>
      <c r="AX19289"/>
      <c r="AY19289"/>
      <c r="AZ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  <c r="AP19290"/>
      <c r="AQ19290"/>
      <c r="AR19290"/>
      <c r="AS19290"/>
      <c r="AT19290"/>
      <c r="AU19290"/>
      <c r="AV19290"/>
      <c r="AW19290"/>
      <c r="AX19290"/>
      <c r="AY19290"/>
      <c r="AZ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  <c r="AP19291"/>
      <c r="AQ19291"/>
      <c r="AR19291"/>
      <c r="AS19291"/>
      <c r="AT19291"/>
      <c r="AU19291"/>
      <c r="AV19291"/>
      <c r="AW19291"/>
      <c r="AX19291"/>
      <c r="AY19291"/>
      <c r="AZ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  <c r="AN19292"/>
      <c r="AO19292"/>
      <c r="AP19292"/>
      <c r="AQ19292"/>
      <c r="AR19292"/>
      <c r="AS19292"/>
      <c r="AT19292"/>
      <c r="AU19292"/>
      <c r="AV19292"/>
      <c r="AW19292"/>
      <c r="AX19292"/>
      <c r="AY19292"/>
      <c r="AZ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  <c r="AN19293"/>
      <c r="AO19293"/>
      <c r="AP19293"/>
      <c r="AQ19293"/>
      <c r="AR19293"/>
      <c r="AS19293"/>
      <c r="AT19293"/>
      <c r="AU19293"/>
      <c r="AV19293"/>
      <c r="AW19293"/>
      <c r="AX19293"/>
      <c r="AY19293"/>
      <c r="AZ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  <c r="AP19294"/>
      <c r="AQ19294"/>
      <c r="AR19294"/>
      <c r="AS19294"/>
      <c r="AT19294"/>
      <c r="AU19294"/>
      <c r="AV19294"/>
      <c r="AW19294"/>
      <c r="AX19294"/>
      <c r="AY19294"/>
      <c r="AZ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  <c r="AP19295"/>
      <c r="AQ19295"/>
      <c r="AR19295"/>
      <c r="AS19295"/>
      <c r="AT19295"/>
      <c r="AU19295"/>
      <c r="AV19295"/>
      <c r="AW19295"/>
      <c r="AX19295"/>
      <c r="AY19295"/>
      <c r="AZ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  <c r="AP19296"/>
      <c r="AQ19296"/>
      <c r="AR19296"/>
      <c r="AS19296"/>
      <c r="AT19296"/>
      <c r="AU19296"/>
      <c r="AV19296"/>
      <c r="AW19296"/>
      <c r="AX19296"/>
      <c r="AY19296"/>
      <c r="AZ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  <c r="AP19297"/>
      <c r="AQ19297"/>
      <c r="AR19297"/>
      <c r="AS19297"/>
      <c r="AT19297"/>
      <c r="AU19297"/>
      <c r="AV19297"/>
      <c r="AW19297"/>
      <c r="AX19297"/>
      <c r="AY19297"/>
      <c r="AZ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  <c r="AP19298"/>
      <c r="AQ19298"/>
      <c r="AR19298"/>
      <c r="AS19298"/>
      <c r="AT19298"/>
      <c r="AU19298"/>
      <c r="AV19298"/>
      <c r="AW19298"/>
      <c r="AX19298"/>
      <c r="AY19298"/>
      <c r="AZ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  <c r="AP19299"/>
      <c r="AQ19299"/>
      <c r="AR19299"/>
      <c r="AS19299"/>
      <c r="AT19299"/>
      <c r="AU19299"/>
      <c r="AV19299"/>
      <c r="AW19299"/>
      <c r="AX19299"/>
      <c r="AY19299"/>
      <c r="AZ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  <c r="AP19300"/>
      <c r="AQ19300"/>
      <c r="AR19300"/>
      <c r="AS19300"/>
      <c r="AT19300"/>
      <c r="AU19300"/>
      <c r="AV19300"/>
      <c r="AW19300"/>
      <c r="AX19300"/>
      <c r="AY19300"/>
      <c r="AZ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  <c r="AP19301"/>
      <c r="AQ19301"/>
      <c r="AR19301"/>
      <c r="AS19301"/>
      <c r="AT19301"/>
      <c r="AU19301"/>
      <c r="AV19301"/>
      <c r="AW19301"/>
      <c r="AX19301"/>
      <c r="AY19301"/>
      <c r="AZ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  <c r="AP19302"/>
      <c r="AQ19302"/>
      <c r="AR19302"/>
      <c r="AS19302"/>
      <c r="AT19302"/>
      <c r="AU19302"/>
      <c r="AV19302"/>
      <c r="AW19302"/>
      <c r="AX19302"/>
      <c r="AY19302"/>
      <c r="AZ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  <c r="AP19303"/>
      <c r="AQ19303"/>
      <c r="AR19303"/>
      <c r="AS19303"/>
      <c r="AT19303"/>
      <c r="AU19303"/>
      <c r="AV19303"/>
      <c r="AW19303"/>
      <c r="AX19303"/>
      <c r="AY19303"/>
      <c r="AZ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  <c r="AP19304"/>
      <c r="AQ19304"/>
      <c r="AR19304"/>
      <c r="AS19304"/>
      <c r="AT19304"/>
      <c r="AU19304"/>
      <c r="AV19304"/>
      <c r="AW19304"/>
      <c r="AX19304"/>
      <c r="AY19304"/>
      <c r="AZ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  <c r="AP19305"/>
      <c r="AQ19305"/>
      <c r="AR19305"/>
      <c r="AS19305"/>
      <c r="AT19305"/>
      <c r="AU19305"/>
      <c r="AV19305"/>
      <c r="AW19305"/>
      <c r="AX19305"/>
      <c r="AY19305"/>
      <c r="AZ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  <c r="AP19306"/>
      <c r="AQ19306"/>
      <c r="AR19306"/>
      <c r="AS19306"/>
      <c r="AT19306"/>
      <c r="AU19306"/>
      <c r="AV19306"/>
      <c r="AW19306"/>
      <c r="AX19306"/>
      <c r="AY19306"/>
      <c r="AZ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  <c r="AP19307"/>
      <c r="AQ19307"/>
      <c r="AR19307"/>
      <c r="AS19307"/>
      <c r="AT19307"/>
      <c r="AU19307"/>
      <c r="AV19307"/>
      <c r="AW19307"/>
      <c r="AX19307"/>
      <c r="AY19307"/>
      <c r="AZ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  <c r="AP19308"/>
      <c r="AQ19308"/>
      <c r="AR19308"/>
      <c r="AS19308"/>
      <c r="AT19308"/>
      <c r="AU19308"/>
      <c r="AV19308"/>
      <c r="AW19308"/>
      <c r="AX19308"/>
      <c r="AY19308"/>
      <c r="AZ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  <c r="AP19309"/>
      <c r="AQ19309"/>
      <c r="AR19309"/>
      <c r="AS19309"/>
      <c r="AT19309"/>
      <c r="AU19309"/>
      <c r="AV19309"/>
      <c r="AW19309"/>
      <c r="AX19309"/>
      <c r="AY19309"/>
      <c r="AZ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  <c r="AP19310"/>
      <c r="AQ19310"/>
      <c r="AR19310"/>
      <c r="AS19310"/>
      <c r="AT19310"/>
      <c r="AU19310"/>
      <c r="AV19310"/>
      <c r="AW19310"/>
      <c r="AX19310"/>
      <c r="AY19310"/>
      <c r="AZ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  <c r="AP19311"/>
      <c r="AQ19311"/>
      <c r="AR19311"/>
      <c r="AS19311"/>
      <c r="AT19311"/>
      <c r="AU19311"/>
      <c r="AV19311"/>
      <c r="AW19311"/>
      <c r="AX19311"/>
      <c r="AY19311"/>
      <c r="AZ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  <c r="AP19312"/>
      <c r="AQ19312"/>
      <c r="AR19312"/>
      <c r="AS19312"/>
      <c r="AT19312"/>
      <c r="AU19312"/>
      <c r="AV19312"/>
      <c r="AW19312"/>
      <c r="AX19312"/>
      <c r="AY19312"/>
      <c r="AZ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  <c r="AP19313"/>
      <c r="AQ19313"/>
      <c r="AR19313"/>
      <c r="AS19313"/>
      <c r="AT19313"/>
      <c r="AU19313"/>
      <c r="AV19313"/>
      <c r="AW19313"/>
      <c r="AX19313"/>
      <c r="AY19313"/>
      <c r="AZ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  <c r="AP19314"/>
      <c r="AQ19314"/>
      <c r="AR19314"/>
      <c r="AS19314"/>
      <c r="AT19314"/>
      <c r="AU19314"/>
      <c r="AV19314"/>
      <c r="AW19314"/>
      <c r="AX19314"/>
      <c r="AY19314"/>
      <c r="AZ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  <c r="AP19315"/>
      <c r="AQ19315"/>
      <c r="AR19315"/>
      <c r="AS19315"/>
      <c r="AT19315"/>
      <c r="AU19315"/>
      <c r="AV19315"/>
      <c r="AW19315"/>
      <c r="AX19315"/>
      <c r="AY19315"/>
      <c r="AZ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  <c r="AP19316"/>
      <c r="AQ19316"/>
      <c r="AR19316"/>
      <c r="AS19316"/>
      <c r="AT19316"/>
      <c r="AU19316"/>
      <c r="AV19316"/>
      <c r="AW19316"/>
      <c r="AX19316"/>
      <c r="AY19316"/>
      <c r="AZ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  <c r="AP19317"/>
      <c r="AQ19317"/>
      <c r="AR19317"/>
      <c r="AS19317"/>
      <c r="AT19317"/>
      <c r="AU19317"/>
      <c r="AV19317"/>
      <c r="AW19317"/>
      <c r="AX19317"/>
      <c r="AY19317"/>
      <c r="AZ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  <c r="AP19318"/>
      <c r="AQ19318"/>
      <c r="AR19318"/>
      <c r="AS19318"/>
      <c r="AT19318"/>
      <c r="AU19318"/>
      <c r="AV19318"/>
      <c r="AW19318"/>
      <c r="AX19318"/>
      <c r="AY19318"/>
      <c r="AZ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  <c r="AP19319"/>
      <c r="AQ19319"/>
      <c r="AR19319"/>
      <c r="AS19319"/>
      <c r="AT19319"/>
      <c r="AU19319"/>
      <c r="AV19319"/>
      <c r="AW19319"/>
      <c r="AX19319"/>
      <c r="AY19319"/>
      <c r="AZ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  <c r="AP19320"/>
      <c r="AQ19320"/>
      <c r="AR19320"/>
      <c r="AS19320"/>
      <c r="AT19320"/>
      <c r="AU19320"/>
      <c r="AV19320"/>
      <c r="AW19320"/>
      <c r="AX19320"/>
      <c r="AY19320"/>
      <c r="AZ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  <c r="AP19321"/>
      <c r="AQ19321"/>
      <c r="AR19321"/>
      <c r="AS19321"/>
      <c r="AT19321"/>
      <c r="AU19321"/>
      <c r="AV19321"/>
      <c r="AW19321"/>
      <c r="AX19321"/>
      <c r="AY19321"/>
      <c r="AZ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  <c r="AP19322"/>
      <c r="AQ19322"/>
      <c r="AR19322"/>
      <c r="AS19322"/>
      <c r="AT19322"/>
      <c r="AU19322"/>
      <c r="AV19322"/>
      <c r="AW19322"/>
      <c r="AX19322"/>
      <c r="AY19322"/>
      <c r="AZ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  <c r="AN19323"/>
      <c r="AO19323"/>
      <c r="AP19323"/>
      <c r="AQ19323"/>
      <c r="AR19323"/>
      <c r="AS19323"/>
      <c r="AT19323"/>
      <c r="AU19323"/>
      <c r="AV19323"/>
      <c r="AW19323"/>
      <c r="AX19323"/>
      <c r="AY19323"/>
      <c r="AZ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  <c r="AN19324"/>
      <c r="AO19324"/>
      <c r="AP19324"/>
      <c r="AQ19324"/>
      <c r="AR19324"/>
      <c r="AS19324"/>
      <c r="AT19324"/>
      <c r="AU19324"/>
      <c r="AV19324"/>
      <c r="AW19324"/>
      <c r="AX19324"/>
      <c r="AY19324"/>
      <c r="AZ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  <c r="AP19325"/>
      <c r="AQ19325"/>
      <c r="AR19325"/>
      <c r="AS19325"/>
      <c r="AT19325"/>
      <c r="AU19325"/>
      <c r="AV19325"/>
      <c r="AW19325"/>
      <c r="AX19325"/>
      <c r="AY19325"/>
      <c r="AZ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  <c r="AP19326"/>
      <c r="AQ19326"/>
      <c r="AR19326"/>
      <c r="AS19326"/>
      <c r="AT19326"/>
      <c r="AU19326"/>
      <c r="AV19326"/>
      <c r="AW19326"/>
      <c r="AX19326"/>
      <c r="AY19326"/>
      <c r="AZ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  <c r="AP19327"/>
      <c r="AQ19327"/>
      <c r="AR19327"/>
      <c r="AS19327"/>
      <c r="AT19327"/>
      <c r="AU19327"/>
      <c r="AV19327"/>
      <c r="AW19327"/>
      <c r="AX19327"/>
      <c r="AY19327"/>
      <c r="AZ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  <c r="AP19328"/>
      <c r="AQ19328"/>
      <c r="AR19328"/>
      <c r="AS19328"/>
      <c r="AT19328"/>
      <c r="AU19328"/>
      <c r="AV19328"/>
      <c r="AW19328"/>
      <c r="AX19328"/>
      <c r="AY19328"/>
      <c r="AZ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  <c r="AP19329"/>
      <c r="AQ19329"/>
      <c r="AR19329"/>
      <c r="AS19329"/>
      <c r="AT19329"/>
      <c r="AU19329"/>
      <c r="AV19329"/>
      <c r="AW19329"/>
      <c r="AX19329"/>
      <c r="AY19329"/>
      <c r="AZ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  <c r="AP19330"/>
      <c r="AQ19330"/>
      <c r="AR19330"/>
      <c r="AS19330"/>
      <c r="AT19330"/>
      <c r="AU19330"/>
      <c r="AV19330"/>
      <c r="AW19330"/>
      <c r="AX19330"/>
      <c r="AY19330"/>
      <c r="AZ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  <c r="AP19331"/>
      <c r="AQ19331"/>
      <c r="AR19331"/>
      <c r="AS19331"/>
      <c r="AT19331"/>
      <c r="AU19331"/>
      <c r="AV19331"/>
      <c r="AW19331"/>
      <c r="AX19331"/>
      <c r="AY19331"/>
      <c r="AZ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  <c r="AP19332"/>
      <c r="AQ19332"/>
      <c r="AR19332"/>
      <c r="AS19332"/>
      <c r="AT19332"/>
      <c r="AU19332"/>
      <c r="AV19332"/>
      <c r="AW19332"/>
      <c r="AX19332"/>
      <c r="AY19332"/>
      <c r="AZ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  <c r="AP19333"/>
      <c r="AQ19333"/>
      <c r="AR19333"/>
      <c r="AS19333"/>
      <c r="AT19333"/>
      <c r="AU19333"/>
      <c r="AV19333"/>
      <c r="AW19333"/>
      <c r="AX19333"/>
      <c r="AY19333"/>
      <c r="AZ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  <c r="AP19334"/>
      <c r="AQ19334"/>
      <c r="AR19334"/>
      <c r="AS19334"/>
      <c r="AT19334"/>
      <c r="AU19334"/>
      <c r="AV19334"/>
      <c r="AW19334"/>
      <c r="AX19334"/>
      <c r="AY19334"/>
      <c r="AZ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  <c r="AP19335"/>
      <c r="AQ19335"/>
      <c r="AR19335"/>
      <c r="AS19335"/>
      <c r="AT19335"/>
      <c r="AU19335"/>
      <c r="AV19335"/>
      <c r="AW19335"/>
      <c r="AX19335"/>
      <c r="AY19335"/>
      <c r="AZ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  <c r="AP19336"/>
      <c r="AQ19336"/>
      <c r="AR19336"/>
      <c r="AS19336"/>
      <c r="AT19336"/>
      <c r="AU19336"/>
      <c r="AV19336"/>
      <c r="AW19336"/>
      <c r="AX19336"/>
      <c r="AY19336"/>
      <c r="AZ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  <c r="AP19337"/>
      <c r="AQ19337"/>
      <c r="AR19337"/>
      <c r="AS19337"/>
      <c r="AT19337"/>
      <c r="AU19337"/>
      <c r="AV19337"/>
      <c r="AW19337"/>
      <c r="AX19337"/>
      <c r="AY19337"/>
      <c r="AZ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  <c r="AP19338"/>
      <c r="AQ19338"/>
      <c r="AR19338"/>
      <c r="AS19338"/>
      <c r="AT19338"/>
      <c r="AU19338"/>
      <c r="AV19338"/>
      <c r="AW19338"/>
      <c r="AX19338"/>
      <c r="AY19338"/>
      <c r="AZ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  <c r="AP19339"/>
      <c r="AQ19339"/>
      <c r="AR19339"/>
      <c r="AS19339"/>
      <c r="AT19339"/>
      <c r="AU19339"/>
      <c r="AV19339"/>
      <c r="AW19339"/>
      <c r="AX19339"/>
      <c r="AY19339"/>
      <c r="AZ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  <c r="AP19340"/>
      <c r="AQ19340"/>
      <c r="AR19340"/>
      <c r="AS19340"/>
      <c r="AT19340"/>
      <c r="AU19340"/>
      <c r="AV19340"/>
      <c r="AW19340"/>
      <c r="AX19340"/>
      <c r="AY19340"/>
      <c r="AZ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  <c r="AP19341"/>
      <c r="AQ19341"/>
      <c r="AR19341"/>
      <c r="AS19341"/>
      <c r="AT19341"/>
      <c r="AU19341"/>
      <c r="AV19341"/>
      <c r="AW19341"/>
      <c r="AX19341"/>
      <c r="AY19341"/>
      <c r="AZ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  <c r="AP19342"/>
      <c r="AQ19342"/>
      <c r="AR19342"/>
      <c r="AS19342"/>
      <c r="AT19342"/>
      <c r="AU19342"/>
      <c r="AV19342"/>
      <c r="AW19342"/>
      <c r="AX19342"/>
      <c r="AY19342"/>
      <c r="AZ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  <c r="AP19343"/>
      <c r="AQ19343"/>
      <c r="AR19343"/>
      <c r="AS19343"/>
      <c r="AT19343"/>
      <c r="AU19343"/>
      <c r="AV19343"/>
      <c r="AW19343"/>
      <c r="AX19343"/>
      <c r="AY19343"/>
      <c r="AZ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  <c r="AP19344"/>
      <c r="AQ19344"/>
      <c r="AR19344"/>
      <c r="AS19344"/>
      <c r="AT19344"/>
      <c r="AU19344"/>
      <c r="AV19344"/>
      <c r="AW19344"/>
      <c r="AX19344"/>
      <c r="AY19344"/>
      <c r="AZ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  <c r="AP19345"/>
      <c r="AQ19345"/>
      <c r="AR19345"/>
      <c r="AS19345"/>
      <c r="AT19345"/>
      <c r="AU19345"/>
      <c r="AV19345"/>
      <c r="AW19345"/>
      <c r="AX19345"/>
      <c r="AY19345"/>
      <c r="AZ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  <c r="AP19346"/>
      <c r="AQ19346"/>
      <c r="AR19346"/>
      <c r="AS19346"/>
      <c r="AT19346"/>
      <c r="AU19346"/>
      <c r="AV19346"/>
      <c r="AW19346"/>
      <c r="AX19346"/>
      <c r="AY19346"/>
      <c r="AZ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  <c r="AP19347"/>
      <c r="AQ19347"/>
      <c r="AR19347"/>
      <c r="AS19347"/>
      <c r="AT19347"/>
      <c r="AU19347"/>
      <c r="AV19347"/>
      <c r="AW19347"/>
      <c r="AX19347"/>
      <c r="AY19347"/>
      <c r="AZ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  <c r="AP19348"/>
      <c r="AQ19348"/>
      <c r="AR19348"/>
      <c r="AS19348"/>
      <c r="AT19348"/>
      <c r="AU19348"/>
      <c r="AV19348"/>
      <c r="AW19348"/>
      <c r="AX19348"/>
      <c r="AY19348"/>
      <c r="AZ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  <c r="AP19349"/>
      <c r="AQ19349"/>
      <c r="AR19349"/>
      <c r="AS19349"/>
      <c r="AT19349"/>
      <c r="AU19349"/>
      <c r="AV19349"/>
      <c r="AW19349"/>
      <c r="AX19349"/>
      <c r="AY19349"/>
      <c r="AZ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  <c r="AP19350"/>
      <c r="AQ19350"/>
      <c r="AR19350"/>
      <c r="AS19350"/>
      <c r="AT19350"/>
      <c r="AU19350"/>
      <c r="AV19350"/>
      <c r="AW19350"/>
      <c r="AX19350"/>
      <c r="AY19350"/>
      <c r="AZ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  <c r="AP19351"/>
      <c r="AQ19351"/>
      <c r="AR19351"/>
      <c r="AS19351"/>
      <c r="AT19351"/>
      <c r="AU19351"/>
      <c r="AV19351"/>
      <c r="AW19351"/>
      <c r="AX19351"/>
      <c r="AY19351"/>
      <c r="AZ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  <c r="AP19352"/>
      <c r="AQ19352"/>
      <c r="AR19352"/>
      <c r="AS19352"/>
      <c r="AT19352"/>
      <c r="AU19352"/>
      <c r="AV19352"/>
      <c r="AW19352"/>
      <c r="AX19352"/>
      <c r="AY19352"/>
      <c r="AZ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  <c r="AN19353"/>
      <c r="AO19353"/>
      <c r="AP19353"/>
      <c r="AQ19353"/>
      <c r="AR19353"/>
      <c r="AS19353"/>
      <c r="AT19353"/>
      <c r="AU19353"/>
      <c r="AV19353"/>
      <c r="AW19353"/>
      <c r="AX19353"/>
      <c r="AY19353"/>
      <c r="AZ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  <c r="AN19354"/>
      <c r="AO19354"/>
      <c r="AP19354"/>
      <c r="AQ19354"/>
      <c r="AR19354"/>
      <c r="AS19354"/>
      <c r="AT19354"/>
      <c r="AU19354"/>
      <c r="AV19354"/>
      <c r="AW19354"/>
      <c r="AX19354"/>
      <c r="AY19354"/>
      <c r="AZ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  <c r="AP19355"/>
      <c r="AQ19355"/>
      <c r="AR19355"/>
      <c r="AS19355"/>
      <c r="AT19355"/>
      <c r="AU19355"/>
      <c r="AV19355"/>
      <c r="AW19355"/>
      <c r="AX19355"/>
      <c r="AY19355"/>
      <c r="AZ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  <c r="AP19356"/>
      <c r="AQ19356"/>
      <c r="AR19356"/>
      <c r="AS19356"/>
      <c r="AT19356"/>
      <c r="AU19356"/>
      <c r="AV19356"/>
      <c r="AW19356"/>
      <c r="AX19356"/>
      <c r="AY19356"/>
      <c r="AZ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  <c r="AP19357"/>
      <c r="AQ19357"/>
      <c r="AR19357"/>
      <c r="AS19357"/>
      <c r="AT19357"/>
      <c r="AU19357"/>
      <c r="AV19357"/>
      <c r="AW19357"/>
      <c r="AX19357"/>
      <c r="AY19357"/>
      <c r="AZ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  <c r="AP19358"/>
      <c r="AQ19358"/>
      <c r="AR19358"/>
      <c r="AS19358"/>
      <c r="AT19358"/>
      <c r="AU19358"/>
      <c r="AV19358"/>
      <c r="AW19358"/>
      <c r="AX19358"/>
      <c r="AY19358"/>
      <c r="AZ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  <c r="AP19359"/>
      <c r="AQ19359"/>
      <c r="AR19359"/>
      <c r="AS19359"/>
      <c r="AT19359"/>
      <c r="AU19359"/>
      <c r="AV19359"/>
      <c r="AW19359"/>
      <c r="AX19359"/>
      <c r="AY19359"/>
      <c r="AZ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  <c r="AP19360"/>
      <c r="AQ19360"/>
      <c r="AR19360"/>
      <c r="AS19360"/>
      <c r="AT19360"/>
      <c r="AU19360"/>
      <c r="AV19360"/>
      <c r="AW19360"/>
      <c r="AX19360"/>
      <c r="AY19360"/>
      <c r="AZ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  <c r="AP19361"/>
      <c r="AQ19361"/>
      <c r="AR19361"/>
      <c r="AS19361"/>
      <c r="AT19361"/>
      <c r="AU19361"/>
      <c r="AV19361"/>
      <c r="AW19361"/>
      <c r="AX19361"/>
      <c r="AY19361"/>
      <c r="AZ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  <c r="AP19362"/>
      <c r="AQ19362"/>
      <c r="AR19362"/>
      <c r="AS19362"/>
      <c r="AT19362"/>
      <c r="AU19362"/>
      <c r="AV19362"/>
      <c r="AW19362"/>
      <c r="AX19362"/>
      <c r="AY19362"/>
      <c r="AZ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  <c r="AP19363"/>
      <c r="AQ19363"/>
      <c r="AR19363"/>
      <c r="AS19363"/>
      <c r="AT19363"/>
      <c r="AU19363"/>
      <c r="AV19363"/>
      <c r="AW19363"/>
      <c r="AX19363"/>
      <c r="AY19363"/>
      <c r="AZ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  <c r="AP19364"/>
      <c r="AQ19364"/>
      <c r="AR19364"/>
      <c r="AS19364"/>
      <c r="AT19364"/>
      <c r="AU19364"/>
      <c r="AV19364"/>
      <c r="AW19364"/>
      <c r="AX19364"/>
      <c r="AY19364"/>
      <c r="AZ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  <c r="AP19365"/>
      <c r="AQ19365"/>
      <c r="AR19365"/>
      <c r="AS19365"/>
      <c r="AT19365"/>
      <c r="AU19365"/>
      <c r="AV19365"/>
      <c r="AW19365"/>
      <c r="AX19365"/>
      <c r="AY19365"/>
      <c r="AZ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  <c r="AP19366"/>
      <c r="AQ19366"/>
      <c r="AR19366"/>
      <c r="AS19366"/>
      <c r="AT19366"/>
      <c r="AU19366"/>
      <c r="AV19366"/>
      <c r="AW19366"/>
      <c r="AX19366"/>
      <c r="AY19366"/>
      <c r="AZ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  <c r="AP19367"/>
      <c r="AQ19367"/>
      <c r="AR19367"/>
      <c r="AS19367"/>
      <c r="AT19367"/>
      <c r="AU19367"/>
      <c r="AV19367"/>
      <c r="AW19367"/>
      <c r="AX19367"/>
      <c r="AY19367"/>
      <c r="AZ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  <c r="AP19368"/>
      <c r="AQ19368"/>
      <c r="AR19368"/>
      <c r="AS19368"/>
      <c r="AT19368"/>
      <c r="AU19368"/>
      <c r="AV19368"/>
      <c r="AW19368"/>
      <c r="AX19368"/>
      <c r="AY19368"/>
      <c r="AZ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  <c r="AP19369"/>
      <c r="AQ19369"/>
      <c r="AR19369"/>
      <c r="AS19369"/>
      <c r="AT19369"/>
      <c r="AU19369"/>
      <c r="AV19369"/>
      <c r="AW19369"/>
      <c r="AX19369"/>
      <c r="AY19369"/>
      <c r="AZ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  <c r="AP19370"/>
      <c r="AQ19370"/>
      <c r="AR19370"/>
      <c r="AS19370"/>
      <c r="AT19370"/>
      <c r="AU19370"/>
      <c r="AV19370"/>
      <c r="AW19370"/>
      <c r="AX19370"/>
      <c r="AY19370"/>
      <c r="AZ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  <c r="AP19371"/>
      <c r="AQ19371"/>
      <c r="AR19371"/>
      <c r="AS19371"/>
      <c r="AT19371"/>
      <c r="AU19371"/>
      <c r="AV19371"/>
      <c r="AW19371"/>
      <c r="AX19371"/>
      <c r="AY19371"/>
      <c r="AZ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  <c r="AP19372"/>
      <c r="AQ19372"/>
      <c r="AR19372"/>
      <c r="AS19372"/>
      <c r="AT19372"/>
      <c r="AU19372"/>
      <c r="AV19372"/>
      <c r="AW19372"/>
      <c r="AX19372"/>
      <c r="AY19372"/>
      <c r="AZ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  <c r="AP19373"/>
      <c r="AQ19373"/>
      <c r="AR19373"/>
      <c r="AS19373"/>
      <c r="AT19373"/>
      <c r="AU19373"/>
      <c r="AV19373"/>
      <c r="AW19373"/>
      <c r="AX19373"/>
      <c r="AY19373"/>
      <c r="AZ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  <c r="AP19374"/>
      <c r="AQ19374"/>
      <c r="AR19374"/>
      <c r="AS19374"/>
      <c r="AT19374"/>
      <c r="AU19374"/>
      <c r="AV19374"/>
      <c r="AW19374"/>
      <c r="AX19374"/>
      <c r="AY19374"/>
      <c r="AZ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  <c r="AP19375"/>
      <c r="AQ19375"/>
      <c r="AR19375"/>
      <c r="AS19375"/>
      <c r="AT19375"/>
      <c r="AU19375"/>
      <c r="AV19375"/>
      <c r="AW19375"/>
      <c r="AX19375"/>
      <c r="AY19375"/>
      <c r="AZ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  <c r="AP19376"/>
      <c r="AQ19376"/>
      <c r="AR19376"/>
      <c r="AS19376"/>
      <c r="AT19376"/>
      <c r="AU19376"/>
      <c r="AV19376"/>
      <c r="AW19376"/>
      <c r="AX19376"/>
      <c r="AY19376"/>
      <c r="AZ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  <c r="AP19377"/>
      <c r="AQ19377"/>
      <c r="AR19377"/>
      <c r="AS19377"/>
      <c r="AT19377"/>
      <c r="AU19377"/>
      <c r="AV19377"/>
      <c r="AW19377"/>
      <c r="AX19377"/>
      <c r="AY19377"/>
      <c r="AZ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  <c r="AP19378"/>
      <c r="AQ19378"/>
      <c r="AR19378"/>
      <c r="AS19378"/>
      <c r="AT19378"/>
      <c r="AU19378"/>
      <c r="AV19378"/>
      <c r="AW19378"/>
      <c r="AX19378"/>
      <c r="AY19378"/>
      <c r="AZ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  <c r="AP19379"/>
      <c r="AQ19379"/>
      <c r="AR19379"/>
      <c r="AS19379"/>
      <c r="AT19379"/>
      <c r="AU19379"/>
      <c r="AV19379"/>
      <c r="AW19379"/>
      <c r="AX19379"/>
      <c r="AY19379"/>
      <c r="AZ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  <c r="AP19380"/>
      <c r="AQ19380"/>
      <c r="AR19380"/>
      <c r="AS19380"/>
      <c r="AT19380"/>
      <c r="AU19380"/>
      <c r="AV19380"/>
      <c r="AW19380"/>
      <c r="AX19380"/>
      <c r="AY19380"/>
      <c r="AZ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  <c r="AP19381"/>
      <c r="AQ19381"/>
      <c r="AR19381"/>
      <c r="AS19381"/>
      <c r="AT19381"/>
      <c r="AU19381"/>
      <c r="AV19381"/>
      <c r="AW19381"/>
      <c r="AX19381"/>
      <c r="AY19381"/>
      <c r="AZ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  <c r="AP19382"/>
      <c r="AQ19382"/>
      <c r="AR19382"/>
      <c r="AS19382"/>
      <c r="AT19382"/>
      <c r="AU19382"/>
      <c r="AV19382"/>
      <c r="AW19382"/>
      <c r="AX19382"/>
      <c r="AY19382"/>
      <c r="AZ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  <c r="AP19383"/>
      <c r="AQ19383"/>
      <c r="AR19383"/>
      <c r="AS19383"/>
      <c r="AT19383"/>
      <c r="AU19383"/>
      <c r="AV19383"/>
      <c r="AW19383"/>
      <c r="AX19383"/>
      <c r="AY19383"/>
      <c r="AZ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  <c r="AN19384"/>
      <c r="AO19384"/>
      <c r="AP19384"/>
      <c r="AQ19384"/>
      <c r="AR19384"/>
      <c r="AS19384"/>
      <c r="AT19384"/>
      <c r="AU19384"/>
      <c r="AV19384"/>
      <c r="AW19384"/>
      <c r="AX19384"/>
      <c r="AY19384"/>
      <c r="AZ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  <c r="AN19385"/>
      <c r="AO19385"/>
      <c r="AP19385"/>
      <c r="AQ19385"/>
      <c r="AR19385"/>
      <c r="AS19385"/>
      <c r="AT19385"/>
      <c r="AU19385"/>
      <c r="AV19385"/>
      <c r="AW19385"/>
      <c r="AX19385"/>
      <c r="AY19385"/>
      <c r="AZ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  <c r="AP19386"/>
      <c r="AQ19386"/>
      <c r="AR19386"/>
      <c r="AS19386"/>
      <c r="AT19386"/>
      <c r="AU19386"/>
      <c r="AV19386"/>
      <c r="AW19386"/>
      <c r="AX19386"/>
      <c r="AY19386"/>
      <c r="AZ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  <c r="AP19387"/>
      <c r="AQ19387"/>
      <c r="AR19387"/>
      <c r="AS19387"/>
      <c r="AT19387"/>
      <c r="AU19387"/>
      <c r="AV19387"/>
      <c r="AW19387"/>
      <c r="AX19387"/>
      <c r="AY19387"/>
      <c r="AZ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  <c r="AP19388"/>
      <c r="AQ19388"/>
      <c r="AR19388"/>
      <c r="AS19388"/>
      <c r="AT19388"/>
      <c r="AU19388"/>
      <c r="AV19388"/>
      <c r="AW19388"/>
      <c r="AX19388"/>
      <c r="AY19388"/>
      <c r="AZ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  <c r="AP19389"/>
      <c r="AQ19389"/>
      <c r="AR19389"/>
      <c r="AS19389"/>
      <c r="AT19389"/>
      <c r="AU19389"/>
      <c r="AV19389"/>
      <c r="AW19389"/>
      <c r="AX19389"/>
      <c r="AY19389"/>
      <c r="AZ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  <c r="AP19390"/>
      <c r="AQ19390"/>
      <c r="AR19390"/>
      <c r="AS19390"/>
      <c r="AT19390"/>
      <c r="AU19390"/>
      <c r="AV19390"/>
      <c r="AW19390"/>
      <c r="AX19390"/>
      <c r="AY19390"/>
      <c r="AZ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  <c r="AP19391"/>
      <c r="AQ19391"/>
      <c r="AR19391"/>
      <c r="AS19391"/>
      <c r="AT19391"/>
      <c r="AU19391"/>
      <c r="AV19391"/>
      <c r="AW19391"/>
      <c r="AX19391"/>
      <c r="AY19391"/>
      <c r="AZ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  <c r="AP19392"/>
      <c r="AQ19392"/>
      <c r="AR19392"/>
      <c r="AS19392"/>
      <c r="AT19392"/>
      <c r="AU19392"/>
      <c r="AV19392"/>
      <c r="AW19392"/>
      <c r="AX19392"/>
      <c r="AY19392"/>
      <c r="AZ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  <c r="AP19393"/>
      <c r="AQ19393"/>
      <c r="AR19393"/>
      <c r="AS19393"/>
      <c r="AT19393"/>
      <c r="AU19393"/>
      <c r="AV19393"/>
      <c r="AW19393"/>
      <c r="AX19393"/>
      <c r="AY19393"/>
      <c r="AZ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  <c r="AP19394"/>
      <c r="AQ19394"/>
      <c r="AR19394"/>
      <c r="AS19394"/>
      <c r="AT19394"/>
      <c r="AU19394"/>
      <c r="AV19394"/>
      <c r="AW19394"/>
      <c r="AX19394"/>
      <c r="AY19394"/>
      <c r="AZ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  <c r="AP19395"/>
      <c r="AQ19395"/>
      <c r="AR19395"/>
      <c r="AS19395"/>
      <c r="AT19395"/>
      <c r="AU19395"/>
      <c r="AV19395"/>
      <c r="AW19395"/>
      <c r="AX19395"/>
      <c r="AY19395"/>
      <c r="AZ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  <c r="AP19396"/>
      <c r="AQ19396"/>
      <c r="AR19396"/>
      <c r="AS19396"/>
      <c r="AT19396"/>
      <c r="AU19396"/>
      <c r="AV19396"/>
      <c r="AW19396"/>
      <c r="AX19396"/>
      <c r="AY19396"/>
      <c r="AZ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  <c r="AP19397"/>
      <c r="AQ19397"/>
      <c r="AR19397"/>
      <c r="AS19397"/>
      <c r="AT19397"/>
      <c r="AU19397"/>
      <c r="AV19397"/>
      <c r="AW19397"/>
      <c r="AX19397"/>
      <c r="AY19397"/>
      <c r="AZ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  <c r="AP19398"/>
      <c r="AQ19398"/>
      <c r="AR19398"/>
      <c r="AS19398"/>
      <c r="AT19398"/>
      <c r="AU19398"/>
      <c r="AV19398"/>
      <c r="AW19398"/>
      <c r="AX19398"/>
      <c r="AY19398"/>
      <c r="AZ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  <c r="AP19399"/>
      <c r="AQ19399"/>
      <c r="AR19399"/>
      <c r="AS19399"/>
      <c r="AT19399"/>
      <c r="AU19399"/>
      <c r="AV19399"/>
      <c r="AW19399"/>
      <c r="AX19399"/>
      <c r="AY19399"/>
      <c r="AZ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  <c r="AP19400"/>
      <c r="AQ19400"/>
      <c r="AR19400"/>
      <c r="AS19400"/>
      <c r="AT19400"/>
      <c r="AU19400"/>
      <c r="AV19400"/>
      <c r="AW19400"/>
      <c r="AX19400"/>
      <c r="AY19400"/>
      <c r="AZ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  <c r="AP19401"/>
      <c r="AQ19401"/>
      <c r="AR19401"/>
      <c r="AS19401"/>
      <c r="AT19401"/>
      <c r="AU19401"/>
      <c r="AV19401"/>
      <c r="AW19401"/>
      <c r="AX19401"/>
      <c r="AY19401"/>
      <c r="AZ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  <c r="AP19402"/>
      <c r="AQ19402"/>
      <c r="AR19402"/>
      <c r="AS19402"/>
      <c r="AT19402"/>
      <c r="AU19402"/>
      <c r="AV19402"/>
      <c r="AW19402"/>
      <c r="AX19402"/>
      <c r="AY19402"/>
      <c r="AZ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  <c r="AP19403"/>
      <c r="AQ19403"/>
      <c r="AR19403"/>
      <c r="AS19403"/>
      <c r="AT19403"/>
      <c r="AU19403"/>
      <c r="AV19403"/>
      <c r="AW19403"/>
      <c r="AX19403"/>
      <c r="AY19403"/>
      <c r="AZ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  <c r="AP19404"/>
      <c r="AQ19404"/>
      <c r="AR19404"/>
      <c r="AS19404"/>
      <c r="AT19404"/>
      <c r="AU19404"/>
      <c r="AV19404"/>
      <c r="AW19404"/>
      <c r="AX19404"/>
      <c r="AY19404"/>
      <c r="AZ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  <c r="AP19405"/>
      <c r="AQ19405"/>
      <c r="AR19405"/>
      <c r="AS19405"/>
      <c r="AT19405"/>
      <c r="AU19405"/>
      <c r="AV19405"/>
      <c r="AW19405"/>
      <c r="AX19405"/>
      <c r="AY19405"/>
      <c r="AZ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  <c r="AP19406"/>
      <c r="AQ19406"/>
      <c r="AR19406"/>
      <c r="AS19406"/>
      <c r="AT19406"/>
      <c r="AU19406"/>
      <c r="AV19406"/>
      <c r="AW19406"/>
      <c r="AX19406"/>
      <c r="AY19406"/>
      <c r="AZ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  <c r="AP19407"/>
      <c r="AQ19407"/>
      <c r="AR19407"/>
      <c r="AS19407"/>
      <c r="AT19407"/>
      <c r="AU19407"/>
      <c r="AV19407"/>
      <c r="AW19407"/>
      <c r="AX19407"/>
      <c r="AY19407"/>
      <c r="AZ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  <c r="AP19408"/>
      <c r="AQ19408"/>
      <c r="AR19408"/>
      <c r="AS19408"/>
      <c r="AT19408"/>
      <c r="AU19408"/>
      <c r="AV19408"/>
      <c r="AW19408"/>
      <c r="AX19408"/>
      <c r="AY19408"/>
      <c r="AZ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  <c r="AP19409"/>
      <c r="AQ19409"/>
      <c r="AR19409"/>
      <c r="AS19409"/>
      <c r="AT19409"/>
      <c r="AU19409"/>
      <c r="AV19409"/>
      <c r="AW19409"/>
      <c r="AX19409"/>
      <c r="AY19409"/>
      <c r="AZ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  <c r="AP19410"/>
      <c r="AQ19410"/>
      <c r="AR19410"/>
      <c r="AS19410"/>
      <c r="AT19410"/>
      <c r="AU19410"/>
      <c r="AV19410"/>
      <c r="AW19410"/>
      <c r="AX19410"/>
      <c r="AY19410"/>
      <c r="AZ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  <c r="AP19411"/>
      <c r="AQ19411"/>
      <c r="AR19411"/>
      <c r="AS19411"/>
      <c r="AT19411"/>
      <c r="AU19411"/>
      <c r="AV19411"/>
      <c r="AW19411"/>
      <c r="AX19411"/>
      <c r="AY19411"/>
      <c r="AZ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  <c r="AP19412"/>
      <c r="AQ19412"/>
      <c r="AR19412"/>
      <c r="AS19412"/>
      <c r="AT19412"/>
      <c r="AU19412"/>
      <c r="AV19412"/>
      <c r="AW19412"/>
      <c r="AX19412"/>
      <c r="AY19412"/>
      <c r="AZ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  <c r="AP19413"/>
      <c r="AQ19413"/>
      <c r="AR19413"/>
      <c r="AS19413"/>
      <c r="AT19413"/>
      <c r="AU19413"/>
      <c r="AV19413"/>
      <c r="AW19413"/>
      <c r="AX19413"/>
      <c r="AY19413"/>
      <c r="AZ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  <c r="AN19414"/>
      <c r="AO19414"/>
      <c r="AP19414"/>
      <c r="AQ19414"/>
      <c r="AR19414"/>
      <c r="AS19414"/>
      <c r="AT19414"/>
      <c r="AU19414"/>
      <c r="AV19414"/>
      <c r="AW19414"/>
      <c r="AX19414"/>
      <c r="AY19414"/>
      <c r="AZ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  <c r="AN19415"/>
      <c r="AO19415"/>
      <c r="AP19415"/>
      <c r="AQ19415"/>
      <c r="AR19415"/>
      <c r="AS19415"/>
      <c r="AT19415"/>
      <c r="AU19415"/>
      <c r="AV19415"/>
      <c r="AW19415"/>
      <c r="AX19415"/>
      <c r="AY19415"/>
      <c r="AZ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  <c r="AP19416"/>
      <c r="AQ19416"/>
      <c r="AR19416"/>
      <c r="AS19416"/>
      <c r="AT19416"/>
      <c r="AU19416"/>
      <c r="AV19416"/>
      <c r="AW19416"/>
      <c r="AX19416"/>
      <c r="AY19416"/>
      <c r="AZ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  <c r="AP19417"/>
      <c r="AQ19417"/>
      <c r="AR19417"/>
      <c r="AS19417"/>
      <c r="AT19417"/>
      <c r="AU19417"/>
      <c r="AV19417"/>
      <c r="AW19417"/>
      <c r="AX19417"/>
      <c r="AY19417"/>
      <c r="AZ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  <c r="AP19418"/>
      <c r="AQ19418"/>
      <c r="AR19418"/>
      <c r="AS19418"/>
      <c r="AT19418"/>
      <c r="AU19418"/>
      <c r="AV19418"/>
      <c r="AW19418"/>
      <c r="AX19418"/>
      <c r="AY19418"/>
      <c r="AZ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  <c r="AP19419"/>
      <c r="AQ19419"/>
      <c r="AR19419"/>
      <c r="AS19419"/>
      <c r="AT19419"/>
      <c r="AU19419"/>
      <c r="AV19419"/>
      <c r="AW19419"/>
      <c r="AX19419"/>
      <c r="AY19419"/>
      <c r="AZ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  <c r="AP19420"/>
      <c r="AQ19420"/>
      <c r="AR19420"/>
      <c r="AS19420"/>
      <c r="AT19420"/>
      <c r="AU19420"/>
      <c r="AV19420"/>
      <c r="AW19420"/>
      <c r="AX19420"/>
      <c r="AY19420"/>
      <c r="AZ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  <c r="AP19421"/>
      <c r="AQ19421"/>
      <c r="AR19421"/>
      <c r="AS19421"/>
      <c r="AT19421"/>
      <c r="AU19421"/>
      <c r="AV19421"/>
      <c r="AW19421"/>
      <c r="AX19421"/>
      <c r="AY19421"/>
      <c r="AZ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  <c r="AP19422"/>
      <c r="AQ19422"/>
      <c r="AR19422"/>
      <c r="AS19422"/>
      <c r="AT19422"/>
      <c r="AU19422"/>
      <c r="AV19422"/>
      <c r="AW19422"/>
      <c r="AX19422"/>
      <c r="AY19422"/>
      <c r="AZ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  <c r="AP19423"/>
      <c r="AQ19423"/>
      <c r="AR19423"/>
      <c r="AS19423"/>
      <c r="AT19423"/>
      <c r="AU19423"/>
      <c r="AV19423"/>
      <c r="AW19423"/>
      <c r="AX19423"/>
      <c r="AY19423"/>
      <c r="AZ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  <c r="AP19424"/>
      <c r="AQ19424"/>
      <c r="AR19424"/>
      <c r="AS19424"/>
      <c r="AT19424"/>
      <c r="AU19424"/>
      <c r="AV19424"/>
      <c r="AW19424"/>
      <c r="AX19424"/>
      <c r="AY19424"/>
      <c r="AZ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  <c r="AP19425"/>
      <c r="AQ19425"/>
      <c r="AR19425"/>
      <c r="AS19425"/>
      <c r="AT19425"/>
      <c r="AU19425"/>
      <c r="AV19425"/>
      <c r="AW19425"/>
      <c r="AX19425"/>
      <c r="AY19425"/>
      <c r="AZ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  <c r="AP19426"/>
      <c r="AQ19426"/>
      <c r="AR19426"/>
      <c r="AS19426"/>
      <c r="AT19426"/>
      <c r="AU19426"/>
      <c r="AV19426"/>
      <c r="AW19426"/>
      <c r="AX19426"/>
      <c r="AY19426"/>
      <c r="AZ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  <c r="AP19427"/>
      <c r="AQ19427"/>
      <c r="AR19427"/>
      <c r="AS19427"/>
      <c r="AT19427"/>
      <c r="AU19427"/>
      <c r="AV19427"/>
      <c r="AW19427"/>
      <c r="AX19427"/>
      <c r="AY19427"/>
      <c r="AZ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  <c r="AP19428"/>
      <c r="AQ19428"/>
      <c r="AR19428"/>
      <c r="AS19428"/>
      <c r="AT19428"/>
      <c r="AU19428"/>
      <c r="AV19428"/>
      <c r="AW19428"/>
      <c r="AX19428"/>
      <c r="AY19428"/>
      <c r="AZ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  <c r="AP19429"/>
      <c r="AQ19429"/>
      <c r="AR19429"/>
      <c r="AS19429"/>
      <c r="AT19429"/>
      <c r="AU19429"/>
      <c r="AV19429"/>
      <c r="AW19429"/>
      <c r="AX19429"/>
      <c r="AY19429"/>
      <c r="AZ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  <c r="AP19430"/>
      <c r="AQ19430"/>
      <c r="AR19430"/>
      <c r="AS19430"/>
      <c r="AT19430"/>
      <c r="AU19430"/>
      <c r="AV19430"/>
      <c r="AW19430"/>
      <c r="AX19430"/>
      <c r="AY19430"/>
      <c r="AZ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  <c r="AP19431"/>
      <c r="AQ19431"/>
      <c r="AR19431"/>
      <c r="AS19431"/>
      <c r="AT19431"/>
      <c r="AU19431"/>
      <c r="AV19431"/>
      <c r="AW19431"/>
      <c r="AX19431"/>
      <c r="AY19431"/>
      <c r="AZ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  <c r="AP19432"/>
      <c r="AQ19432"/>
      <c r="AR19432"/>
      <c r="AS19432"/>
      <c r="AT19432"/>
      <c r="AU19432"/>
      <c r="AV19432"/>
      <c r="AW19432"/>
      <c r="AX19432"/>
      <c r="AY19432"/>
      <c r="AZ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  <c r="AP19433"/>
      <c r="AQ19433"/>
      <c r="AR19433"/>
      <c r="AS19433"/>
      <c r="AT19433"/>
      <c r="AU19433"/>
      <c r="AV19433"/>
      <c r="AW19433"/>
      <c r="AX19433"/>
      <c r="AY19433"/>
      <c r="AZ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  <c r="AP19434"/>
      <c r="AQ19434"/>
      <c r="AR19434"/>
      <c r="AS19434"/>
      <c r="AT19434"/>
      <c r="AU19434"/>
      <c r="AV19434"/>
      <c r="AW19434"/>
      <c r="AX19434"/>
      <c r="AY19434"/>
      <c r="AZ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  <c r="AP19435"/>
      <c r="AQ19435"/>
      <c r="AR19435"/>
      <c r="AS19435"/>
      <c r="AT19435"/>
      <c r="AU19435"/>
      <c r="AV19435"/>
      <c r="AW19435"/>
      <c r="AX19435"/>
      <c r="AY19435"/>
      <c r="AZ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  <c r="AP19436"/>
      <c r="AQ19436"/>
      <c r="AR19436"/>
      <c r="AS19436"/>
      <c r="AT19436"/>
      <c r="AU19436"/>
      <c r="AV19436"/>
      <c r="AW19436"/>
      <c r="AX19436"/>
      <c r="AY19436"/>
      <c r="AZ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  <c r="AP19437"/>
      <c r="AQ19437"/>
      <c r="AR19437"/>
      <c r="AS19437"/>
      <c r="AT19437"/>
      <c r="AU19437"/>
      <c r="AV19437"/>
      <c r="AW19437"/>
      <c r="AX19437"/>
      <c r="AY19437"/>
      <c r="AZ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  <c r="AP19438"/>
      <c r="AQ19438"/>
      <c r="AR19438"/>
      <c r="AS19438"/>
      <c r="AT19438"/>
      <c r="AU19438"/>
      <c r="AV19438"/>
      <c r="AW19438"/>
      <c r="AX19438"/>
      <c r="AY19438"/>
      <c r="AZ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  <c r="AP19439"/>
      <c r="AQ19439"/>
      <c r="AR19439"/>
      <c r="AS19439"/>
      <c r="AT19439"/>
      <c r="AU19439"/>
      <c r="AV19439"/>
      <c r="AW19439"/>
      <c r="AX19439"/>
      <c r="AY19439"/>
      <c r="AZ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  <c r="AP19440"/>
      <c r="AQ19440"/>
      <c r="AR19440"/>
      <c r="AS19440"/>
      <c r="AT19440"/>
      <c r="AU19440"/>
      <c r="AV19440"/>
      <c r="AW19440"/>
      <c r="AX19440"/>
      <c r="AY19440"/>
      <c r="AZ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  <c r="AP19441"/>
      <c r="AQ19441"/>
      <c r="AR19441"/>
      <c r="AS19441"/>
      <c r="AT19441"/>
      <c r="AU19441"/>
      <c r="AV19441"/>
      <c r="AW19441"/>
      <c r="AX19441"/>
      <c r="AY19441"/>
      <c r="AZ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  <c r="AP19442"/>
      <c r="AQ19442"/>
      <c r="AR19442"/>
      <c r="AS19442"/>
      <c r="AT19442"/>
      <c r="AU19442"/>
      <c r="AV19442"/>
      <c r="AW19442"/>
      <c r="AX19442"/>
      <c r="AY19442"/>
      <c r="AZ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  <c r="AP19443"/>
      <c r="AQ19443"/>
      <c r="AR19443"/>
      <c r="AS19443"/>
      <c r="AT19443"/>
      <c r="AU19443"/>
      <c r="AV19443"/>
      <c r="AW19443"/>
      <c r="AX19443"/>
      <c r="AY19443"/>
      <c r="AZ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  <c r="AP19444"/>
      <c r="AQ19444"/>
      <c r="AR19444"/>
      <c r="AS19444"/>
      <c r="AT19444"/>
      <c r="AU19444"/>
      <c r="AV19444"/>
      <c r="AW19444"/>
      <c r="AX19444"/>
      <c r="AY19444"/>
      <c r="AZ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  <c r="AN19445"/>
      <c r="AO19445"/>
      <c r="AP19445"/>
      <c r="AQ19445"/>
      <c r="AR19445"/>
      <c r="AS19445"/>
      <c r="AT19445"/>
      <c r="AU19445"/>
      <c r="AV19445"/>
      <c r="AW19445"/>
      <c r="AX19445"/>
      <c r="AY19445"/>
      <c r="AZ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  <c r="AN19446"/>
      <c r="AO19446"/>
      <c r="AP19446"/>
      <c r="AQ19446"/>
      <c r="AR19446"/>
      <c r="AS19446"/>
      <c r="AT19446"/>
      <c r="AU19446"/>
      <c r="AV19446"/>
      <c r="AW19446"/>
      <c r="AX19446"/>
      <c r="AY19446"/>
      <c r="AZ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  <c r="AP19447"/>
      <c r="AQ19447"/>
      <c r="AR19447"/>
      <c r="AS19447"/>
      <c r="AT19447"/>
      <c r="AU19447"/>
      <c r="AV19447"/>
      <c r="AW19447"/>
      <c r="AX19447"/>
      <c r="AY19447"/>
      <c r="AZ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  <c r="AP19448"/>
      <c r="AQ19448"/>
      <c r="AR19448"/>
      <c r="AS19448"/>
      <c r="AT19448"/>
      <c r="AU19448"/>
      <c r="AV19448"/>
      <c r="AW19448"/>
      <c r="AX19448"/>
      <c r="AY19448"/>
      <c r="AZ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  <c r="AP19449"/>
      <c r="AQ19449"/>
      <c r="AR19449"/>
      <c r="AS19449"/>
      <c r="AT19449"/>
      <c r="AU19449"/>
      <c r="AV19449"/>
      <c r="AW19449"/>
      <c r="AX19449"/>
      <c r="AY19449"/>
      <c r="AZ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  <c r="AP19450"/>
      <c r="AQ19450"/>
      <c r="AR19450"/>
      <c r="AS19450"/>
      <c r="AT19450"/>
      <c r="AU19450"/>
      <c r="AV19450"/>
      <c r="AW19450"/>
      <c r="AX19450"/>
      <c r="AY19450"/>
      <c r="AZ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  <c r="AP19451"/>
      <c r="AQ19451"/>
      <c r="AR19451"/>
      <c r="AS19451"/>
      <c r="AT19451"/>
      <c r="AU19451"/>
      <c r="AV19451"/>
      <c r="AW19451"/>
      <c r="AX19451"/>
      <c r="AY19451"/>
      <c r="AZ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  <c r="AP19452"/>
      <c r="AQ19452"/>
      <c r="AR19452"/>
      <c r="AS19452"/>
      <c r="AT19452"/>
      <c r="AU19452"/>
      <c r="AV19452"/>
      <c r="AW19452"/>
      <c r="AX19452"/>
      <c r="AY19452"/>
      <c r="AZ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  <c r="AP19453"/>
      <c r="AQ19453"/>
      <c r="AR19453"/>
      <c r="AS19453"/>
      <c r="AT19453"/>
      <c r="AU19453"/>
      <c r="AV19453"/>
      <c r="AW19453"/>
      <c r="AX19453"/>
      <c r="AY19453"/>
      <c r="AZ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  <c r="AP19454"/>
      <c r="AQ19454"/>
      <c r="AR19454"/>
      <c r="AS19454"/>
      <c r="AT19454"/>
      <c r="AU19454"/>
      <c r="AV19454"/>
      <c r="AW19454"/>
      <c r="AX19454"/>
      <c r="AY19454"/>
      <c r="AZ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  <c r="AP19455"/>
      <c r="AQ19455"/>
      <c r="AR19455"/>
      <c r="AS19455"/>
      <c r="AT19455"/>
      <c r="AU19455"/>
      <c r="AV19455"/>
      <c r="AW19455"/>
      <c r="AX19455"/>
      <c r="AY19455"/>
      <c r="AZ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  <c r="AP19456"/>
      <c r="AQ19456"/>
      <c r="AR19456"/>
      <c r="AS19456"/>
      <c r="AT19456"/>
      <c r="AU19456"/>
      <c r="AV19456"/>
      <c r="AW19456"/>
      <c r="AX19456"/>
      <c r="AY19456"/>
      <c r="AZ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  <c r="AP19457"/>
      <c r="AQ19457"/>
      <c r="AR19457"/>
      <c r="AS19457"/>
      <c r="AT19457"/>
      <c r="AU19457"/>
      <c r="AV19457"/>
      <c r="AW19457"/>
      <c r="AX19457"/>
      <c r="AY19457"/>
      <c r="AZ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  <c r="AP19458"/>
      <c r="AQ19458"/>
      <c r="AR19458"/>
      <c r="AS19458"/>
      <c r="AT19458"/>
      <c r="AU19458"/>
      <c r="AV19458"/>
      <c r="AW19458"/>
      <c r="AX19458"/>
      <c r="AY19458"/>
      <c r="AZ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  <c r="AP19459"/>
      <c r="AQ19459"/>
      <c r="AR19459"/>
      <c r="AS19459"/>
      <c r="AT19459"/>
      <c r="AU19459"/>
      <c r="AV19459"/>
      <c r="AW19459"/>
      <c r="AX19459"/>
      <c r="AY19459"/>
      <c r="AZ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  <c r="AP19460"/>
      <c r="AQ19460"/>
      <c r="AR19460"/>
      <c r="AS19460"/>
      <c r="AT19460"/>
      <c r="AU19460"/>
      <c r="AV19460"/>
      <c r="AW19460"/>
      <c r="AX19460"/>
      <c r="AY19460"/>
      <c r="AZ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  <c r="AP19461"/>
      <c r="AQ19461"/>
      <c r="AR19461"/>
      <c r="AS19461"/>
      <c r="AT19461"/>
      <c r="AU19461"/>
      <c r="AV19461"/>
      <c r="AW19461"/>
      <c r="AX19461"/>
      <c r="AY19461"/>
      <c r="AZ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  <c r="AP19462"/>
      <c r="AQ19462"/>
      <c r="AR19462"/>
      <c r="AS19462"/>
      <c r="AT19462"/>
      <c r="AU19462"/>
      <c r="AV19462"/>
      <c r="AW19462"/>
      <c r="AX19462"/>
      <c r="AY19462"/>
      <c r="AZ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  <c r="AP19463"/>
      <c r="AQ19463"/>
      <c r="AR19463"/>
      <c r="AS19463"/>
      <c r="AT19463"/>
      <c r="AU19463"/>
      <c r="AV19463"/>
      <c r="AW19463"/>
      <c r="AX19463"/>
      <c r="AY19463"/>
      <c r="AZ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  <c r="AP19464"/>
      <c r="AQ19464"/>
      <c r="AR19464"/>
      <c r="AS19464"/>
      <c r="AT19464"/>
      <c r="AU19464"/>
      <c r="AV19464"/>
      <c r="AW19464"/>
      <c r="AX19464"/>
      <c r="AY19464"/>
      <c r="AZ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  <c r="AP19465"/>
      <c r="AQ19465"/>
      <c r="AR19465"/>
      <c r="AS19465"/>
      <c r="AT19465"/>
      <c r="AU19465"/>
      <c r="AV19465"/>
      <c r="AW19465"/>
      <c r="AX19465"/>
      <c r="AY19465"/>
      <c r="AZ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  <c r="AP19466"/>
      <c r="AQ19466"/>
      <c r="AR19466"/>
      <c r="AS19466"/>
      <c r="AT19466"/>
      <c r="AU19466"/>
      <c r="AV19466"/>
      <c r="AW19466"/>
      <c r="AX19466"/>
      <c r="AY19466"/>
      <c r="AZ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  <c r="AP19467"/>
      <c r="AQ19467"/>
      <c r="AR19467"/>
      <c r="AS19467"/>
      <c r="AT19467"/>
      <c r="AU19467"/>
      <c r="AV19467"/>
      <c r="AW19467"/>
      <c r="AX19467"/>
      <c r="AY19467"/>
      <c r="AZ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  <c r="AP19468"/>
      <c r="AQ19468"/>
      <c r="AR19468"/>
      <c r="AS19468"/>
      <c r="AT19468"/>
      <c r="AU19468"/>
      <c r="AV19468"/>
      <c r="AW19468"/>
      <c r="AX19468"/>
      <c r="AY19468"/>
      <c r="AZ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  <c r="AP19469"/>
      <c r="AQ19469"/>
      <c r="AR19469"/>
      <c r="AS19469"/>
      <c r="AT19469"/>
      <c r="AU19469"/>
      <c r="AV19469"/>
      <c r="AW19469"/>
      <c r="AX19469"/>
      <c r="AY19469"/>
      <c r="AZ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  <c r="AP19470"/>
      <c r="AQ19470"/>
      <c r="AR19470"/>
      <c r="AS19470"/>
      <c r="AT19470"/>
      <c r="AU19470"/>
      <c r="AV19470"/>
      <c r="AW19470"/>
      <c r="AX19470"/>
      <c r="AY19470"/>
      <c r="AZ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  <c r="AP19471"/>
      <c r="AQ19471"/>
      <c r="AR19471"/>
      <c r="AS19471"/>
      <c r="AT19471"/>
      <c r="AU19471"/>
      <c r="AV19471"/>
      <c r="AW19471"/>
      <c r="AX19471"/>
      <c r="AY19471"/>
      <c r="AZ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  <c r="AP19472"/>
      <c r="AQ19472"/>
      <c r="AR19472"/>
      <c r="AS19472"/>
      <c r="AT19472"/>
      <c r="AU19472"/>
      <c r="AV19472"/>
      <c r="AW19472"/>
      <c r="AX19472"/>
      <c r="AY19472"/>
      <c r="AZ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  <c r="AN19473"/>
      <c r="AO19473"/>
      <c r="AP19473"/>
      <c r="AQ19473"/>
      <c r="AR19473"/>
      <c r="AS19473"/>
      <c r="AT19473"/>
      <c r="AU19473"/>
      <c r="AV19473"/>
      <c r="AW19473"/>
      <c r="AX19473"/>
      <c r="AY19473"/>
      <c r="AZ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  <c r="AN19474"/>
      <c r="AO19474"/>
      <c r="AP19474"/>
      <c r="AQ19474"/>
      <c r="AR19474"/>
      <c r="AS19474"/>
      <c r="AT19474"/>
      <c r="AU19474"/>
      <c r="AV19474"/>
      <c r="AW19474"/>
      <c r="AX19474"/>
      <c r="AY19474"/>
      <c r="AZ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  <c r="AP19475"/>
      <c r="AQ19475"/>
      <c r="AR19475"/>
      <c r="AS19475"/>
      <c r="AT19475"/>
      <c r="AU19475"/>
      <c r="AV19475"/>
      <c r="AW19475"/>
      <c r="AX19475"/>
      <c r="AY19475"/>
      <c r="AZ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  <c r="AP19476"/>
      <c r="AQ19476"/>
      <c r="AR19476"/>
      <c r="AS19476"/>
      <c r="AT19476"/>
      <c r="AU19476"/>
      <c r="AV19476"/>
      <c r="AW19476"/>
      <c r="AX19476"/>
      <c r="AY19476"/>
      <c r="AZ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  <c r="AP19477"/>
      <c r="AQ19477"/>
      <c r="AR19477"/>
      <c r="AS19477"/>
      <c r="AT19477"/>
      <c r="AU19477"/>
      <c r="AV19477"/>
      <c r="AW19477"/>
      <c r="AX19477"/>
      <c r="AY19477"/>
      <c r="AZ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  <c r="AP19478"/>
      <c r="AQ19478"/>
      <c r="AR19478"/>
      <c r="AS19478"/>
      <c r="AT19478"/>
      <c r="AU19478"/>
      <c r="AV19478"/>
      <c r="AW19478"/>
      <c r="AX19478"/>
      <c r="AY19478"/>
      <c r="AZ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  <c r="AP19479"/>
      <c r="AQ19479"/>
      <c r="AR19479"/>
      <c r="AS19479"/>
      <c r="AT19479"/>
      <c r="AU19479"/>
      <c r="AV19479"/>
      <c r="AW19479"/>
      <c r="AX19479"/>
      <c r="AY19479"/>
      <c r="AZ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  <c r="AP19480"/>
      <c r="AQ19480"/>
      <c r="AR19480"/>
      <c r="AS19480"/>
      <c r="AT19480"/>
      <c r="AU19480"/>
      <c r="AV19480"/>
      <c r="AW19480"/>
      <c r="AX19480"/>
      <c r="AY19480"/>
      <c r="AZ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  <c r="AP19481"/>
      <c r="AQ19481"/>
      <c r="AR19481"/>
      <c r="AS19481"/>
      <c r="AT19481"/>
      <c r="AU19481"/>
      <c r="AV19481"/>
      <c r="AW19481"/>
      <c r="AX19481"/>
      <c r="AY19481"/>
      <c r="AZ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  <c r="AP19482"/>
      <c r="AQ19482"/>
      <c r="AR19482"/>
      <c r="AS19482"/>
      <c r="AT19482"/>
      <c r="AU19482"/>
      <c r="AV19482"/>
      <c r="AW19482"/>
      <c r="AX19482"/>
      <c r="AY19482"/>
      <c r="AZ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  <c r="AP19483"/>
      <c r="AQ19483"/>
      <c r="AR19483"/>
      <c r="AS19483"/>
      <c r="AT19483"/>
      <c r="AU19483"/>
      <c r="AV19483"/>
      <c r="AW19483"/>
      <c r="AX19483"/>
      <c r="AY19483"/>
      <c r="AZ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  <c r="AP19484"/>
      <c r="AQ19484"/>
      <c r="AR19484"/>
      <c r="AS19484"/>
      <c r="AT19484"/>
      <c r="AU19484"/>
      <c r="AV19484"/>
      <c r="AW19484"/>
      <c r="AX19484"/>
      <c r="AY19484"/>
      <c r="AZ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  <c r="AP19485"/>
      <c r="AQ19485"/>
      <c r="AR19485"/>
      <c r="AS19485"/>
      <c r="AT19485"/>
      <c r="AU19485"/>
      <c r="AV19485"/>
      <c r="AW19485"/>
      <c r="AX19485"/>
      <c r="AY19485"/>
      <c r="AZ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  <c r="AP19486"/>
      <c r="AQ19486"/>
      <c r="AR19486"/>
      <c r="AS19486"/>
      <c r="AT19486"/>
      <c r="AU19486"/>
      <c r="AV19486"/>
      <c r="AW19486"/>
      <c r="AX19486"/>
      <c r="AY19486"/>
      <c r="AZ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  <c r="AP19487"/>
      <c r="AQ19487"/>
      <c r="AR19487"/>
      <c r="AS19487"/>
      <c r="AT19487"/>
      <c r="AU19487"/>
      <c r="AV19487"/>
      <c r="AW19487"/>
      <c r="AX19487"/>
      <c r="AY19487"/>
      <c r="AZ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  <c r="AP19488"/>
      <c r="AQ19488"/>
      <c r="AR19488"/>
      <c r="AS19488"/>
      <c r="AT19488"/>
      <c r="AU19488"/>
      <c r="AV19488"/>
      <c r="AW19488"/>
      <c r="AX19488"/>
      <c r="AY19488"/>
      <c r="AZ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  <c r="AP19489"/>
      <c r="AQ19489"/>
      <c r="AR19489"/>
      <c r="AS19489"/>
      <c r="AT19489"/>
      <c r="AU19489"/>
      <c r="AV19489"/>
      <c r="AW19489"/>
      <c r="AX19489"/>
      <c r="AY19489"/>
      <c r="AZ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  <c r="AP19490"/>
      <c r="AQ19490"/>
      <c r="AR19490"/>
      <c r="AS19490"/>
      <c r="AT19490"/>
      <c r="AU19490"/>
      <c r="AV19490"/>
      <c r="AW19490"/>
      <c r="AX19490"/>
      <c r="AY19490"/>
      <c r="AZ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  <c r="AP19491"/>
      <c r="AQ19491"/>
      <c r="AR19491"/>
      <c r="AS19491"/>
      <c r="AT19491"/>
      <c r="AU19491"/>
      <c r="AV19491"/>
      <c r="AW19491"/>
      <c r="AX19491"/>
      <c r="AY19491"/>
      <c r="AZ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  <c r="AP19492"/>
      <c r="AQ19492"/>
      <c r="AR19492"/>
      <c r="AS19492"/>
      <c r="AT19492"/>
      <c r="AU19492"/>
      <c r="AV19492"/>
      <c r="AW19492"/>
      <c r="AX19492"/>
      <c r="AY19492"/>
      <c r="AZ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  <c r="AP19493"/>
      <c r="AQ19493"/>
      <c r="AR19493"/>
      <c r="AS19493"/>
      <c r="AT19493"/>
      <c r="AU19493"/>
      <c r="AV19493"/>
      <c r="AW19493"/>
      <c r="AX19493"/>
      <c r="AY19493"/>
      <c r="AZ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  <c r="AP19494"/>
      <c r="AQ19494"/>
      <c r="AR19494"/>
      <c r="AS19494"/>
      <c r="AT19494"/>
      <c r="AU19494"/>
      <c r="AV19494"/>
      <c r="AW19494"/>
      <c r="AX19494"/>
      <c r="AY19494"/>
      <c r="AZ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  <c r="AP19495"/>
      <c r="AQ19495"/>
      <c r="AR19495"/>
      <c r="AS19495"/>
      <c r="AT19495"/>
      <c r="AU19495"/>
      <c r="AV19495"/>
      <c r="AW19495"/>
      <c r="AX19495"/>
      <c r="AY19495"/>
      <c r="AZ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  <c r="AP19496"/>
      <c r="AQ19496"/>
      <c r="AR19496"/>
      <c r="AS19496"/>
      <c r="AT19496"/>
      <c r="AU19496"/>
      <c r="AV19496"/>
      <c r="AW19496"/>
      <c r="AX19496"/>
      <c r="AY19496"/>
      <c r="AZ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  <c r="AP19497"/>
      <c r="AQ19497"/>
      <c r="AR19497"/>
      <c r="AS19497"/>
      <c r="AT19497"/>
      <c r="AU19497"/>
      <c r="AV19497"/>
      <c r="AW19497"/>
      <c r="AX19497"/>
      <c r="AY19497"/>
      <c r="AZ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  <c r="AP19498"/>
      <c r="AQ19498"/>
      <c r="AR19498"/>
      <c r="AS19498"/>
      <c r="AT19498"/>
      <c r="AU19498"/>
      <c r="AV19498"/>
      <c r="AW19498"/>
      <c r="AX19498"/>
      <c r="AY19498"/>
      <c r="AZ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  <c r="AP19499"/>
      <c r="AQ19499"/>
      <c r="AR19499"/>
      <c r="AS19499"/>
      <c r="AT19499"/>
      <c r="AU19499"/>
      <c r="AV19499"/>
      <c r="AW19499"/>
      <c r="AX19499"/>
      <c r="AY19499"/>
      <c r="AZ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  <c r="AP19500"/>
      <c r="AQ19500"/>
      <c r="AR19500"/>
      <c r="AS19500"/>
      <c r="AT19500"/>
      <c r="AU19500"/>
      <c r="AV19500"/>
      <c r="AW19500"/>
      <c r="AX19500"/>
      <c r="AY19500"/>
      <c r="AZ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  <c r="AP19501"/>
      <c r="AQ19501"/>
      <c r="AR19501"/>
      <c r="AS19501"/>
      <c r="AT19501"/>
      <c r="AU19501"/>
      <c r="AV19501"/>
      <c r="AW19501"/>
      <c r="AX19501"/>
      <c r="AY19501"/>
      <c r="AZ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  <c r="AP19502"/>
      <c r="AQ19502"/>
      <c r="AR19502"/>
      <c r="AS19502"/>
      <c r="AT19502"/>
      <c r="AU19502"/>
      <c r="AV19502"/>
      <c r="AW19502"/>
      <c r="AX19502"/>
      <c r="AY19502"/>
      <c r="AZ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  <c r="AP19503"/>
      <c r="AQ19503"/>
      <c r="AR19503"/>
      <c r="AS19503"/>
      <c r="AT19503"/>
      <c r="AU19503"/>
      <c r="AV19503"/>
      <c r="AW19503"/>
      <c r="AX19503"/>
      <c r="AY19503"/>
      <c r="AZ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  <c r="AN19504"/>
      <c r="AO19504"/>
      <c r="AP19504"/>
      <c r="AQ19504"/>
      <c r="AR19504"/>
      <c r="AS19504"/>
      <c r="AT19504"/>
      <c r="AU19504"/>
      <c r="AV19504"/>
      <c r="AW19504"/>
      <c r="AX19504"/>
      <c r="AY19504"/>
      <c r="AZ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  <c r="AN19505"/>
      <c r="AO19505"/>
      <c r="AP19505"/>
      <c r="AQ19505"/>
      <c r="AR19505"/>
      <c r="AS19505"/>
      <c r="AT19505"/>
      <c r="AU19505"/>
      <c r="AV19505"/>
      <c r="AW19505"/>
      <c r="AX19505"/>
      <c r="AY19505"/>
      <c r="AZ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  <c r="AP19506"/>
      <c r="AQ19506"/>
      <c r="AR19506"/>
      <c r="AS19506"/>
      <c r="AT19506"/>
      <c r="AU19506"/>
      <c r="AV19506"/>
      <c r="AW19506"/>
      <c r="AX19506"/>
      <c r="AY19506"/>
      <c r="AZ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  <c r="AP19507"/>
      <c r="AQ19507"/>
      <c r="AR19507"/>
      <c r="AS19507"/>
      <c r="AT19507"/>
      <c r="AU19507"/>
      <c r="AV19507"/>
      <c r="AW19507"/>
      <c r="AX19507"/>
      <c r="AY19507"/>
      <c r="AZ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  <c r="AP19508"/>
      <c r="AQ19508"/>
      <c r="AR19508"/>
      <c r="AS19508"/>
      <c r="AT19508"/>
      <c r="AU19508"/>
      <c r="AV19508"/>
      <c r="AW19508"/>
      <c r="AX19508"/>
      <c r="AY19508"/>
      <c r="AZ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  <c r="AP19509"/>
      <c r="AQ19509"/>
      <c r="AR19509"/>
      <c r="AS19509"/>
      <c r="AT19509"/>
      <c r="AU19509"/>
      <c r="AV19509"/>
      <c r="AW19509"/>
      <c r="AX19509"/>
      <c r="AY19509"/>
      <c r="AZ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  <c r="AP19510"/>
      <c r="AQ19510"/>
      <c r="AR19510"/>
      <c r="AS19510"/>
      <c r="AT19510"/>
      <c r="AU19510"/>
      <c r="AV19510"/>
      <c r="AW19510"/>
      <c r="AX19510"/>
      <c r="AY19510"/>
      <c r="AZ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  <c r="AP19511"/>
      <c r="AQ19511"/>
      <c r="AR19511"/>
      <c r="AS19511"/>
      <c r="AT19511"/>
      <c r="AU19511"/>
      <c r="AV19511"/>
      <c r="AW19511"/>
      <c r="AX19511"/>
      <c r="AY19511"/>
      <c r="AZ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  <c r="AP19512"/>
      <c r="AQ19512"/>
      <c r="AR19512"/>
      <c r="AS19512"/>
      <c r="AT19512"/>
      <c r="AU19512"/>
      <c r="AV19512"/>
      <c r="AW19512"/>
      <c r="AX19512"/>
      <c r="AY19512"/>
      <c r="AZ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  <c r="AP19513"/>
      <c r="AQ19513"/>
      <c r="AR19513"/>
      <c r="AS19513"/>
      <c r="AT19513"/>
      <c r="AU19513"/>
      <c r="AV19513"/>
      <c r="AW19513"/>
      <c r="AX19513"/>
      <c r="AY19513"/>
      <c r="AZ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  <c r="AP19514"/>
      <c r="AQ19514"/>
      <c r="AR19514"/>
      <c r="AS19514"/>
      <c r="AT19514"/>
      <c r="AU19514"/>
      <c r="AV19514"/>
      <c r="AW19514"/>
      <c r="AX19514"/>
      <c r="AY19514"/>
      <c r="AZ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  <c r="AP19515"/>
      <c r="AQ19515"/>
      <c r="AR19515"/>
      <c r="AS19515"/>
      <c r="AT19515"/>
      <c r="AU19515"/>
      <c r="AV19515"/>
      <c r="AW19515"/>
      <c r="AX19515"/>
      <c r="AY19515"/>
      <c r="AZ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  <c r="AP19516"/>
      <c r="AQ19516"/>
      <c r="AR19516"/>
      <c r="AS19516"/>
      <c r="AT19516"/>
      <c r="AU19516"/>
      <c r="AV19516"/>
      <c r="AW19516"/>
      <c r="AX19516"/>
      <c r="AY19516"/>
      <c r="AZ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  <c r="AP19517"/>
      <c r="AQ19517"/>
      <c r="AR19517"/>
      <c r="AS19517"/>
      <c r="AT19517"/>
      <c r="AU19517"/>
      <c r="AV19517"/>
      <c r="AW19517"/>
      <c r="AX19517"/>
      <c r="AY19517"/>
      <c r="AZ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  <c r="AP19518"/>
      <c r="AQ19518"/>
      <c r="AR19518"/>
      <c r="AS19518"/>
      <c r="AT19518"/>
      <c r="AU19518"/>
      <c r="AV19518"/>
      <c r="AW19518"/>
      <c r="AX19518"/>
      <c r="AY19518"/>
      <c r="AZ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  <c r="AP19519"/>
      <c r="AQ19519"/>
      <c r="AR19519"/>
      <c r="AS19519"/>
      <c r="AT19519"/>
      <c r="AU19519"/>
      <c r="AV19519"/>
      <c r="AW19519"/>
      <c r="AX19519"/>
      <c r="AY19519"/>
      <c r="AZ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  <c r="AP19520"/>
      <c r="AQ19520"/>
      <c r="AR19520"/>
      <c r="AS19520"/>
      <c r="AT19520"/>
      <c r="AU19520"/>
      <c r="AV19520"/>
      <c r="AW19520"/>
      <c r="AX19520"/>
      <c r="AY19520"/>
      <c r="AZ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  <c r="AP19521"/>
      <c r="AQ19521"/>
      <c r="AR19521"/>
      <c r="AS19521"/>
      <c r="AT19521"/>
      <c r="AU19521"/>
      <c r="AV19521"/>
      <c r="AW19521"/>
      <c r="AX19521"/>
      <c r="AY19521"/>
      <c r="AZ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  <c r="AP19522"/>
      <c r="AQ19522"/>
      <c r="AR19522"/>
      <c r="AS19522"/>
      <c r="AT19522"/>
      <c r="AU19522"/>
      <c r="AV19522"/>
      <c r="AW19522"/>
      <c r="AX19522"/>
      <c r="AY19522"/>
      <c r="AZ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  <c r="AP19523"/>
      <c r="AQ19523"/>
      <c r="AR19523"/>
      <c r="AS19523"/>
      <c r="AT19523"/>
      <c r="AU19523"/>
      <c r="AV19523"/>
      <c r="AW19523"/>
      <c r="AX19523"/>
      <c r="AY19523"/>
      <c r="AZ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  <c r="AP19524"/>
      <c r="AQ19524"/>
      <c r="AR19524"/>
      <c r="AS19524"/>
      <c r="AT19524"/>
      <c r="AU19524"/>
      <c r="AV19524"/>
      <c r="AW19524"/>
      <c r="AX19524"/>
      <c r="AY19524"/>
      <c r="AZ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  <c r="AP19525"/>
      <c r="AQ19525"/>
      <c r="AR19525"/>
      <c r="AS19525"/>
      <c r="AT19525"/>
      <c r="AU19525"/>
      <c r="AV19525"/>
      <c r="AW19525"/>
      <c r="AX19525"/>
      <c r="AY19525"/>
      <c r="AZ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  <c r="AP19526"/>
      <c r="AQ19526"/>
      <c r="AR19526"/>
      <c r="AS19526"/>
      <c r="AT19526"/>
      <c r="AU19526"/>
      <c r="AV19526"/>
      <c r="AW19526"/>
      <c r="AX19526"/>
      <c r="AY19526"/>
      <c r="AZ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  <c r="AP19527"/>
      <c r="AQ19527"/>
      <c r="AR19527"/>
      <c r="AS19527"/>
      <c r="AT19527"/>
      <c r="AU19527"/>
      <c r="AV19527"/>
      <c r="AW19527"/>
      <c r="AX19527"/>
      <c r="AY19527"/>
      <c r="AZ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  <c r="AP19528"/>
      <c r="AQ19528"/>
      <c r="AR19528"/>
      <c r="AS19528"/>
      <c r="AT19528"/>
      <c r="AU19528"/>
      <c r="AV19528"/>
      <c r="AW19528"/>
      <c r="AX19528"/>
      <c r="AY19528"/>
      <c r="AZ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  <c r="AP19529"/>
      <c r="AQ19529"/>
      <c r="AR19529"/>
      <c r="AS19529"/>
      <c r="AT19529"/>
      <c r="AU19529"/>
      <c r="AV19529"/>
      <c r="AW19529"/>
      <c r="AX19529"/>
      <c r="AY19529"/>
      <c r="AZ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  <c r="AP19530"/>
      <c r="AQ19530"/>
      <c r="AR19530"/>
      <c r="AS19530"/>
      <c r="AT19530"/>
      <c r="AU19530"/>
      <c r="AV19530"/>
      <c r="AW19530"/>
      <c r="AX19530"/>
      <c r="AY19530"/>
      <c r="AZ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  <c r="AP19531"/>
      <c r="AQ19531"/>
      <c r="AR19531"/>
      <c r="AS19531"/>
      <c r="AT19531"/>
      <c r="AU19531"/>
      <c r="AV19531"/>
      <c r="AW19531"/>
      <c r="AX19531"/>
      <c r="AY19531"/>
      <c r="AZ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  <c r="AP19532"/>
      <c r="AQ19532"/>
      <c r="AR19532"/>
      <c r="AS19532"/>
      <c r="AT19532"/>
      <c r="AU19532"/>
      <c r="AV19532"/>
      <c r="AW19532"/>
      <c r="AX19532"/>
      <c r="AY19532"/>
      <c r="AZ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  <c r="AP19533"/>
      <c r="AQ19533"/>
      <c r="AR19533"/>
      <c r="AS19533"/>
      <c r="AT19533"/>
      <c r="AU19533"/>
      <c r="AV19533"/>
      <c r="AW19533"/>
      <c r="AX19533"/>
      <c r="AY19533"/>
      <c r="AZ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  <c r="AP19534"/>
      <c r="AQ19534"/>
      <c r="AR19534"/>
      <c r="AS19534"/>
      <c r="AT19534"/>
      <c r="AU19534"/>
      <c r="AV19534"/>
      <c r="AW19534"/>
      <c r="AX19534"/>
      <c r="AY19534"/>
      <c r="AZ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  <c r="AN19535"/>
      <c r="AO19535"/>
      <c r="AP19535"/>
      <c r="AQ19535"/>
      <c r="AR19535"/>
      <c r="AS19535"/>
      <c r="AT19535"/>
      <c r="AU19535"/>
      <c r="AV19535"/>
      <c r="AW19535"/>
      <c r="AX19535"/>
      <c r="AY19535"/>
      <c r="AZ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  <c r="AN19536"/>
      <c r="AO19536"/>
      <c r="AP19536"/>
      <c r="AQ19536"/>
      <c r="AR19536"/>
      <c r="AS19536"/>
      <c r="AT19536"/>
      <c r="AU19536"/>
      <c r="AV19536"/>
      <c r="AW19536"/>
      <c r="AX19536"/>
      <c r="AY19536"/>
      <c r="AZ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  <c r="AP19537"/>
      <c r="AQ19537"/>
      <c r="AR19537"/>
      <c r="AS19537"/>
      <c r="AT19537"/>
      <c r="AU19537"/>
      <c r="AV19537"/>
      <c r="AW19537"/>
      <c r="AX19537"/>
      <c r="AY19537"/>
      <c r="AZ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  <c r="AP19538"/>
      <c r="AQ19538"/>
      <c r="AR19538"/>
      <c r="AS19538"/>
      <c r="AT19538"/>
      <c r="AU19538"/>
      <c r="AV19538"/>
      <c r="AW19538"/>
      <c r="AX19538"/>
      <c r="AY19538"/>
      <c r="AZ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  <c r="AP19539"/>
      <c r="AQ19539"/>
      <c r="AR19539"/>
      <c r="AS19539"/>
      <c r="AT19539"/>
      <c r="AU19539"/>
      <c r="AV19539"/>
      <c r="AW19539"/>
      <c r="AX19539"/>
      <c r="AY19539"/>
      <c r="AZ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  <c r="AP19540"/>
      <c r="AQ19540"/>
      <c r="AR19540"/>
      <c r="AS19540"/>
      <c r="AT19540"/>
      <c r="AU19540"/>
      <c r="AV19540"/>
      <c r="AW19540"/>
      <c r="AX19540"/>
      <c r="AY19540"/>
      <c r="AZ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  <c r="AP19541"/>
      <c r="AQ19541"/>
      <c r="AR19541"/>
      <c r="AS19541"/>
      <c r="AT19541"/>
      <c r="AU19541"/>
      <c r="AV19541"/>
      <c r="AW19541"/>
      <c r="AX19541"/>
      <c r="AY19541"/>
      <c r="AZ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  <c r="AP19542"/>
      <c r="AQ19542"/>
      <c r="AR19542"/>
      <c r="AS19542"/>
      <c r="AT19542"/>
      <c r="AU19542"/>
      <c r="AV19542"/>
      <c r="AW19542"/>
      <c r="AX19542"/>
      <c r="AY19542"/>
      <c r="AZ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  <c r="AP19543"/>
      <c r="AQ19543"/>
      <c r="AR19543"/>
      <c r="AS19543"/>
      <c r="AT19543"/>
      <c r="AU19543"/>
      <c r="AV19543"/>
      <c r="AW19543"/>
      <c r="AX19543"/>
      <c r="AY19543"/>
      <c r="AZ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  <c r="AP19544"/>
      <c r="AQ19544"/>
      <c r="AR19544"/>
      <c r="AS19544"/>
      <c r="AT19544"/>
      <c r="AU19544"/>
      <c r="AV19544"/>
      <c r="AW19544"/>
      <c r="AX19544"/>
      <c r="AY19544"/>
      <c r="AZ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  <c r="AP19545"/>
      <c r="AQ19545"/>
      <c r="AR19545"/>
      <c r="AS19545"/>
      <c r="AT19545"/>
      <c r="AU19545"/>
      <c r="AV19545"/>
      <c r="AW19545"/>
      <c r="AX19545"/>
      <c r="AY19545"/>
      <c r="AZ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  <c r="AP19546"/>
      <c r="AQ19546"/>
      <c r="AR19546"/>
      <c r="AS19546"/>
      <c r="AT19546"/>
      <c r="AU19546"/>
      <c r="AV19546"/>
      <c r="AW19546"/>
      <c r="AX19546"/>
      <c r="AY19546"/>
      <c r="AZ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  <c r="AP19547"/>
      <c r="AQ19547"/>
      <c r="AR19547"/>
      <c r="AS19547"/>
      <c r="AT19547"/>
      <c r="AU19547"/>
      <c r="AV19547"/>
      <c r="AW19547"/>
      <c r="AX19547"/>
      <c r="AY19547"/>
      <c r="AZ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  <c r="AP19548"/>
      <c r="AQ19548"/>
      <c r="AR19548"/>
      <c r="AS19548"/>
      <c r="AT19548"/>
      <c r="AU19548"/>
      <c r="AV19548"/>
      <c r="AW19548"/>
      <c r="AX19548"/>
      <c r="AY19548"/>
      <c r="AZ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  <c r="AP19549"/>
      <c r="AQ19549"/>
      <c r="AR19549"/>
      <c r="AS19549"/>
      <c r="AT19549"/>
      <c r="AU19549"/>
      <c r="AV19549"/>
      <c r="AW19549"/>
      <c r="AX19549"/>
      <c r="AY19549"/>
      <c r="AZ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  <c r="AP19550"/>
      <c r="AQ19550"/>
      <c r="AR19550"/>
      <c r="AS19550"/>
      <c r="AT19550"/>
      <c r="AU19550"/>
      <c r="AV19550"/>
      <c r="AW19550"/>
      <c r="AX19550"/>
      <c r="AY19550"/>
      <c r="AZ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  <c r="AP19551"/>
      <c r="AQ19551"/>
      <c r="AR19551"/>
      <c r="AS19551"/>
      <c r="AT19551"/>
      <c r="AU19551"/>
      <c r="AV19551"/>
      <c r="AW19551"/>
      <c r="AX19551"/>
      <c r="AY19551"/>
      <c r="AZ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  <c r="AP19552"/>
      <c r="AQ19552"/>
      <c r="AR19552"/>
      <c r="AS19552"/>
      <c r="AT19552"/>
      <c r="AU19552"/>
      <c r="AV19552"/>
      <c r="AW19552"/>
      <c r="AX19552"/>
      <c r="AY19552"/>
      <c r="AZ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  <c r="AP19553"/>
      <c r="AQ19553"/>
      <c r="AR19553"/>
      <c r="AS19553"/>
      <c r="AT19553"/>
      <c r="AU19553"/>
      <c r="AV19553"/>
      <c r="AW19553"/>
      <c r="AX19553"/>
      <c r="AY19553"/>
      <c r="AZ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  <c r="AP19554"/>
      <c r="AQ19554"/>
      <c r="AR19554"/>
      <c r="AS19554"/>
      <c r="AT19554"/>
      <c r="AU19554"/>
      <c r="AV19554"/>
      <c r="AW19554"/>
      <c r="AX19554"/>
      <c r="AY19554"/>
      <c r="AZ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  <c r="AP19555"/>
      <c r="AQ19555"/>
      <c r="AR19555"/>
      <c r="AS19555"/>
      <c r="AT19555"/>
      <c r="AU19555"/>
      <c r="AV19555"/>
      <c r="AW19555"/>
      <c r="AX19555"/>
      <c r="AY19555"/>
      <c r="AZ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  <c r="AP19556"/>
      <c r="AQ19556"/>
      <c r="AR19556"/>
      <c r="AS19556"/>
      <c r="AT19556"/>
      <c r="AU19556"/>
      <c r="AV19556"/>
      <c r="AW19556"/>
      <c r="AX19556"/>
      <c r="AY19556"/>
      <c r="AZ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  <c r="AP19557"/>
      <c r="AQ19557"/>
      <c r="AR19557"/>
      <c r="AS19557"/>
      <c r="AT19557"/>
      <c r="AU19557"/>
      <c r="AV19557"/>
      <c r="AW19557"/>
      <c r="AX19557"/>
      <c r="AY19557"/>
      <c r="AZ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  <c r="AP19558"/>
      <c r="AQ19558"/>
      <c r="AR19558"/>
      <c r="AS19558"/>
      <c r="AT19558"/>
      <c r="AU19558"/>
      <c r="AV19558"/>
      <c r="AW19558"/>
      <c r="AX19558"/>
      <c r="AY19558"/>
      <c r="AZ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  <c r="AP19559"/>
      <c r="AQ19559"/>
      <c r="AR19559"/>
      <c r="AS19559"/>
      <c r="AT19559"/>
      <c r="AU19559"/>
      <c r="AV19559"/>
      <c r="AW19559"/>
      <c r="AX19559"/>
      <c r="AY19559"/>
      <c r="AZ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  <c r="AP19560"/>
      <c r="AQ19560"/>
      <c r="AR19560"/>
      <c r="AS19560"/>
      <c r="AT19560"/>
      <c r="AU19560"/>
      <c r="AV19560"/>
      <c r="AW19560"/>
      <c r="AX19560"/>
      <c r="AY19560"/>
      <c r="AZ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  <c r="AP19561"/>
      <c r="AQ19561"/>
      <c r="AR19561"/>
      <c r="AS19561"/>
      <c r="AT19561"/>
      <c r="AU19561"/>
      <c r="AV19561"/>
      <c r="AW19561"/>
      <c r="AX19561"/>
      <c r="AY19561"/>
      <c r="AZ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  <c r="AP19562"/>
      <c r="AQ19562"/>
      <c r="AR19562"/>
      <c r="AS19562"/>
      <c r="AT19562"/>
      <c r="AU19562"/>
      <c r="AV19562"/>
      <c r="AW19562"/>
      <c r="AX19562"/>
      <c r="AY19562"/>
      <c r="AZ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  <c r="AP19563"/>
      <c r="AQ19563"/>
      <c r="AR19563"/>
      <c r="AS19563"/>
      <c r="AT19563"/>
      <c r="AU19563"/>
      <c r="AV19563"/>
      <c r="AW19563"/>
      <c r="AX19563"/>
      <c r="AY19563"/>
      <c r="AZ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  <c r="AP19564"/>
      <c r="AQ19564"/>
      <c r="AR19564"/>
      <c r="AS19564"/>
      <c r="AT19564"/>
      <c r="AU19564"/>
      <c r="AV19564"/>
      <c r="AW19564"/>
      <c r="AX19564"/>
      <c r="AY19564"/>
      <c r="AZ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  <c r="AN19565"/>
      <c r="AO19565"/>
      <c r="AP19565"/>
      <c r="AQ19565"/>
      <c r="AR19565"/>
      <c r="AS19565"/>
      <c r="AT19565"/>
      <c r="AU19565"/>
      <c r="AV19565"/>
      <c r="AW19565"/>
      <c r="AX19565"/>
      <c r="AY19565"/>
      <c r="AZ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  <c r="AN19566"/>
      <c r="AO19566"/>
      <c r="AP19566"/>
      <c r="AQ19566"/>
      <c r="AR19566"/>
      <c r="AS19566"/>
      <c r="AT19566"/>
      <c r="AU19566"/>
      <c r="AV19566"/>
      <c r="AW19566"/>
      <c r="AX19566"/>
      <c r="AY19566"/>
      <c r="AZ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  <c r="AP19567"/>
      <c r="AQ19567"/>
      <c r="AR19567"/>
      <c r="AS19567"/>
      <c r="AT19567"/>
      <c r="AU19567"/>
      <c r="AV19567"/>
      <c r="AW19567"/>
      <c r="AX19567"/>
      <c r="AY19567"/>
      <c r="AZ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  <c r="AP19568"/>
      <c r="AQ19568"/>
      <c r="AR19568"/>
      <c r="AS19568"/>
      <c r="AT19568"/>
      <c r="AU19568"/>
      <c r="AV19568"/>
      <c r="AW19568"/>
      <c r="AX19568"/>
      <c r="AY19568"/>
      <c r="AZ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  <c r="AP19569"/>
      <c r="AQ19569"/>
      <c r="AR19569"/>
      <c r="AS19569"/>
      <c r="AT19569"/>
      <c r="AU19569"/>
      <c r="AV19569"/>
      <c r="AW19569"/>
      <c r="AX19569"/>
      <c r="AY19569"/>
      <c r="AZ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  <c r="AP19570"/>
      <c r="AQ19570"/>
      <c r="AR19570"/>
      <c r="AS19570"/>
      <c r="AT19570"/>
      <c r="AU19570"/>
      <c r="AV19570"/>
      <c r="AW19570"/>
      <c r="AX19570"/>
      <c r="AY19570"/>
      <c r="AZ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  <c r="AP19571"/>
      <c r="AQ19571"/>
      <c r="AR19571"/>
      <c r="AS19571"/>
      <c r="AT19571"/>
      <c r="AU19571"/>
      <c r="AV19571"/>
      <c r="AW19571"/>
      <c r="AX19571"/>
      <c r="AY19571"/>
      <c r="AZ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  <c r="AP19572"/>
      <c r="AQ19572"/>
      <c r="AR19572"/>
      <c r="AS19572"/>
      <c r="AT19572"/>
      <c r="AU19572"/>
      <c r="AV19572"/>
      <c r="AW19572"/>
      <c r="AX19572"/>
      <c r="AY19572"/>
      <c r="AZ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  <c r="AP19573"/>
      <c r="AQ19573"/>
      <c r="AR19573"/>
      <c r="AS19573"/>
      <c r="AT19573"/>
      <c r="AU19573"/>
      <c r="AV19573"/>
      <c r="AW19573"/>
      <c r="AX19573"/>
      <c r="AY19573"/>
      <c r="AZ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  <c r="AP19574"/>
      <c r="AQ19574"/>
      <c r="AR19574"/>
      <c r="AS19574"/>
      <c r="AT19574"/>
      <c r="AU19574"/>
      <c r="AV19574"/>
      <c r="AW19574"/>
      <c r="AX19574"/>
      <c r="AY19574"/>
      <c r="AZ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  <c r="AP19575"/>
      <c r="AQ19575"/>
      <c r="AR19575"/>
      <c r="AS19575"/>
      <c r="AT19575"/>
      <c r="AU19575"/>
      <c r="AV19575"/>
      <c r="AW19575"/>
      <c r="AX19575"/>
      <c r="AY19575"/>
      <c r="AZ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  <c r="AP19576"/>
      <c r="AQ19576"/>
      <c r="AR19576"/>
      <c r="AS19576"/>
      <c r="AT19576"/>
      <c r="AU19576"/>
      <c r="AV19576"/>
      <c r="AW19576"/>
      <c r="AX19576"/>
      <c r="AY19576"/>
      <c r="AZ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  <c r="AP19577"/>
      <c r="AQ19577"/>
      <c r="AR19577"/>
      <c r="AS19577"/>
      <c r="AT19577"/>
      <c r="AU19577"/>
      <c r="AV19577"/>
      <c r="AW19577"/>
      <c r="AX19577"/>
      <c r="AY19577"/>
      <c r="AZ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  <c r="AP19578"/>
      <c r="AQ19578"/>
      <c r="AR19578"/>
      <c r="AS19578"/>
      <c r="AT19578"/>
      <c r="AU19578"/>
      <c r="AV19578"/>
      <c r="AW19578"/>
      <c r="AX19578"/>
      <c r="AY19578"/>
      <c r="AZ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  <c r="AP19579"/>
      <c r="AQ19579"/>
      <c r="AR19579"/>
      <c r="AS19579"/>
      <c r="AT19579"/>
      <c r="AU19579"/>
      <c r="AV19579"/>
      <c r="AW19579"/>
      <c r="AX19579"/>
      <c r="AY19579"/>
      <c r="AZ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  <c r="AP19580"/>
      <c r="AQ19580"/>
      <c r="AR19580"/>
      <c r="AS19580"/>
      <c r="AT19580"/>
      <c r="AU19580"/>
      <c r="AV19580"/>
      <c r="AW19580"/>
      <c r="AX19580"/>
      <c r="AY19580"/>
      <c r="AZ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  <c r="AP19581"/>
      <c r="AQ19581"/>
      <c r="AR19581"/>
      <c r="AS19581"/>
      <c r="AT19581"/>
      <c r="AU19581"/>
      <c r="AV19581"/>
      <c r="AW19581"/>
      <c r="AX19581"/>
      <c r="AY19581"/>
      <c r="AZ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  <c r="AP19582"/>
      <c r="AQ19582"/>
      <c r="AR19582"/>
      <c r="AS19582"/>
      <c r="AT19582"/>
      <c r="AU19582"/>
      <c r="AV19582"/>
      <c r="AW19582"/>
      <c r="AX19582"/>
      <c r="AY19582"/>
      <c r="AZ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  <c r="AP19583"/>
      <c r="AQ19583"/>
      <c r="AR19583"/>
      <c r="AS19583"/>
      <c r="AT19583"/>
      <c r="AU19583"/>
      <c r="AV19583"/>
      <c r="AW19583"/>
      <c r="AX19583"/>
      <c r="AY19583"/>
      <c r="AZ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  <c r="AP19584"/>
      <c r="AQ19584"/>
      <c r="AR19584"/>
      <c r="AS19584"/>
      <c r="AT19584"/>
      <c r="AU19584"/>
      <c r="AV19584"/>
      <c r="AW19584"/>
      <c r="AX19584"/>
      <c r="AY19584"/>
      <c r="AZ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  <c r="AP19585"/>
      <c r="AQ19585"/>
      <c r="AR19585"/>
      <c r="AS19585"/>
      <c r="AT19585"/>
      <c r="AU19585"/>
      <c r="AV19585"/>
      <c r="AW19585"/>
      <c r="AX19585"/>
      <c r="AY19585"/>
      <c r="AZ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  <c r="AP19586"/>
      <c r="AQ19586"/>
      <c r="AR19586"/>
      <c r="AS19586"/>
      <c r="AT19586"/>
      <c r="AU19586"/>
      <c r="AV19586"/>
      <c r="AW19586"/>
      <c r="AX19586"/>
      <c r="AY19586"/>
      <c r="AZ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  <c r="AP19587"/>
      <c r="AQ19587"/>
      <c r="AR19587"/>
      <c r="AS19587"/>
      <c r="AT19587"/>
      <c r="AU19587"/>
      <c r="AV19587"/>
      <c r="AW19587"/>
      <c r="AX19587"/>
      <c r="AY19587"/>
      <c r="AZ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  <c r="AP19588"/>
      <c r="AQ19588"/>
      <c r="AR19588"/>
      <c r="AS19588"/>
      <c r="AT19588"/>
      <c r="AU19588"/>
      <c r="AV19588"/>
      <c r="AW19588"/>
      <c r="AX19588"/>
      <c r="AY19588"/>
      <c r="AZ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  <c r="AP19589"/>
      <c r="AQ19589"/>
      <c r="AR19589"/>
      <c r="AS19589"/>
      <c r="AT19589"/>
      <c r="AU19589"/>
      <c r="AV19589"/>
      <c r="AW19589"/>
      <c r="AX19589"/>
      <c r="AY19589"/>
      <c r="AZ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  <c r="AP19590"/>
      <c r="AQ19590"/>
      <c r="AR19590"/>
      <c r="AS19590"/>
      <c r="AT19590"/>
      <c r="AU19590"/>
      <c r="AV19590"/>
      <c r="AW19590"/>
      <c r="AX19590"/>
      <c r="AY19590"/>
      <c r="AZ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  <c r="AP19591"/>
      <c r="AQ19591"/>
      <c r="AR19591"/>
      <c r="AS19591"/>
      <c r="AT19591"/>
      <c r="AU19591"/>
      <c r="AV19591"/>
      <c r="AW19591"/>
      <c r="AX19591"/>
      <c r="AY19591"/>
      <c r="AZ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  <c r="AP19592"/>
      <c r="AQ19592"/>
      <c r="AR19592"/>
      <c r="AS19592"/>
      <c r="AT19592"/>
      <c r="AU19592"/>
      <c r="AV19592"/>
      <c r="AW19592"/>
      <c r="AX19592"/>
      <c r="AY19592"/>
      <c r="AZ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  <c r="AP19593"/>
      <c r="AQ19593"/>
      <c r="AR19593"/>
      <c r="AS19593"/>
      <c r="AT19593"/>
      <c r="AU19593"/>
      <c r="AV19593"/>
      <c r="AW19593"/>
      <c r="AX19593"/>
      <c r="AY19593"/>
      <c r="AZ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  <c r="AP19594"/>
      <c r="AQ19594"/>
      <c r="AR19594"/>
      <c r="AS19594"/>
      <c r="AT19594"/>
      <c r="AU19594"/>
      <c r="AV19594"/>
      <c r="AW19594"/>
      <c r="AX19594"/>
      <c r="AY19594"/>
      <c r="AZ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  <c r="AP19595"/>
      <c r="AQ19595"/>
      <c r="AR19595"/>
      <c r="AS19595"/>
      <c r="AT19595"/>
      <c r="AU19595"/>
      <c r="AV19595"/>
      <c r="AW19595"/>
      <c r="AX19595"/>
      <c r="AY19595"/>
      <c r="AZ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  <c r="AN19596"/>
      <c r="AO19596"/>
      <c r="AP19596"/>
      <c r="AQ19596"/>
      <c r="AR19596"/>
      <c r="AS19596"/>
      <c r="AT19596"/>
      <c r="AU19596"/>
      <c r="AV19596"/>
      <c r="AW19596"/>
      <c r="AX19596"/>
      <c r="AY19596"/>
      <c r="AZ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  <c r="AN19597"/>
      <c r="AO19597"/>
      <c r="AP19597"/>
      <c r="AQ19597"/>
      <c r="AR19597"/>
      <c r="AS19597"/>
      <c r="AT19597"/>
      <c r="AU19597"/>
      <c r="AV19597"/>
      <c r="AW19597"/>
      <c r="AX19597"/>
      <c r="AY19597"/>
      <c r="AZ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  <c r="AP19598"/>
      <c r="AQ19598"/>
      <c r="AR19598"/>
      <c r="AS19598"/>
      <c r="AT19598"/>
      <c r="AU19598"/>
      <c r="AV19598"/>
      <c r="AW19598"/>
      <c r="AX19598"/>
      <c r="AY19598"/>
      <c r="AZ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  <c r="AP19599"/>
      <c r="AQ19599"/>
      <c r="AR19599"/>
      <c r="AS19599"/>
      <c r="AT19599"/>
      <c r="AU19599"/>
      <c r="AV19599"/>
      <c r="AW19599"/>
      <c r="AX19599"/>
      <c r="AY19599"/>
      <c r="AZ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  <c r="AP19600"/>
      <c r="AQ19600"/>
      <c r="AR19600"/>
      <c r="AS19600"/>
      <c r="AT19600"/>
      <c r="AU19600"/>
      <c r="AV19600"/>
      <c r="AW19600"/>
      <c r="AX19600"/>
      <c r="AY19600"/>
      <c r="AZ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  <c r="AP19601"/>
      <c r="AQ19601"/>
      <c r="AR19601"/>
      <c r="AS19601"/>
      <c r="AT19601"/>
      <c r="AU19601"/>
      <c r="AV19601"/>
      <c r="AW19601"/>
      <c r="AX19601"/>
      <c r="AY19601"/>
      <c r="AZ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  <c r="AP19602"/>
      <c r="AQ19602"/>
      <c r="AR19602"/>
      <c r="AS19602"/>
      <c r="AT19602"/>
      <c r="AU19602"/>
      <c r="AV19602"/>
      <c r="AW19602"/>
      <c r="AX19602"/>
      <c r="AY19602"/>
      <c r="AZ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  <c r="AP19603"/>
      <c r="AQ19603"/>
      <c r="AR19603"/>
      <c r="AS19603"/>
      <c r="AT19603"/>
      <c r="AU19603"/>
      <c r="AV19603"/>
      <c r="AW19603"/>
      <c r="AX19603"/>
      <c r="AY19603"/>
      <c r="AZ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  <c r="AP19604"/>
      <c r="AQ19604"/>
      <c r="AR19604"/>
      <c r="AS19604"/>
      <c r="AT19604"/>
      <c r="AU19604"/>
      <c r="AV19604"/>
      <c r="AW19604"/>
      <c r="AX19604"/>
      <c r="AY19604"/>
      <c r="AZ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  <c r="AP19605"/>
      <c r="AQ19605"/>
      <c r="AR19605"/>
      <c r="AS19605"/>
      <c r="AT19605"/>
      <c r="AU19605"/>
      <c r="AV19605"/>
      <c r="AW19605"/>
      <c r="AX19605"/>
      <c r="AY19605"/>
      <c r="AZ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  <c r="AP19606"/>
      <c r="AQ19606"/>
      <c r="AR19606"/>
      <c r="AS19606"/>
      <c r="AT19606"/>
      <c r="AU19606"/>
      <c r="AV19606"/>
      <c r="AW19606"/>
      <c r="AX19606"/>
      <c r="AY19606"/>
      <c r="AZ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  <c r="AP19607"/>
      <c r="AQ19607"/>
      <c r="AR19607"/>
      <c r="AS19607"/>
      <c r="AT19607"/>
      <c r="AU19607"/>
      <c r="AV19607"/>
      <c r="AW19607"/>
      <c r="AX19607"/>
      <c r="AY19607"/>
      <c r="AZ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  <c r="AP19608"/>
      <c r="AQ19608"/>
      <c r="AR19608"/>
      <c r="AS19608"/>
      <c r="AT19608"/>
      <c r="AU19608"/>
      <c r="AV19608"/>
      <c r="AW19608"/>
      <c r="AX19608"/>
      <c r="AY19608"/>
      <c r="AZ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  <c r="AP19609"/>
      <c r="AQ19609"/>
      <c r="AR19609"/>
      <c r="AS19609"/>
      <c r="AT19609"/>
      <c r="AU19609"/>
      <c r="AV19609"/>
      <c r="AW19609"/>
      <c r="AX19609"/>
      <c r="AY19609"/>
      <c r="AZ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  <c r="AP19610"/>
      <c r="AQ19610"/>
      <c r="AR19610"/>
      <c r="AS19610"/>
      <c r="AT19610"/>
      <c r="AU19610"/>
      <c r="AV19610"/>
      <c r="AW19610"/>
      <c r="AX19610"/>
      <c r="AY19610"/>
      <c r="AZ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  <c r="AP19611"/>
      <c r="AQ19611"/>
      <c r="AR19611"/>
      <c r="AS19611"/>
      <c r="AT19611"/>
      <c r="AU19611"/>
      <c r="AV19611"/>
      <c r="AW19611"/>
      <c r="AX19611"/>
      <c r="AY19611"/>
      <c r="AZ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  <c r="AP19612"/>
      <c r="AQ19612"/>
      <c r="AR19612"/>
      <c r="AS19612"/>
      <c r="AT19612"/>
      <c r="AU19612"/>
      <c r="AV19612"/>
      <c r="AW19612"/>
      <c r="AX19612"/>
      <c r="AY19612"/>
      <c r="AZ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  <c r="AP19613"/>
      <c r="AQ19613"/>
      <c r="AR19613"/>
      <c r="AS19613"/>
      <c r="AT19613"/>
      <c r="AU19613"/>
      <c r="AV19613"/>
      <c r="AW19613"/>
      <c r="AX19613"/>
      <c r="AY19613"/>
      <c r="AZ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  <c r="AP19614"/>
      <c r="AQ19614"/>
      <c r="AR19614"/>
      <c r="AS19614"/>
      <c r="AT19614"/>
      <c r="AU19614"/>
      <c r="AV19614"/>
      <c r="AW19614"/>
      <c r="AX19614"/>
      <c r="AY19614"/>
      <c r="AZ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  <c r="AP19615"/>
      <c r="AQ19615"/>
      <c r="AR19615"/>
      <c r="AS19615"/>
      <c r="AT19615"/>
      <c r="AU19615"/>
      <c r="AV19615"/>
      <c r="AW19615"/>
      <c r="AX19615"/>
      <c r="AY19615"/>
      <c r="AZ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  <c r="AP19616"/>
      <c r="AQ19616"/>
      <c r="AR19616"/>
      <c r="AS19616"/>
      <c r="AT19616"/>
      <c r="AU19616"/>
      <c r="AV19616"/>
      <c r="AW19616"/>
      <c r="AX19616"/>
      <c r="AY19616"/>
      <c r="AZ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  <c r="AP19617"/>
      <c r="AQ19617"/>
      <c r="AR19617"/>
      <c r="AS19617"/>
      <c r="AT19617"/>
      <c r="AU19617"/>
      <c r="AV19617"/>
      <c r="AW19617"/>
      <c r="AX19617"/>
      <c r="AY19617"/>
      <c r="AZ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  <c r="AP19618"/>
      <c r="AQ19618"/>
      <c r="AR19618"/>
      <c r="AS19618"/>
      <c r="AT19618"/>
      <c r="AU19618"/>
      <c r="AV19618"/>
      <c r="AW19618"/>
      <c r="AX19618"/>
      <c r="AY19618"/>
      <c r="AZ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  <c r="AP19619"/>
      <c r="AQ19619"/>
      <c r="AR19619"/>
      <c r="AS19619"/>
      <c r="AT19619"/>
      <c r="AU19619"/>
      <c r="AV19619"/>
      <c r="AW19619"/>
      <c r="AX19619"/>
      <c r="AY19619"/>
      <c r="AZ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  <c r="AP19620"/>
      <c r="AQ19620"/>
      <c r="AR19620"/>
      <c r="AS19620"/>
      <c r="AT19620"/>
      <c r="AU19620"/>
      <c r="AV19620"/>
      <c r="AW19620"/>
      <c r="AX19620"/>
      <c r="AY19620"/>
      <c r="AZ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  <c r="AP19621"/>
      <c r="AQ19621"/>
      <c r="AR19621"/>
      <c r="AS19621"/>
      <c r="AT19621"/>
      <c r="AU19621"/>
      <c r="AV19621"/>
      <c r="AW19621"/>
      <c r="AX19621"/>
      <c r="AY19621"/>
      <c r="AZ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  <c r="AP19622"/>
      <c r="AQ19622"/>
      <c r="AR19622"/>
      <c r="AS19622"/>
      <c r="AT19622"/>
      <c r="AU19622"/>
      <c r="AV19622"/>
      <c r="AW19622"/>
      <c r="AX19622"/>
      <c r="AY19622"/>
      <c r="AZ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  <c r="AP19623"/>
      <c r="AQ19623"/>
      <c r="AR19623"/>
      <c r="AS19623"/>
      <c r="AT19623"/>
      <c r="AU19623"/>
      <c r="AV19623"/>
      <c r="AW19623"/>
      <c r="AX19623"/>
      <c r="AY19623"/>
      <c r="AZ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  <c r="AP19624"/>
      <c r="AQ19624"/>
      <c r="AR19624"/>
      <c r="AS19624"/>
      <c r="AT19624"/>
      <c r="AU19624"/>
      <c r="AV19624"/>
      <c r="AW19624"/>
      <c r="AX19624"/>
      <c r="AY19624"/>
      <c r="AZ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  <c r="AP19625"/>
      <c r="AQ19625"/>
      <c r="AR19625"/>
      <c r="AS19625"/>
      <c r="AT19625"/>
      <c r="AU19625"/>
      <c r="AV19625"/>
      <c r="AW19625"/>
      <c r="AX19625"/>
      <c r="AY19625"/>
      <c r="AZ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  <c r="AN19626"/>
      <c r="AO19626"/>
      <c r="AP19626"/>
      <c r="AQ19626"/>
      <c r="AR19626"/>
      <c r="AS19626"/>
      <c r="AT19626"/>
      <c r="AU19626"/>
      <c r="AV19626"/>
      <c r="AW19626"/>
      <c r="AX19626"/>
      <c r="AY19626"/>
      <c r="AZ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  <c r="AN19627"/>
      <c r="AO19627"/>
      <c r="AP19627"/>
      <c r="AQ19627"/>
      <c r="AR19627"/>
      <c r="AS19627"/>
      <c r="AT19627"/>
      <c r="AU19627"/>
      <c r="AV19627"/>
      <c r="AW19627"/>
      <c r="AX19627"/>
      <c r="AY19627"/>
      <c r="AZ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  <c r="AP19628"/>
      <c r="AQ19628"/>
      <c r="AR19628"/>
      <c r="AS19628"/>
      <c r="AT19628"/>
      <c r="AU19628"/>
      <c r="AV19628"/>
      <c r="AW19628"/>
      <c r="AX19628"/>
      <c r="AY19628"/>
      <c r="AZ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  <c r="AP19629"/>
      <c r="AQ19629"/>
      <c r="AR19629"/>
      <c r="AS19629"/>
      <c r="AT19629"/>
      <c r="AU19629"/>
      <c r="AV19629"/>
      <c r="AW19629"/>
      <c r="AX19629"/>
      <c r="AY19629"/>
      <c r="AZ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  <c r="AP19630"/>
      <c r="AQ19630"/>
      <c r="AR19630"/>
      <c r="AS19630"/>
      <c r="AT19630"/>
      <c r="AU19630"/>
      <c r="AV19630"/>
      <c r="AW19630"/>
      <c r="AX19630"/>
      <c r="AY19630"/>
      <c r="AZ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  <c r="AP19631"/>
      <c r="AQ19631"/>
      <c r="AR19631"/>
      <c r="AS19631"/>
      <c r="AT19631"/>
      <c r="AU19631"/>
      <c r="AV19631"/>
      <c r="AW19631"/>
      <c r="AX19631"/>
      <c r="AY19631"/>
      <c r="AZ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  <c r="AP19632"/>
      <c r="AQ19632"/>
      <c r="AR19632"/>
      <c r="AS19632"/>
      <c r="AT19632"/>
      <c r="AU19632"/>
      <c r="AV19632"/>
      <c r="AW19632"/>
      <c r="AX19632"/>
      <c r="AY19632"/>
      <c r="AZ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  <c r="AP19633"/>
      <c r="AQ19633"/>
      <c r="AR19633"/>
      <c r="AS19633"/>
      <c r="AT19633"/>
      <c r="AU19633"/>
      <c r="AV19633"/>
      <c r="AW19633"/>
      <c r="AX19633"/>
      <c r="AY19633"/>
      <c r="AZ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  <c r="AP19634"/>
      <c r="AQ19634"/>
      <c r="AR19634"/>
      <c r="AS19634"/>
      <c r="AT19634"/>
      <c r="AU19634"/>
      <c r="AV19634"/>
      <c r="AW19634"/>
      <c r="AX19634"/>
      <c r="AY19634"/>
      <c r="AZ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  <c r="AP19635"/>
      <c r="AQ19635"/>
      <c r="AR19635"/>
      <c r="AS19635"/>
      <c r="AT19635"/>
      <c r="AU19635"/>
      <c r="AV19635"/>
      <c r="AW19635"/>
      <c r="AX19635"/>
      <c r="AY19635"/>
      <c r="AZ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  <c r="AP19636"/>
      <c r="AQ19636"/>
      <c r="AR19636"/>
      <c r="AS19636"/>
      <c r="AT19636"/>
      <c r="AU19636"/>
      <c r="AV19636"/>
      <c r="AW19636"/>
      <c r="AX19636"/>
      <c r="AY19636"/>
      <c r="AZ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  <c r="AP19637"/>
      <c r="AQ19637"/>
      <c r="AR19637"/>
      <c r="AS19637"/>
      <c r="AT19637"/>
      <c r="AU19637"/>
      <c r="AV19637"/>
      <c r="AW19637"/>
      <c r="AX19637"/>
      <c r="AY19637"/>
      <c r="AZ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  <c r="AP19638"/>
      <c r="AQ19638"/>
      <c r="AR19638"/>
      <c r="AS19638"/>
      <c r="AT19638"/>
      <c r="AU19638"/>
      <c r="AV19638"/>
      <c r="AW19638"/>
      <c r="AX19638"/>
      <c r="AY19638"/>
      <c r="AZ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  <c r="AP19639"/>
      <c r="AQ19639"/>
      <c r="AR19639"/>
      <c r="AS19639"/>
      <c r="AT19639"/>
      <c r="AU19639"/>
      <c r="AV19639"/>
      <c r="AW19639"/>
      <c r="AX19639"/>
      <c r="AY19639"/>
      <c r="AZ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  <c r="AP19640"/>
      <c r="AQ19640"/>
      <c r="AR19640"/>
      <c r="AS19640"/>
      <c r="AT19640"/>
      <c r="AU19640"/>
      <c r="AV19640"/>
      <c r="AW19640"/>
      <c r="AX19640"/>
      <c r="AY19640"/>
      <c r="AZ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  <c r="AP19641"/>
      <c r="AQ19641"/>
      <c r="AR19641"/>
      <c r="AS19641"/>
      <c r="AT19641"/>
      <c r="AU19641"/>
      <c r="AV19641"/>
      <c r="AW19641"/>
      <c r="AX19641"/>
      <c r="AY19641"/>
      <c r="AZ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  <c r="AP19642"/>
      <c r="AQ19642"/>
      <c r="AR19642"/>
      <c r="AS19642"/>
      <c r="AT19642"/>
      <c r="AU19642"/>
      <c r="AV19642"/>
      <c r="AW19642"/>
      <c r="AX19642"/>
      <c r="AY19642"/>
      <c r="AZ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  <c r="AP19643"/>
      <c r="AQ19643"/>
      <c r="AR19643"/>
      <c r="AS19643"/>
      <c r="AT19643"/>
      <c r="AU19643"/>
      <c r="AV19643"/>
      <c r="AW19643"/>
      <c r="AX19643"/>
      <c r="AY19643"/>
      <c r="AZ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  <c r="AP19644"/>
      <c r="AQ19644"/>
      <c r="AR19644"/>
      <c r="AS19644"/>
      <c r="AT19644"/>
      <c r="AU19644"/>
      <c r="AV19644"/>
      <c r="AW19644"/>
      <c r="AX19644"/>
      <c r="AY19644"/>
      <c r="AZ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  <c r="AP19645"/>
      <c r="AQ19645"/>
      <c r="AR19645"/>
      <c r="AS19645"/>
      <c r="AT19645"/>
      <c r="AU19645"/>
      <c r="AV19645"/>
      <c r="AW19645"/>
      <c r="AX19645"/>
      <c r="AY19645"/>
      <c r="AZ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  <c r="AP19646"/>
      <c r="AQ19646"/>
      <c r="AR19646"/>
      <c r="AS19646"/>
      <c r="AT19646"/>
      <c r="AU19646"/>
      <c r="AV19646"/>
      <c r="AW19646"/>
      <c r="AX19646"/>
      <c r="AY19646"/>
      <c r="AZ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  <c r="AP19647"/>
      <c r="AQ19647"/>
      <c r="AR19647"/>
      <c r="AS19647"/>
      <c r="AT19647"/>
      <c r="AU19647"/>
      <c r="AV19647"/>
      <c r="AW19647"/>
      <c r="AX19647"/>
      <c r="AY19647"/>
      <c r="AZ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  <c r="AP19648"/>
      <c r="AQ19648"/>
      <c r="AR19648"/>
      <c r="AS19648"/>
      <c r="AT19648"/>
      <c r="AU19648"/>
      <c r="AV19648"/>
      <c r="AW19648"/>
      <c r="AX19648"/>
      <c r="AY19648"/>
      <c r="AZ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  <c r="AP19649"/>
      <c r="AQ19649"/>
      <c r="AR19649"/>
      <c r="AS19649"/>
      <c r="AT19649"/>
      <c r="AU19649"/>
      <c r="AV19649"/>
      <c r="AW19649"/>
      <c r="AX19649"/>
      <c r="AY19649"/>
      <c r="AZ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  <c r="AP19650"/>
      <c r="AQ19650"/>
      <c r="AR19650"/>
      <c r="AS19650"/>
      <c r="AT19650"/>
      <c r="AU19650"/>
      <c r="AV19650"/>
      <c r="AW19650"/>
      <c r="AX19650"/>
      <c r="AY19650"/>
      <c r="AZ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  <c r="AP19651"/>
      <c r="AQ19651"/>
      <c r="AR19651"/>
      <c r="AS19651"/>
      <c r="AT19651"/>
      <c r="AU19651"/>
      <c r="AV19651"/>
      <c r="AW19651"/>
      <c r="AX19651"/>
      <c r="AY19651"/>
      <c r="AZ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  <c r="AP19652"/>
      <c r="AQ19652"/>
      <c r="AR19652"/>
      <c r="AS19652"/>
      <c r="AT19652"/>
      <c r="AU19652"/>
      <c r="AV19652"/>
      <c r="AW19652"/>
      <c r="AX19652"/>
      <c r="AY19652"/>
      <c r="AZ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  <c r="AP19653"/>
      <c r="AQ19653"/>
      <c r="AR19653"/>
      <c r="AS19653"/>
      <c r="AT19653"/>
      <c r="AU19653"/>
      <c r="AV19653"/>
      <c r="AW19653"/>
      <c r="AX19653"/>
      <c r="AY19653"/>
      <c r="AZ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  <c r="AP19654"/>
      <c r="AQ19654"/>
      <c r="AR19654"/>
      <c r="AS19654"/>
      <c r="AT19654"/>
      <c r="AU19654"/>
      <c r="AV19654"/>
      <c r="AW19654"/>
      <c r="AX19654"/>
      <c r="AY19654"/>
      <c r="AZ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  <c r="AP19655"/>
      <c r="AQ19655"/>
      <c r="AR19655"/>
      <c r="AS19655"/>
      <c r="AT19655"/>
      <c r="AU19655"/>
      <c r="AV19655"/>
      <c r="AW19655"/>
      <c r="AX19655"/>
      <c r="AY19655"/>
      <c r="AZ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  <c r="AP19656"/>
      <c r="AQ19656"/>
      <c r="AR19656"/>
      <c r="AS19656"/>
      <c r="AT19656"/>
      <c r="AU19656"/>
      <c r="AV19656"/>
      <c r="AW19656"/>
      <c r="AX19656"/>
      <c r="AY19656"/>
      <c r="AZ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  <c r="AN19657"/>
      <c r="AO19657"/>
      <c r="AP19657"/>
      <c r="AQ19657"/>
      <c r="AR19657"/>
      <c r="AS19657"/>
      <c r="AT19657"/>
      <c r="AU19657"/>
      <c r="AV19657"/>
      <c r="AW19657"/>
      <c r="AX19657"/>
      <c r="AY19657"/>
      <c r="AZ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  <c r="AN19658"/>
      <c r="AO19658"/>
      <c r="AP19658"/>
      <c r="AQ19658"/>
      <c r="AR19658"/>
      <c r="AS19658"/>
      <c r="AT19658"/>
      <c r="AU19658"/>
      <c r="AV19658"/>
      <c r="AW19658"/>
      <c r="AX19658"/>
      <c r="AY19658"/>
      <c r="AZ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  <c r="AP19659"/>
      <c r="AQ19659"/>
      <c r="AR19659"/>
      <c r="AS19659"/>
      <c r="AT19659"/>
      <c r="AU19659"/>
      <c r="AV19659"/>
      <c r="AW19659"/>
      <c r="AX19659"/>
      <c r="AY19659"/>
      <c r="AZ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  <c r="AP19660"/>
      <c r="AQ19660"/>
      <c r="AR19660"/>
      <c r="AS19660"/>
      <c r="AT19660"/>
      <c r="AU19660"/>
      <c r="AV19660"/>
      <c r="AW19660"/>
      <c r="AX19660"/>
      <c r="AY19660"/>
      <c r="AZ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  <c r="AP19661"/>
      <c r="AQ19661"/>
      <c r="AR19661"/>
      <c r="AS19661"/>
      <c r="AT19661"/>
      <c r="AU19661"/>
      <c r="AV19661"/>
      <c r="AW19661"/>
      <c r="AX19661"/>
      <c r="AY19661"/>
      <c r="AZ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  <c r="AP19662"/>
      <c r="AQ19662"/>
      <c r="AR19662"/>
      <c r="AS19662"/>
      <c r="AT19662"/>
      <c r="AU19662"/>
      <c r="AV19662"/>
      <c r="AW19662"/>
      <c r="AX19662"/>
      <c r="AY19662"/>
      <c r="AZ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  <c r="AP19663"/>
      <c r="AQ19663"/>
      <c r="AR19663"/>
      <c r="AS19663"/>
      <c r="AT19663"/>
      <c r="AU19663"/>
      <c r="AV19663"/>
      <c r="AW19663"/>
      <c r="AX19663"/>
      <c r="AY19663"/>
      <c r="AZ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  <c r="AP19664"/>
      <c r="AQ19664"/>
      <c r="AR19664"/>
      <c r="AS19664"/>
      <c r="AT19664"/>
      <c r="AU19664"/>
      <c r="AV19664"/>
      <c r="AW19664"/>
      <c r="AX19664"/>
      <c r="AY19664"/>
      <c r="AZ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  <c r="AP19665"/>
      <c r="AQ19665"/>
      <c r="AR19665"/>
      <c r="AS19665"/>
      <c r="AT19665"/>
      <c r="AU19665"/>
      <c r="AV19665"/>
      <c r="AW19665"/>
      <c r="AX19665"/>
      <c r="AY19665"/>
      <c r="AZ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  <c r="AP19666"/>
      <c r="AQ19666"/>
      <c r="AR19666"/>
      <c r="AS19666"/>
      <c r="AT19666"/>
      <c r="AU19666"/>
      <c r="AV19666"/>
      <c r="AW19666"/>
      <c r="AX19666"/>
      <c r="AY19666"/>
      <c r="AZ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  <c r="AP19667"/>
      <c r="AQ19667"/>
      <c r="AR19667"/>
      <c r="AS19667"/>
      <c r="AT19667"/>
      <c r="AU19667"/>
      <c r="AV19667"/>
      <c r="AW19667"/>
      <c r="AX19667"/>
      <c r="AY19667"/>
      <c r="AZ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  <c r="AP19668"/>
      <c r="AQ19668"/>
      <c r="AR19668"/>
      <c r="AS19668"/>
      <c r="AT19668"/>
      <c r="AU19668"/>
      <c r="AV19668"/>
      <c r="AW19668"/>
      <c r="AX19668"/>
      <c r="AY19668"/>
      <c r="AZ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  <c r="AP19669"/>
      <c r="AQ19669"/>
      <c r="AR19669"/>
      <c r="AS19669"/>
      <c r="AT19669"/>
      <c r="AU19669"/>
      <c r="AV19669"/>
      <c r="AW19669"/>
      <c r="AX19669"/>
      <c r="AY19669"/>
      <c r="AZ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  <c r="AP19670"/>
      <c r="AQ19670"/>
      <c r="AR19670"/>
      <c r="AS19670"/>
      <c r="AT19670"/>
      <c r="AU19670"/>
      <c r="AV19670"/>
      <c r="AW19670"/>
      <c r="AX19670"/>
      <c r="AY19670"/>
      <c r="AZ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  <c r="AP19671"/>
      <c r="AQ19671"/>
      <c r="AR19671"/>
      <c r="AS19671"/>
      <c r="AT19671"/>
      <c r="AU19671"/>
      <c r="AV19671"/>
      <c r="AW19671"/>
      <c r="AX19671"/>
      <c r="AY19671"/>
      <c r="AZ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  <c r="AP19672"/>
      <c r="AQ19672"/>
      <c r="AR19672"/>
      <c r="AS19672"/>
      <c r="AT19672"/>
      <c r="AU19672"/>
      <c r="AV19672"/>
      <c r="AW19672"/>
      <c r="AX19672"/>
      <c r="AY19672"/>
      <c r="AZ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  <c r="AP19673"/>
      <c r="AQ19673"/>
      <c r="AR19673"/>
      <c r="AS19673"/>
      <c r="AT19673"/>
      <c r="AU19673"/>
      <c r="AV19673"/>
      <c r="AW19673"/>
      <c r="AX19673"/>
      <c r="AY19673"/>
      <c r="AZ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  <c r="AP19674"/>
      <c r="AQ19674"/>
      <c r="AR19674"/>
      <c r="AS19674"/>
      <c r="AT19674"/>
      <c r="AU19674"/>
      <c r="AV19674"/>
      <c r="AW19674"/>
      <c r="AX19674"/>
      <c r="AY19674"/>
      <c r="AZ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  <c r="AP19675"/>
      <c r="AQ19675"/>
      <c r="AR19675"/>
      <c r="AS19675"/>
      <c r="AT19675"/>
      <c r="AU19675"/>
      <c r="AV19675"/>
      <c r="AW19675"/>
      <c r="AX19675"/>
      <c r="AY19675"/>
      <c r="AZ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  <c r="AP19676"/>
      <c r="AQ19676"/>
      <c r="AR19676"/>
      <c r="AS19676"/>
      <c r="AT19676"/>
      <c r="AU19676"/>
      <c r="AV19676"/>
      <c r="AW19676"/>
      <c r="AX19676"/>
      <c r="AY19676"/>
      <c r="AZ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  <c r="AP19677"/>
      <c r="AQ19677"/>
      <c r="AR19677"/>
      <c r="AS19677"/>
      <c r="AT19677"/>
      <c r="AU19677"/>
      <c r="AV19677"/>
      <c r="AW19677"/>
      <c r="AX19677"/>
      <c r="AY19677"/>
      <c r="AZ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  <c r="AP19678"/>
      <c r="AQ19678"/>
      <c r="AR19678"/>
      <c r="AS19678"/>
      <c r="AT19678"/>
      <c r="AU19678"/>
      <c r="AV19678"/>
      <c r="AW19678"/>
      <c r="AX19678"/>
      <c r="AY19678"/>
      <c r="AZ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  <c r="AP19679"/>
      <c r="AQ19679"/>
      <c r="AR19679"/>
      <c r="AS19679"/>
      <c r="AT19679"/>
      <c r="AU19679"/>
      <c r="AV19679"/>
      <c r="AW19679"/>
      <c r="AX19679"/>
      <c r="AY19679"/>
      <c r="AZ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  <c r="AP19680"/>
      <c r="AQ19680"/>
      <c r="AR19680"/>
      <c r="AS19680"/>
      <c r="AT19680"/>
      <c r="AU19680"/>
      <c r="AV19680"/>
      <c r="AW19680"/>
      <c r="AX19680"/>
      <c r="AY19680"/>
      <c r="AZ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  <c r="AP19681"/>
      <c r="AQ19681"/>
      <c r="AR19681"/>
      <c r="AS19681"/>
      <c r="AT19681"/>
      <c r="AU19681"/>
      <c r="AV19681"/>
      <c r="AW19681"/>
      <c r="AX19681"/>
      <c r="AY19681"/>
      <c r="AZ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  <c r="AP19682"/>
      <c r="AQ19682"/>
      <c r="AR19682"/>
      <c r="AS19682"/>
      <c r="AT19682"/>
      <c r="AU19682"/>
      <c r="AV19682"/>
      <c r="AW19682"/>
      <c r="AX19682"/>
      <c r="AY19682"/>
      <c r="AZ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  <c r="AP19683"/>
      <c r="AQ19683"/>
      <c r="AR19683"/>
      <c r="AS19683"/>
      <c r="AT19683"/>
      <c r="AU19683"/>
      <c r="AV19683"/>
      <c r="AW19683"/>
      <c r="AX19683"/>
      <c r="AY19683"/>
      <c r="AZ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  <c r="AP19684"/>
      <c r="AQ19684"/>
      <c r="AR19684"/>
      <c r="AS19684"/>
      <c r="AT19684"/>
      <c r="AU19684"/>
      <c r="AV19684"/>
      <c r="AW19684"/>
      <c r="AX19684"/>
      <c r="AY19684"/>
      <c r="AZ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  <c r="AP19685"/>
      <c r="AQ19685"/>
      <c r="AR19685"/>
      <c r="AS19685"/>
      <c r="AT19685"/>
      <c r="AU19685"/>
      <c r="AV19685"/>
      <c r="AW19685"/>
      <c r="AX19685"/>
      <c r="AY19685"/>
      <c r="AZ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  <c r="AP19686"/>
      <c r="AQ19686"/>
      <c r="AR19686"/>
      <c r="AS19686"/>
      <c r="AT19686"/>
      <c r="AU19686"/>
      <c r="AV19686"/>
      <c r="AW19686"/>
      <c r="AX19686"/>
      <c r="AY19686"/>
      <c r="AZ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  <c r="AP19687"/>
      <c r="AQ19687"/>
      <c r="AR19687"/>
      <c r="AS19687"/>
      <c r="AT19687"/>
      <c r="AU19687"/>
      <c r="AV19687"/>
      <c r="AW19687"/>
      <c r="AX19687"/>
      <c r="AY19687"/>
      <c r="AZ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  <c r="AN19688"/>
      <c r="AO19688"/>
      <c r="AP19688"/>
      <c r="AQ19688"/>
      <c r="AR19688"/>
      <c r="AS19688"/>
      <c r="AT19688"/>
      <c r="AU19688"/>
      <c r="AV19688"/>
      <c r="AW19688"/>
      <c r="AX19688"/>
      <c r="AY19688"/>
      <c r="AZ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  <c r="AN19689"/>
      <c r="AO19689"/>
      <c r="AP19689"/>
      <c r="AQ19689"/>
      <c r="AR19689"/>
      <c r="AS19689"/>
      <c r="AT19689"/>
      <c r="AU19689"/>
      <c r="AV19689"/>
      <c r="AW19689"/>
      <c r="AX19689"/>
      <c r="AY19689"/>
      <c r="AZ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  <c r="AP19690"/>
      <c r="AQ19690"/>
      <c r="AR19690"/>
      <c r="AS19690"/>
      <c r="AT19690"/>
      <c r="AU19690"/>
      <c r="AV19690"/>
      <c r="AW19690"/>
      <c r="AX19690"/>
      <c r="AY19690"/>
      <c r="AZ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  <c r="AP19691"/>
      <c r="AQ19691"/>
      <c r="AR19691"/>
      <c r="AS19691"/>
      <c r="AT19691"/>
      <c r="AU19691"/>
      <c r="AV19691"/>
      <c r="AW19691"/>
      <c r="AX19691"/>
      <c r="AY19691"/>
      <c r="AZ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  <c r="AP19692"/>
      <c r="AQ19692"/>
      <c r="AR19692"/>
      <c r="AS19692"/>
      <c r="AT19692"/>
      <c r="AU19692"/>
      <c r="AV19692"/>
      <c r="AW19692"/>
      <c r="AX19692"/>
      <c r="AY19692"/>
      <c r="AZ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  <c r="AP19693"/>
      <c r="AQ19693"/>
      <c r="AR19693"/>
      <c r="AS19693"/>
      <c r="AT19693"/>
      <c r="AU19693"/>
      <c r="AV19693"/>
      <c r="AW19693"/>
      <c r="AX19693"/>
      <c r="AY19693"/>
      <c r="AZ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  <c r="AP19694"/>
      <c r="AQ19694"/>
      <c r="AR19694"/>
      <c r="AS19694"/>
      <c r="AT19694"/>
      <c r="AU19694"/>
      <c r="AV19694"/>
      <c r="AW19694"/>
      <c r="AX19694"/>
      <c r="AY19694"/>
      <c r="AZ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  <c r="AP19695"/>
      <c r="AQ19695"/>
      <c r="AR19695"/>
      <c r="AS19695"/>
      <c r="AT19695"/>
      <c r="AU19695"/>
      <c r="AV19695"/>
      <c r="AW19695"/>
      <c r="AX19695"/>
      <c r="AY19695"/>
      <c r="AZ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  <c r="AP19696"/>
      <c r="AQ19696"/>
      <c r="AR19696"/>
      <c r="AS19696"/>
      <c r="AT19696"/>
      <c r="AU19696"/>
      <c r="AV19696"/>
      <c r="AW19696"/>
      <c r="AX19696"/>
      <c r="AY19696"/>
      <c r="AZ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  <c r="AP19697"/>
      <c r="AQ19697"/>
      <c r="AR19697"/>
      <c r="AS19697"/>
      <c r="AT19697"/>
      <c r="AU19697"/>
      <c r="AV19697"/>
      <c r="AW19697"/>
      <c r="AX19697"/>
      <c r="AY19697"/>
      <c r="AZ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  <c r="AP19698"/>
      <c r="AQ19698"/>
      <c r="AR19698"/>
      <c r="AS19698"/>
      <c r="AT19698"/>
      <c r="AU19698"/>
      <c r="AV19698"/>
      <c r="AW19698"/>
      <c r="AX19698"/>
      <c r="AY19698"/>
      <c r="AZ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  <c r="AP19699"/>
      <c r="AQ19699"/>
      <c r="AR19699"/>
      <c r="AS19699"/>
      <c r="AT19699"/>
      <c r="AU19699"/>
      <c r="AV19699"/>
      <c r="AW19699"/>
      <c r="AX19699"/>
      <c r="AY19699"/>
      <c r="AZ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  <c r="AP19700"/>
      <c r="AQ19700"/>
      <c r="AR19700"/>
      <c r="AS19700"/>
      <c r="AT19700"/>
      <c r="AU19700"/>
      <c r="AV19700"/>
      <c r="AW19700"/>
      <c r="AX19700"/>
      <c r="AY19700"/>
      <c r="AZ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  <c r="AP19701"/>
      <c r="AQ19701"/>
      <c r="AR19701"/>
      <c r="AS19701"/>
      <c r="AT19701"/>
      <c r="AU19701"/>
      <c r="AV19701"/>
      <c r="AW19701"/>
      <c r="AX19701"/>
      <c r="AY19701"/>
      <c r="AZ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  <c r="AP19702"/>
      <c r="AQ19702"/>
      <c r="AR19702"/>
      <c r="AS19702"/>
      <c r="AT19702"/>
      <c r="AU19702"/>
      <c r="AV19702"/>
      <c r="AW19702"/>
      <c r="AX19702"/>
      <c r="AY19702"/>
      <c r="AZ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  <c r="AP19703"/>
      <c r="AQ19703"/>
      <c r="AR19703"/>
      <c r="AS19703"/>
      <c r="AT19703"/>
      <c r="AU19703"/>
      <c r="AV19703"/>
      <c r="AW19703"/>
      <c r="AX19703"/>
      <c r="AY19703"/>
      <c r="AZ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  <c r="AP19704"/>
      <c r="AQ19704"/>
      <c r="AR19704"/>
      <c r="AS19704"/>
      <c r="AT19704"/>
      <c r="AU19704"/>
      <c r="AV19704"/>
      <c r="AW19704"/>
      <c r="AX19704"/>
      <c r="AY19704"/>
      <c r="AZ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  <c r="AP19705"/>
      <c r="AQ19705"/>
      <c r="AR19705"/>
      <c r="AS19705"/>
      <c r="AT19705"/>
      <c r="AU19705"/>
      <c r="AV19705"/>
      <c r="AW19705"/>
      <c r="AX19705"/>
      <c r="AY19705"/>
      <c r="AZ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  <c r="AP19706"/>
      <c r="AQ19706"/>
      <c r="AR19706"/>
      <c r="AS19706"/>
      <c r="AT19706"/>
      <c r="AU19706"/>
      <c r="AV19706"/>
      <c r="AW19706"/>
      <c r="AX19706"/>
      <c r="AY19706"/>
      <c r="AZ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  <c r="AP19707"/>
      <c r="AQ19707"/>
      <c r="AR19707"/>
      <c r="AS19707"/>
      <c r="AT19707"/>
      <c r="AU19707"/>
      <c r="AV19707"/>
      <c r="AW19707"/>
      <c r="AX19707"/>
      <c r="AY19707"/>
      <c r="AZ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  <c r="AP19708"/>
      <c r="AQ19708"/>
      <c r="AR19708"/>
      <c r="AS19708"/>
      <c r="AT19708"/>
      <c r="AU19708"/>
      <c r="AV19708"/>
      <c r="AW19708"/>
      <c r="AX19708"/>
      <c r="AY19708"/>
      <c r="AZ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  <c r="AP19709"/>
      <c r="AQ19709"/>
      <c r="AR19709"/>
      <c r="AS19709"/>
      <c r="AT19709"/>
      <c r="AU19709"/>
      <c r="AV19709"/>
      <c r="AW19709"/>
      <c r="AX19709"/>
      <c r="AY19709"/>
      <c r="AZ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  <c r="AP19710"/>
      <c r="AQ19710"/>
      <c r="AR19710"/>
      <c r="AS19710"/>
      <c r="AT19710"/>
      <c r="AU19710"/>
      <c r="AV19710"/>
      <c r="AW19710"/>
      <c r="AX19710"/>
      <c r="AY19710"/>
      <c r="AZ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  <c r="AP19711"/>
      <c r="AQ19711"/>
      <c r="AR19711"/>
      <c r="AS19711"/>
      <c r="AT19711"/>
      <c r="AU19711"/>
      <c r="AV19711"/>
      <c r="AW19711"/>
      <c r="AX19711"/>
      <c r="AY19711"/>
      <c r="AZ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  <c r="AP19712"/>
      <c r="AQ19712"/>
      <c r="AR19712"/>
      <c r="AS19712"/>
      <c r="AT19712"/>
      <c r="AU19712"/>
      <c r="AV19712"/>
      <c r="AW19712"/>
      <c r="AX19712"/>
      <c r="AY19712"/>
      <c r="AZ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  <c r="AP19713"/>
      <c r="AQ19713"/>
      <c r="AR19713"/>
      <c r="AS19713"/>
      <c r="AT19713"/>
      <c r="AU19713"/>
      <c r="AV19713"/>
      <c r="AW19713"/>
      <c r="AX19713"/>
      <c r="AY19713"/>
      <c r="AZ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  <c r="AP19714"/>
      <c r="AQ19714"/>
      <c r="AR19714"/>
      <c r="AS19714"/>
      <c r="AT19714"/>
      <c r="AU19714"/>
      <c r="AV19714"/>
      <c r="AW19714"/>
      <c r="AX19714"/>
      <c r="AY19714"/>
      <c r="AZ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  <c r="AP19715"/>
      <c r="AQ19715"/>
      <c r="AR19715"/>
      <c r="AS19715"/>
      <c r="AT19715"/>
      <c r="AU19715"/>
      <c r="AV19715"/>
      <c r="AW19715"/>
      <c r="AX19715"/>
      <c r="AY19715"/>
      <c r="AZ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  <c r="AP19716"/>
      <c r="AQ19716"/>
      <c r="AR19716"/>
      <c r="AS19716"/>
      <c r="AT19716"/>
      <c r="AU19716"/>
      <c r="AV19716"/>
      <c r="AW19716"/>
      <c r="AX19716"/>
      <c r="AY19716"/>
      <c r="AZ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  <c r="AP19717"/>
      <c r="AQ19717"/>
      <c r="AR19717"/>
      <c r="AS19717"/>
      <c r="AT19717"/>
      <c r="AU19717"/>
      <c r="AV19717"/>
      <c r="AW19717"/>
      <c r="AX19717"/>
      <c r="AY19717"/>
      <c r="AZ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  <c r="AN19718"/>
      <c r="AO19718"/>
      <c r="AP19718"/>
      <c r="AQ19718"/>
      <c r="AR19718"/>
      <c r="AS19718"/>
      <c r="AT19718"/>
      <c r="AU19718"/>
      <c r="AV19718"/>
      <c r="AW19718"/>
      <c r="AX19718"/>
      <c r="AY19718"/>
      <c r="AZ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  <c r="AN19719"/>
      <c r="AO19719"/>
      <c r="AP19719"/>
      <c r="AQ19719"/>
      <c r="AR19719"/>
      <c r="AS19719"/>
      <c r="AT19719"/>
      <c r="AU19719"/>
      <c r="AV19719"/>
      <c r="AW19719"/>
      <c r="AX19719"/>
      <c r="AY19719"/>
      <c r="AZ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  <c r="AP19720"/>
      <c r="AQ19720"/>
      <c r="AR19720"/>
      <c r="AS19720"/>
      <c r="AT19720"/>
      <c r="AU19720"/>
      <c r="AV19720"/>
      <c r="AW19720"/>
      <c r="AX19720"/>
      <c r="AY19720"/>
      <c r="AZ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  <c r="AP19721"/>
      <c r="AQ19721"/>
      <c r="AR19721"/>
      <c r="AS19721"/>
      <c r="AT19721"/>
      <c r="AU19721"/>
      <c r="AV19721"/>
      <c r="AW19721"/>
      <c r="AX19721"/>
      <c r="AY19721"/>
      <c r="AZ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  <c r="AP19722"/>
      <c r="AQ19722"/>
      <c r="AR19722"/>
      <c r="AS19722"/>
      <c r="AT19722"/>
      <c r="AU19722"/>
      <c r="AV19722"/>
      <c r="AW19722"/>
      <c r="AX19722"/>
      <c r="AY19722"/>
      <c r="AZ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  <c r="AP19723"/>
      <c r="AQ19723"/>
      <c r="AR19723"/>
      <c r="AS19723"/>
      <c r="AT19723"/>
      <c r="AU19723"/>
      <c r="AV19723"/>
      <c r="AW19723"/>
      <c r="AX19723"/>
      <c r="AY19723"/>
      <c r="AZ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  <c r="AP19724"/>
      <c r="AQ19724"/>
      <c r="AR19724"/>
      <c r="AS19724"/>
      <c r="AT19724"/>
      <c r="AU19724"/>
      <c r="AV19724"/>
      <c r="AW19724"/>
      <c r="AX19724"/>
      <c r="AY19724"/>
      <c r="AZ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  <c r="AP19725"/>
      <c r="AQ19725"/>
      <c r="AR19725"/>
      <c r="AS19725"/>
      <c r="AT19725"/>
      <c r="AU19725"/>
      <c r="AV19725"/>
      <c r="AW19725"/>
      <c r="AX19725"/>
      <c r="AY19725"/>
      <c r="AZ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  <c r="AP19726"/>
      <c r="AQ19726"/>
      <c r="AR19726"/>
      <c r="AS19726"/>
      <c r="AT19726"/>
      <c r="AU19726"/>
      <c r="AV19726"/>
      <c r="AW19726"/>
      <c r="AX19726"/>
      <c r="AY19726"/>
      <c r="AZ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  <c r="AP19727"/>
      <c r="AQ19727"/>
      <c r="AR19727"/>
      <c r="AS19727"/>
      <c r="AT19727"/>
      <c r="AU19727"/>
      <c r="AV19727"/>
      <c r="AW19727"/>
      <c r="AX19727"/>
      <c r="AY19727"/>
      <c r="AZ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  <c r="AP19728"/>
      <c r="AQ19728"/>
      <c r="AR19728"/>
      <c r="AS19728"/>
      <c r="AT19728"/>
      <c r="AU19728"/>
      <c r="AV19728"/>
      <c r="AW19728"/>
      <c r="AX19728"/>
      <c r="AY19728"/>
      <c r="AZ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  <c r="AP19729"/>
      <c r="AQ19729"/>
      <c r="AR19729"/>
      <c r="AS19729"/>
      <c r="AT19729"/>
      <c r="AU19729"/>
      <c r="AV19729"/>
      <c r="AW19729"/>
      <c r="AX19729"/>
      <c r="AY19729"/>
      <c r="AZ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  <c r="AP19730"/>
      <c r="AQ19730"/>
      <c r="AR19730"/>
      <c r="AS19730"/>
      <c r="AT19730"/>
      <c r="AU19730"/>
      <c r="AV19730"/>
      <c r="AW19730"/>
      <c r="AX19730"/>
      <c r="AY19730"/>
      <c r="AZ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  <c r="AP19731"/>
      <c r="AQ19731"/>
      <c r="AR19731"/>
      <c r="AS19731"/>
      <c r="AT19731"/>
      <c r="AU19731"/>
      <c r="AV19731"/>
      <c r="AW19731"/>
      <c r="AX19731"/>
      <c r="AY19731"/>
      <c r="AZ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  <c r="AP19732"/>
      <c r="AQ19732"/>
      <c r="AR19732"/>
      <c r="AS19732"/>
      <c r="AT19732"/>
      <c r="AU19732"/>
      <c r="AV19732"/>
      <c r="AW19732"/>
      <c r="AX19732"/>
      <c r="AY19732"/>
      <c r="AZ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  <c r="AP19733"/>
      <c r="AQ19733"/>
      <c r="AR19733"/>
      <c r="AS19733"/>
      <c r="AT19733"/>
      <c r="AU19733"/>
      <c r="AV19733"/>
      <c r="AW19733"/>
      <c r="AX19733"/>
      <c r="AY19733"/>
      <c r="AZ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  <c r="AP19734"/>
      <c r="AQ19734"/>
      <c r="AR19734"/>
      <c r="AS19734"/>
      <c r="AT19734"/>
      <c r="AU19734"/>
      <c r="AV19734"/>
      <c r="AW19734"/>
      <c r="AX19734"/>
      <c r="AY19734"/>
      <c r="AZ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  <c r="AP19735"/>
      <c r="AQ19735"/>
      <c r="AR19735"/>
      <c r="AS19735"/>
      <c r="AT19735"/>
      <c r="AU19735"/>
      <c r="AV19735"/>
      <c r="AW19735"/>
      <c r="AX19735"/>
      <c r="AY19735"/>
      <c r="AZ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  <c r="AP19736"/>
      <c r="AQ19736"/>
      <c r="AR19736"/>
      <c r="AS19736"/>
      <c r="AT19736"/>
      <c r="AU19736"/>
      <c r="AV19736"/>
      <c r="AW19736"/>
      <c r="AX19736"/>
      <c r="AY19736"/>
      <c r="AZ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  <c r="AP19737"/>
      <c r="AQ19737"/>
      <c r="AR19737"/>
      <c r="AS19737"/>
      <c r="AT19737"/>
      <c r="AU19737"/>
      <c r="AV19737"/>
      <c r="AW19737"/>
      <c r="AX19737"/>
      <c r="AY19737"/>
      <c r="AZ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  <c r="AP19738"/>
      <c r="AQ19738"/>
      <c r="AR19738"/>
      <c r="AS19738"/>
      <c r="AT19738"/>
      <c r="AU19738"/>
      <c r="AV19738"/>
      <c r="AW19738"/>
      <c r="AX19738"/>
      <c r="AY19738"/>
      <c r="AZ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  <c r="AP19739"/>
      <c r="AQ19739"/>
      <c r="AR19739"/>
      <c r="AS19739"/>
      <c r="AT19739"/>
      <c r="AU19739"/>
      <c r="AV19739"/>
      <c r="AW19739"/>
      <c r="AX19739"/>
      <c r="AY19739"/>
      <c r="AZ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  <c r="AP19740"/>
      <c r="AQ19740"/>
      <c r="AR19740"/>
      <c r="AS19740"/>
      <c r="AT19740"/>
      <c r="AU19740"/>
      <c r="AV19740"/>
      <c r="AW19740"/>
      <c r="AX19740"/>
      <c r="AY19740"/>
      <c r="AZ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  <c r="AP19741"/>
      <c r="AQ19741"/>
      <c r="AR19741"/>
      <c r="AS19741"/>
      <c r="AT19741"/>
      <c r="AU19741"/>
      <c r="AV19741"/>
      <c r="AW19741"/>
      <c r="AX19741"/>
      <c r="AY19741"/>
      <c r="AZ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  <c r="AP19742"/>
      <c r="AQ19742"/>
      <c r="AR19742"/>
      <c r="AS19742"/>
      <c r="AT19742"/>
      <c r="AU19742"/>
      <c r="AV19742"/>
      <c r="AW19742"/>
      <c r="AX19742"/>
      <c r="AY19742"/>
      <c r="AZ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  <c r="AP19743"/>
      <c r="AQ19743"/>
      <c r="AR19743"/>
      <c r="AS19743"/>
      <c r="AT19743"/>
      <c r="AU19743"/>
      <c r="AV19743"/>
      <c r="AW19743"/>
      <c r="AX19743"/>
      <c r="AY19743"/>
      <c r="AZ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  <c r="AP19744"/>
      <c r="AQ19744"/>
      <c r="AR19744"/>
      <c r="AS19744"/>
      <c r="AT19744"/>
      <c r="AU19744"/>
      <c r="AV19744"/>
      <c r="AW19744"/>
      <c r="AX19744"/>
      <c r="AY19744"/>
      <c r="AZ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  <c r="AP19745"/>
      <c r="AQ19745"/>
      <c r="AR19745"/>
      <c r="AS19745"/>
      <c r="AT19745"/>
      <c r="AU19745"/>
      <c r="AV19745"/>
      <c r="AW19745"/>
      <c r="AX19745"/>
      <c r="AY19745"/>
      <c r="AZ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  <c r="AP19746"/>
      <c r="AQ19746"/>
      <c r="AR19746"/>
      <c r="AS19746"/>
      <c r="AT19746"/>
      <c r="AU19746"/>
      <c r="AV19746"/>
      <c r="AW19746"/>
      <c r="AX19746"/>
      <c r="AY19746"/>
      <c r="AZ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  <c r="AP19747"/>
      <c r="AQ19747"/>
      <c r="AR19747"/>
      <c r="AS19747"/>
      <c r="AT19747"/>
      <c r="AU19747"/>
      <c r="AV19747"/>
      <c r="AW19747"/>
      <c r="AX19747"/>
      <c r="AY19747"/>
      <c r="AZ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  <c r="AP19748"/>
      <c r="AQ19748"/>
      <c r="AR19748"/>
      <c r="AS19748"/>
      <c r="AT19748"/>
      <c r="AU19748"/>
      <c r="AV19748"/>
      <c r="AW19748"/>
      <c r="AX19748"/>
      <c r="AY19748"/>
      <c r="AZ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  <c r="AN19749"/>
      <c r="AO19749"/>
      <c r="AP19749"/>
      <c r="AQ19749"/>
      <c r="AR19749"/>
      <c r="AS19749"/>
      <c r="AT19749"/>
      <c r="AU19749"/>
      <c r="AV19749"/>
      <c r="AW19749"/>
      <c r="AX19749"/>
      <c r="AY19749"/>
      <c r="AZ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  <c r="AN19750"/>
      <c r="AO19750"/>
      <c r="AP19750"/>
      <c r="AQ19750"/>
      <c r="AR19750"/>
      <c r="AS19750"/>
      <c r="AT19750"/>
      <c r="AU19750"/>
      <c r="AV19750"/>
      <c r="AW19750"/>
      <c r="AX19750"/>
      <c r="AY19750"/>
      <c r="AZ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  <c r="AP19751"/>
      <c r="AQ19751"/>
      <c r="AR19751"/>
      <c r="AS19751"/>
      <c r="AT19751"/>
      <c r="AU19751"/>
      <c r="AV19751"/>
      <c r="AW19751"/>
      <c r="AX19751"/>
      <c r="AY19751"/>
      <c r="AZ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  <c r="AP19752"/>
      <c r="AQ19752"/>
      <c r="AR19752"/>
      <c r="AS19752"/>
      <c r="AT19752"/>
      <c r="AU19752"/>
      <c r="AV19752"/>
      <c r="AW19752"/>
      <c r="AX19752"/>
      <c r="AY19752"/>
      <c r="AZ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  <c r="AP19753"/>
      <c r="AQ19753"/>
      <c r="AR19753"/>
      <c r="AS19753"/>
      <c r="AT19753"/>
      <c r="AU19753"/>
      <c r="AV19753"/>
      <c r="AW19753"/>
      <c r="AX19753"/>
      <c r="AY19753"/>
      <c r="AZ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  <c r="AP19754"/>
      <c r="AQ19754"/>
      <c r="AR19754"/>
      <c r="AS19754"/>
      <c r="AT19754"/>
      <c r="AU19754"/>
      <c r="AV19754"/>
      <c r="AW19754"/>
      <c r="AX19754"/>
      <c r="AY19754"/>
      <c r="AZ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  <c r="AP19755"/>
      <c r="AQ19755"/>
      <c r="AR19755"/>
      <c r="AS19755"/>
      <c r="AT19755"/>
      <c r="AU19755"/>
      <c r="AV19755"/>
      <c r="AW19755"/>
      <c r="AX19755"/>
      <c r="AY19755"/>
      <c r="AZ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  <c r="AP19756"/>
      <c r="AQ19756"/>
      <c r="AR19756"/>
      <c r="AS19756"/>
      <c r="AT19756"/>
      <c r="AU19756"/>
      <c r="AV19756"/>
      <c r="AW19756"/>
      <c r="AX19756"/>
      <c r="AY19756"/>
      <c r="AZ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  <c r="AP19757"/>
      <c r="AQ19757"/>
      <c r="AR19757"/>
      <c r="AS19757"/>
      <c r="AT19757"/>
      <c r="AU19757"/>
      <c r="AV19757"/>
      <c r="AW19757"/>
      <c r="AX19757"/>
      <c r="AY19757"/>
      <c r="AZ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  <c r="AP19758"/>
      <c r="AQ19758"/>
      <c r="AR19758"/>
      <c r="AS19758"/>
      <c r="AT19758"/>
      <c r="AU19758"/>
      <c r="AV19758"/>
      <c r="AW19758"/>
      <c r="AX19758"/>
      <c r="AY19758"/>
      <c r="AZ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  <c r="AP19759"/>
      <c r="AQ19759"/>
      <c r="AR19759"/>
      <c r="AS19759"/>
      <c r="AT19759"/>
      <c r="AU19759"/>
      <c r="AV19759"/>
      <c r="AW19759"/>
      <c r="AX19759"/>
      <c r="AY19759"/>
      <c r="AZ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  <c r="AP19760"/>
      <c r="AQ19760"/>
      <c r="AR19760"/>
      <c r="AS19760"/>
      <c r="AT19760"/>
      <c r="AU19760"/>
      <c r="AV19760"/>
      <c r="AW19760"/>
      <c r="AX19760"/>
      <c r="AY19760"/>
      <c r="AZ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  <c r="AP19761"/>
      <c r="AQ19761"/>
      <c r="AR19761"/>
      <c r="AS19761"/>
      <c r="AT19761"/>
      <c r="AU19761"/>
      <c r="AV19761"/>
      <c r="AW19761"/>
      <c r="AX19761"/>
      <c r="AY19761"/>
      <c r="AZ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  <c r="AP19762"/>
      <c r="AQ19762"/>
      <c r="AR19762"/>
      <c r="AS19762"/>
      <c r="AT19762"/>
      <c r="AU19762"/>
      <c r="AV19762"/>
      <c r="AW19762"/>
      <c r="AX19762"/>
      <c r="AY19762"/>
      <c r="AZ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  <c r="AP19763"/>
      <c r="AQ19763"/>
      <c r="AR19763"/>
      <c r="AS19763"/>
      <c r="AT19763"/>
      <c r="AU19763"/>
      <c r="AV19763"/>
      <c r="AW19763"/>
      <c r="AX19763"/>
      <c r="AY19763"/>
      <c r="AZ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  <c r="AP19764"/>
      <c r="AQ19764"/>
      <c r="AR19764"/>
      <c r="AS19764"/>
      <c r="AT19764"/>
      <c r="AU19764"/>
      <c r="AV19764"/>
      <c r="AW19764"/>
      <c r="AX19764"/>
      <c r="AY19764"/>
      <c r="AZ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  <c r="AP19765"/>
      <c r="AQ19765"/>
      <c r="AR19765"/>
      <c r="AS19765"/>
      <c r="AT19765"/>
      <c r="AU19765"/>
      <c r="AV19765"/>
      <c r="AW19765"/>
      <c r="AX19765"/>
      <c r="AY19765"/>
      <c r="AZ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  <c r="AP19766"/>
      <c r="AQ19766"/>
      <c r="AR19766"/>
      <c r="AS19766"/>
      <c r="AT19766"/>
      <c r="AU19766"/>
      <c r="AV19766"/>
      <c r="AW19766"/>
      <c r="AX19766"/>
      <c r="AY19766"/>
      <c r="AZ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  <c r="AP19767"/>
      <c r="AQ19767"/>
      <c r="AR19767"/>
      <c r="AS19767"/>
      <c r="AT19767"/>
      <c r="AU19767"/>
      <c r="AV19767"/>
      <c r="AW19767"/>
      <c r="AX19767"/>
      <c r="AY19767"/>
      <c r="AZ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  <c r="AP19768"/>
      <c r="AQ19768"/>
      <c r="AR19768"/>
      <c r="AS19768"/>
      <c r="AT19768"/>
      <c r="AU19768"/>
      <c r="AV19768"/>
      <c r="AW19768"/>
      <c r="AX19768"/>
      <c r="AY19768"/>
      <c r="AZ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  <c r="AP19769"/>
      <c r="AQ19769"/>
      <c r="AR19769"/>
      <c r="AS19769"/>
      <c r="AT19769"/>
      <c r="AU19769"/>
      <c r="AV19769"/>
      <c r="AW19769"/>
      <c r="AX19769"/>
      <c r="AY19769"/>
      <c r="AZ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  <c r="AP19770"/>
      <c r="AQ19770"/>
      <c r="AR19770"/>
      <c r="AS19770"/>
      <c r="AT19770"/>
      <c r="AU19770"/>
      <c r="AV19770"/>
      <c r="AW19770"/>
      <c r="AX19770"/>
      <c r="AY19770"/>
      <c r="AZ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  <c r="AP19771"/>
      <c r="AQ19771"/>
      <c r="AR19771"/>
      <c r="AS19771"/>
      <c r="AT19771"/>
      <c r="AU19771"/>
      <c r="AV19771"/>
      <c r="AW19771"/>
      <c r="AX19771"/>
      <c r="AY19771"/>
      <c r="AZ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  <c r="AP19772"/>
      <c r="AQ19772"/>
      <c r="AR19772"/>
      <c r="AS19772"/>
      <c r="AT19772"/>
      <c r="AU19772"/>
      <c r="AV19772"/>
      <c r="AW19772"/>
      <c r="AX19772"/>
      <c r="AY19772"/>
      <c r="AZ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  <c r="AP19773"/>
      <c r="AQ19773"/>
      <c r="AR19773"/>
      <c r="AS19773"/>
      <c r="AT19773"/>
      <c r="AU19773"/>
      <c r="AV19773"/>
      <c r="AW19773"/>
      <c r="AX19773"/>
      <c r="AY19773"/>
      <c r="AZ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  <c r="AP19774"/>
      <c r="AQ19774"/>
      <c r="AR19774"/>
      <c r="AS19774"/>
      <c r="AT19774"/>
      <c r="AU19774"/>
      <c r="AV19774"/>
      <c r="AW19774"/>
      <c r="AX19774"/>
      <c r="AY19774"/>
      <c r="AZ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  <c r="AP19775"/>
      <c r="AQ19775"/>
      <c r="AR19775"/>
      <c r="AS19775"/>
      <c r="AT19775"/>
      <c r="AU19775"/>
      <c r="AV19775"/>
      <c r="AW19775"/>
      <c r="AX19775"/>
      <c r="AY19775"/>
      <c r="AZ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  <c r="AP19776"/>
      <c r="AQ19776"/>
      <c r="AR19776"/>
      <c r="AS19776"/>
      <c r="AT19776"/>
      <c r="AU19776"/>
      <c r="AV19776"/>
      <c r="AW19776"/>
      <c r="AX19776"/>
      <c r="AY19776"/>
      <c r="AZ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  <c r="AP19777"/>
      <c r="AQ19777"/>
      <c r="AR19777"/>
      <c r="AS19777"/>
      <c r="AT19777"/>
      <c r="AU19777"/>
      <c r="AV19777"/>
      <c r="AW19777"/>
      <c r="AX19777"/>
      <c r="AY19777"/>
      <c r="AZ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  <c r="AP19778"/>
      <c r="AQ19778"/>
      <c r="AR19778"/>
      <c r="AS19778"/>
      <c r="AT19778"/>
      <c r="AU19778"/>
      <c r="AV19778"/>
      <c r="AW19778"/>
      <c r="AX19778"/>
      <c r="AY19778"/>
      <c r="AZ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  <c r="AN19779"/>
      <c r="AO19779"/>
      <c r="AP19779"/>
      <c r="AQ19779"/>
      <c r="AR19779"/>
      <c r="AS19779"/>
      <c r="AT19779"/>
      <c r="AU19779"/>
      <c r="AV19779"/>
      <c r="AW19779"/>
      <c r="AX19779"/>
      <c r="AY19779"/>
      <c r="AZ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  <c r="AN19780"/>
      <c r="AO19780"/>
      <c r="AP19780"/>
      <c r="AQ19780"/>
      <c r="AR19780"/>
      <c r="AS19780"/>
      <c r="AT19780"/>
      <c r="AU19780"/>
      <c r="AV19780"/>
      <c r="AW19780"/>
      <c r="AX19780"/>
      <c r="AY19780"/>
      <c r="AZ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  <c r="AP19781"/>
      <c r="AQ19781"/>
      <c r="AR19781"/>
      <c r="AS19781"/>
      <c r="AT19781"/>
      <c r="AU19781"/>
      <c r="AV19781"/>
      <c r="AW19781"/>
      <c r="AX19781"/>
      <c r="AY19781"/>
      <c r="AZ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  <c r="AP19782"/>
      <c r="AQ19782"/>
      <c r="AR19782"/>
      <c r="AS19782"/>
      <c r="AT19782"/>
      <c r="AU19782"/>
      <c r="AV19782"/>
      <c r="AW19782"/>
      <c r="AX19782"/>
      <c r="AY19782"/>
      <c r="AZ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  <c r="AP19783"/>
      <c r="AQ19783"/>
      <c r="AR19783"/>
      <c r="AS19783"/>
      <c r="AT19783"/>
      <c r="AU19783"/>
      <c r="AV19783"/>
      <c r="AW19783"/>
      <c r="AX19783"/>
      <c r="AY19783"/>
      <c r="AZ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  <c r="AP19784"/>
      <c r="AQ19784"/>
      <c r="AR19784"/>
      <c r="AS19784"/>
      <c r="AT19784"/>
      <c r="AU19784"/>
      <c r="AV19784"/>
      <c r="AW19784"/>
      <c r="AX19784"/>
      <c r="AY19784"/>
      <c r="AZ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  <c r="AP19785"/>
      <c r="AQ19785"/>
      <c r="AR19785"/>
      <c r="AS19785"/>
      <c r="AT19785"/>
      <c r="AU19785"/>
      <c r="AV19785"/>
      <c r="AW19785"/>
      <c r="AX19785"/>
      <c r="AY19785"/>
      <c r="AZ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  <c r="AP19786"/>
      <c r="AQ19786"/>
      <c r="AR19786"/>
      <c r="AS19786"/>
      <c r="AT19786"/>
      <c r="AU19786"/>
      <c r="AV19786"/>
      <c r="AW19786"/>
      <c r="AX19786"/>
      <c r="AY19786"/>
      <c r="AZ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  <c r="AP19787"/>
      <c r="AQ19787"/>
      <c r="AR19787"/>
      <c r="AS19787"/>
      <c r="AT19787"/>
      <c r="AU19787"/>
      <c r="AV19787"/>
      <c r="AW19787"/>
      <c r="AX19787"/>
      <c r="AY19787"/>
      <c r="AZ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  <c r="AP19788"/>
      <c r="AQ19788"/>
      <c r="AR19788"/>
      <c r="AS19788"/>
      <c r="AT19788"/>
      <c r="AU19788"/>
      <c r="AV19788"/>
      <c r="AW19788"/>
      <c r="AX19788"/>
      <c r="AY19788"/>
      <c r="AZ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  <c r="AP19789"/>
      <c r="AQ19789"/>
      <c r="AR19789"/>
      <c r="AS19789"/>
      <c r="AT19789"/>
      <c r="AU19789"/>
      <c r="AV19789"/>
      <c r="AW19789"/>
      <c r="AX19789"/>
      <c r="AY19789"/>
      <c r="AZ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  <c r="AP19790"/>
      <c r="AQ19790"/>
      <c r="AR19790"/>
      <c r="AS19790"/>
      <c r="AT19790"/>
      <c r="AU19790"/>
      <c r="AV19790"/>
      <c r="AW19790"/>
      <c r="AX19790"/>
      <c r="AY19790"/>
      <c r="AZ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  <c r="AP19791"/>
      <c r="AQ19791"/>
      <c r="AR19791"/>
      <c r="AS19791"/>
      <c r="AT19791"/>
      <c r="AU19791"/>
      <c r="AV19791"/>
      <c r="AW19791"/>
      <c r="AX19791"/>
      <c r="AY19791"/>
      <c r="AZ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  <c r="AP19792"/>
      <c r="AQ19792"/>
      <c r="AR19792"/>
      <c r="AS19792"/>
      <c r="AT19792"/>
      <c r="AU19792"/>
      <c r="AV19792"/>
      <c r="AW19792"/>
      <c r="AX19792"/>
      <c r="AY19792"/>
      <c r="AZ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  <c r="AP19793"/>
      <c r="AQ19793"/>
      <c r="AR19793"/>
      <c r="AS19793"/>
      <c r="AT19793"/>
      <c r="AU19793"/>
      <c r="AV19793"/>
      <c r="AW19793"/>
      <c r="AX19793"/>
      <c r="AY19793"/>
      <c r="AZ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  <c r="AP19794"/>
      <c r="AQ19794"/>
      <c r="AR19794"/>
      <c r="AS19794"/>
      <c r="AT19794"/>
      <c r="AU19794"/>
      <c r="AV19794"/>
      <c r="AW19794"/>
      <c r="AX19794"/>
      <c r="AY19794"/>
      <c r="AZ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  <c r="AP19795"/>
      <c r="AQ19795"/>
      <c r="AR19795"/>
      <c r="AS19795"/>
      <c r="AT19795"/>
      <c r="AU19795"/>
      <c r="AV19795"/>
      <c r="AW19795"/>
      <c r="AX19795"/>
      <c r="AY19795"/>
      <c r="AZ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  <c r="AP19796"/>
      <c r="AQ19796"/>
      <c r="AR19796"/>
      <c r="AS19796"/>
      <c r="AT19796"/>
      <c r="AU19796"/>
      <c r="AV19796"/>
      <c r="AW19796"/>
      <c r="AX19796"/>
      <c r="AY19796"/>
      <c r="AZ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  <c r="AP19797"/>
      <c r="AQ19797"/>
      <c r="AR19797"/>
      <c r="AS19797"/>
      <c r="AT19797"/>
      <c r="AU19797"/>
      <c r="AV19797"/>
      <c r="AW19797"/>
      <c r="AX19797"/>
      <c r="AY19797"/>
      <c r="AZ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  <c r="AP19798"/>
      <c r="AQ19798"/>
      <c r="AR19798"/>
      <c r="AS19798"/>
      <c r="AT19798"/>
      <c r="AU19798"/>
      <c r="AV19798"/>
      <c r="AW19798"/>
      <c r="AX19798"/>
      <c r="AY19798"/>
      <c r="AZ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  <c r="AP19799"/>
      <c r="AQ19799"/>
      <c r="AR19799"/>
      <c r="AS19799"/>
      <c r="AT19799"/>
      <c r="AU19799"/>
      <c r="AV19799"/>
      <c r="AW19799"/>
      <c r="AX19799"/>
      <c r="AY19799"/>
      <c r="AZ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  <c r="AP19800"/>
      <c r="AQ19800"/>
      <c r="AR19800"/>
      <c r="AS19800"/>
      <c r="AT19800"/>
      <c r="AU19800"/>
      <c r="AV19800"/>
      <c r="AW19800"/>
      <c r="AX19800"/>
      <c r="AY19800"/>
      <c r="AZ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  <c r="AP19801"/>
      <c r="AQ19801"/>
      <c r="AR19801"/>
      <c r="AS19801"/>
      <c r="AT19801"/>
      <c r="AU19801"/>
      <c r="AV19801"/>
      <c r="AW19801"/>
      <c r="AX19801"/>
      <c r="AY19801"/>
      <c r="AZ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  <c r="AP19802"/>
      <c r="AQ19802"/>
      <c r="AR19802"/>
      <c r="AS19802"/>
      <c r="AT19802"/>
      <c r="AU19802"/>
      <c r="AV19802"/>
      <c r="AW19802"/>
      <c r="AX19802"/>
      <c r="AY19802"/>
      <c r="AZ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  <c r="AP19803"/>
      <c r="AQ19803"/>
      <c r="AR19803"/>
      <c r="AS19803"/>
      <c r="AT19803"/>
      <c r="AU19803"/>
      <c r="AV19803"/>
      <c r="AW19803"/>
      <c r="AX19803"/>
      <c r="AY19803"/>
      <c r="AZ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  <c r="AP19804"/>
      <c r="AQ19804"/>
      <c r="AR19804"/>
      <c r="AS19804"/>
      <c r="AT19804"/>
      <c r="AU19804"/>
      <c r="AV19804"/>
      <c r="AW19804"/>
      <c r="AX19804"/>
      <c r="AY19804"/>
      <c r="AZ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  <c r="AP19805"/>
      <c r="AQ19805"/>
      <c r="AR19805"/>
      <c r="AS19805"/>
      <c r="AT19805"/>
      <c r="AU19805"/>
      <c r="AV19805"/>
      <c r="AW19805"/>
      <c r="AX19805"/>
      <c r="AY19805"/>
      <c r="AZ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  <c r="AP19806"/>
      <c r="AQ19806"/>
      <c r="AR19806"/>
      <c r="AS19806"/>
      <c r="AT19806"/>
      <c r="AU19806"/>
      <c r="AV19806"/>
      <c r="AW19806"/>
      <c r="AX19806"/>
      <c r="AY19806"/>
      <c r="AZ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  <c r="AP19807"/>
      <c r="AQ19807"/>
      <c r="AR19807"/>
      <c r="AS19807"/>
      <c r="AT19807"/>
      <c r="AU19807"/>
      <c r="AV19807"/>
      <c r="AW19807"/>
      <c r="AX19807"/>
      <c r="AY19807"/>
      <c r="AZ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  <c r="AP19808"/>
      <c r="AQ19808"/>
      <c r="AR19808"/>
      <c r="AS19808"/>
      <c r="AT19808"/>
      <c r="AU19808"/>
      <c r="AV19808"/>
      <c r="AW19808"/>
      <c r="AX19808"/>
      <c r="AY19808"/>
      <c r="AZ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  <c r="AP19809"/>
      <c r="AQ19809"/>
      <c r="AR19809"/>
      <c r="AS19809"/>
      <c r="AT19809"/>
      <c r="AU19809"/>
      <c r="AV19809"/>
      <c r="AW19809"/>
      <c r="AX19809"/>
      <c r="AY19809"/>
      <c r="AZ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  <c r="AN19810"/>
      <c r="AO19810"/>
      <c r="AP19810"/>
      <c r="AQ19810"/>
      <c r="AR19810"/>
      <c r="AS19810"/>
      <c r="AT19810"/>
      <c r="AU19810"/>
      <c r="AV19810"/>
      <c r="AW19810"/>
      <c r="AX19810"/>
      <c r="AY19810"/>
      <c r="AZ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  <c r="AN19811"/>
      <c r="AO19811"/>
      <c r="AP19811"/>
      <c r="AQ19811"/>
      <c r="AR19811"/>
      <c r="AS19811"/>
      <c r="AT19811"/>
      <c r="AU19811"/>
      <c r="AV19811"/>
      <c r="AW19811"/>
      <c r="AX19811"/>
      <c r="AY19811"/>
      <c r="AZ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  <c r="AP19812"/>
      <c r="AQ19812"/>
      <c r="AR19812"/>
      <c r="AS19812"/>
      <c r="AT19812"/>
      <c r="AU19812"/>
      <c r="AV19812"/>
      <c r="AW19812"/>
      <c r="AX19812"/>
      <c r="AY19812"/>
      <c r="AZ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  <c r="AP19813"/>
      <c r="AQ19813"/>
      <c r="AR19813"/>
      <c r="AS19813"/>
      <c r="AT19813"/>
      <c r="AU19813"/>
      <c r="AV19813"/>
      <c r="AW19813"/>
      <c r="AX19813"/>
      <c r="AY19813"/>
      <c r="AZ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  <c r="AP19814"/>
      <c r="AQ19814"/>
      <c r="AR19814"/>
      <c r="AS19814"/>
      <c r="AT19814"/>
      <c r="AU19814"/>
      <c r="AV19814"/>
      <c r="AW19814"/>
      <c r="AX19814"/>
      <c r="AY19814"/>
      <c r="AZ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  <c r="AP19815"/>
      <c r="AQ19815"/>
      <c r="AR19815"/>
      <c r="AS19815"/>
      <c r="AT19815"/>
      <c r="AU19815"/>
      <c r="AV19815"/>
      <c r="AW19815"/>
      <c r="AX19815"/>
      <c r="AY19815"/>
      <c r="AZ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  <c r="AP19816"/>
      <c r="AQ19816"/>
      <c r="AR19816"/>
      <c r="AS19816"/>
      <c r="AT19816"/>
      <c r="AU19816"/>
      <c r="AV19816"/>
      <c r="AW19816"/>
      <c r="AX19816"/>
      <c r="AY19816"/>
      <c r="AZ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  <c r="AP19817"/>
      <c r="AQ19817"/>
      <c r="AR19817"/>
      <c r="AS19817"/>
      <c r="AT19817"/>
      <c r="AU19817"/>
      <c r="AV19817"/>
      <c r="AW19817"/>
      <c r="AX19817"/>
      <c r="AY19817"/>
      <c r="AZ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  <c r="AP19818"/>
      <c r="AQ19818"/>
      <c r="AR19818"/>
      <c r="AS19818"/>
      <c r="AT19818"/>
      <c r="AU19818"/>
      <c r="AV19818"/>
      <c r="AW19818"/>
      <c r="AX19818"/>
      <c r="AY19818"/>
      <c r="AZ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  <c r="AP19819"/>
      <c r="AQ19819"/>
      <c r="AR19819"/>
      <c r="AS19819"/>
      <c r="AT19819"/>
      <c r="AU19819"/>
      <c r="AV19819"/>
      <c r="AW19819"/>
      <c r="AX19819"/>
      <c r="AY19819"/>
      <c r="AZ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  <c r="AP19820"/>
      <c r="AQ19820"/>
      <c r="AR19820"/>
      <c r="AS19820"/>
      <c r="AT19820"/>
      <c r="AU19820"/>
      <c r="AV19820"/>
      <c r="AW19820"/>
      <c r="AX19820"/>
      <c r="AY19820"/>
      <c r="AZ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  <c r="AP19821"/>
      <c r="AQ19821"/>
      <c r="AR19821"/>
      <c r="AS19821"/>
      <c r="AT19821"/>
      <c r="AU19821"/>
      <c r="AV19821"/>
      <c r="AW19821"/>
      <c r="AX19821"/>
      <c r="AY19821"/>
      <c r="AZ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  <c r="AP19822"/>
      <c r="AQ19822"/>
      <c r="AR19822"/>
      <c r="AS19822"/>
      <c r="AT19822"/>
      <c r="AU19822"/>
      <c r="AV19822"/>
      <c r="AW19822"/>
      <c r="AX19822"/>
      <c r="AY19822"/>
      <c r="AZ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  <c r="AP19823"/>
      <c r="AQ19823"/>
      <c r="AR19823"/>
      <c r="AS19823"/>
      <c r="AT19823"/>
      <c r="AU19823"/>
      <c r="AV19823"/>
      <c r="AW19823"/>
      <c r="AX19823"/>
      <c r="AY19823"/>
      <c r="AZ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  <c r="AP19824"/>
      <c r="AQ19824"/>
      <c r="AR19824"/>
      <c r="AS19824"/>
      <c r="AT19824"/>
      <c r="AU19824"/>
      <c r="AV19824"/>
      <c r="AW19824"/>
      <c r="AX19824"/>
      <c r="AY19824"/>
      <c r="AZ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  <c r="AP19825"/>
      <c r="AQ19825"/>
      <c r="AR19825"/>
      <c r="AS19825"/>
      <c r="AT19825"/>
      <c r="AU19825"/>
      <c r="AV19825"/>
      <c r="AW19825"/>
      <c r="AX19825"/>
      <c r="AY19825"/>
      <c r="AZ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  <c r="AP19826"/>
      <c r="AQ19826"/>
      <c r="AR19826"/>
      <c r="AS19826"/>
      <c r="AT19826"/>
      <c r="AU19826"/>
      <c r="AV19826"/>
      <c r="AW19826"/>
      <c r="AX19826"/>
      <c r="AY19826"/>
      <c r="AZ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  <c r="AP19827"/>
      <c r="AQ19827"/>
      <c r="AR19827"/>
      <c r="AS19827"/>
      <c r="AT19827"/>
      <c r="AU19827"/>
      <c r="AV19827"/>
      <c r="AW19827"/>
      <c r="AX19827"/>
      <c r="AY19827"/>
      <c r="AZ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  <c r="AP19828"/>
      <c r="AQ19828"/>
      <c r="AR19828"/>
      <c r="AS19828"/>
      <c r="AT19828"/>
      <c r="AU19828"/>
      <c r="AV19828"/>
      <c r="AW19828"/>
      <c r="AX19828"/>
      <c r="AY19828"/>
      <c r="AZ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  <c r="AP19829"/>
      <c r="AQ19829"/>
      <c r="AR19829"/>
      <c r="AS19829"/>
      <c r="AT19829"/>
      <c r="AU19829"/>
      <c r="AV19829"/>
      <c r="AW19829"/>
      <c r="AX19829"/>
      <c r="AY19829"/>
      <c r="AZ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  <c r="AP19830"/>
      <c r="AQ19830"/>
      <c r="AR19830"/>
      <c r="AS19830"/>
      <c r="AT19830"/>
      <c r="AU19830"/>
      <c r="AV19830"/>
      <c r="AW19830"/>
      <c r="AX19830"/>
      <c r="AY19830"/>
      <c r="AZ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  <c r="AP19831"/>
      <c r="AQ19831"/>
      <c r="AR19831"/>
      <c r="AS19831"/>
      <c r="AT19831"/>
      <c r="AU19831"/>
      <c r="AV19831"/>
      <c r="AW19831"/>
      <c r="AX19831"/>
      <c r="AY19831"/>
      <c r="AZ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  <c r="AP19832"/>
      <c r="AQ19832"/>
      <c r="AR19832"/>
      <c r="AS19832"/>
      <c r="AT19832"/>
      <c r="AU19832"/>
      <c r="AV19832"/>
      <c r="AW19832"/>
      <c r="AX19832"/>
      <c r="AY19832"/>
      <c r="AZ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  <c r="AP19833"/>
      <c r="AQ19833"/>
      <c r="AR19833"/>
      <c r="AS19833"/>
      <c r="AT19833"/>
      <c r="AU19833"/>
      <c r="AV19833"/>
      <c r="AW19833"/>
      <c r="AX19833"/>
      <c r="AY19833"/>
      <c r="AZ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  <c r="AP19834"/>
      <c r="AQ19834"/>
      <c r="AR19834"/>
      <c r="AS19834"/>
      <c r="AT19834"/>
      <c r="AU19834"/>
      <c r="AV19834"/>
      <c r="AW19834"/>
      <c r="AX19834"/>
      <c r="AY19834"/>
      <c r="AZ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  <c r="AP19835"/>
      <c r="AQ19835"/>
      <c r="AR19835"/>
      <c r="AS19835"/>
      <c r="AT19835"/>
      <c r="AU19835"/>
      <c r="AV19835"/>
      <c r="AW19835"/>
      <c r="AX19835"/>
      <c r="AY19835"/>
      <c r="AZ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  <c r="AP19836"/>
      <c r="AQ19836"/>
      <c r="AR19836"/>
      <c r="AS19836"/>
      <c r="AT19836"/>
      <c r="AU19836"/>
      <c r="AV19836"/>
      <c r="AW19836"/>
      <c r="AX19836"/>
      <c r="AY19836"/>
      <c r="AZ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  <c r="AP19837"/>
      <c r="AQ19837"/>
      <c r="AR19837"/>
      <c r="AS19837"/>
      <c r="AT19837"/>
      <c r="AU19837"/>
      <c r="AV19837"/>
      <c r="AW19837"/>
      <c r="AX19837"/>
      <c r="AY19837"/>
      <c r="AZ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  <c r="AP19838"/>
      <c r="AQ19838"/>
      <c r="AR19838"/>
      <c r="AS19838"/>
      <c r="AT19838"/>
      <c r="AU19838"/>
      <c r="AV19838"/>
      <c r="AW19838"/>
      <c r="AX19838"/>
      <c r="AY19838"/>
      <c r="AZ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  <c r="AN19839"/>
      <c r="AO19839"/>
      <c r="AP19839"/>
      <c r="AQ19839"/>
      <c r="AR19839"/>
      <c r="AS19839"/>
      <c r="AT19839"/>
      <c r="AU19839"/>
      <c r="AV19839"/>
      <c r="AW19839"/>
      <c r="AX19839"/>
      <c r="AY19839"/>
      <c r="AZ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  <c r="AN19840"/>
      <c r="AO19840"/>
      <c r="AP19840"/>
      <c r="AQ19840"/>
      <c r="AR19840"/>
      <c r="AS19840"/>
      <c r="AT19840"/>
      <c r="AU19840"/>
      <c r="AV19840"/>
      <c r="AW19840"/>
      <c r="AX19840"/>
      <c r="AY19840"/>
      <c r="AZ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  <c r="AP19841"/>
      <c r="AQ19841"/>
      <c r="AR19841"/>
      <c r="AS19841"/>
      <c r="AT19841"/>
      <c r="AU19841"/>
      <c r="AV19841"/>
      <c r="AW19841"/>
      <c r="AX19841"/>
      <c r="AY19841"/>
      <c r="AZ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  <c r="AP19842"/>
      <c r="AQ19842"/>
      <c r="AR19842"/>
      <c r="AS19842"/>
      <c r="AT19842"/>
      <c r="AU19842"/>
      <c r="AV19842"/>
      <c r="AW19842"/>
      <c r="AX19842"/>
      <c r="AY19842"/>
      <c r="AZ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  <c r="AP19843"/>
      <c r="AQ19843"/>
      <c r="AR19843"/>
      <c r="AS19843"/>
      <c r="AT19843"/>
      <c r="AU19843"/>
      <c r="AV19843"/>
      <c r="AW19843"/>
      <c r="AX19843"/>
      <c r="AY19843"/>
      <c r="AZ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  <c r="AP19844"/>
      <c r="AQ19844"/>
      <c r="AR19844"/>
      <c r="AS19844"/>
      <c r="AT19844"/>
      <c r="AU19844"/>
      <c r="AV19844"/>
      <c r="AW19844"/>
      <c r="AX19844"/>
      <c r="AY19844"/>
      <c r="AZ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  <c r="AP19845"/>
      <c r="AQ19845"/>
      <c r="AR19845"/>
      <c r="AS19845"/>
      <c r="AT19845"/>
      <c r="AU19845"/>
      <c r="AV19845"/>
      <c r="AW19845"/>
      <c r="AX19845"/>
      <c r="AY19845"/>
      <c r="AZ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  <c r="AP19846"/>
      <c r="AQ19846"/>
      <c r="AR19846"/>
      <c r="AS19846"/>
      <c r="AT19846"/>
      <c r="AU19846"/>
      <c r="AV19846"/>
      <c r="AW19846"/>
      <c r="AX19846"/>
      <c r="AY19846"/>
      <c r="AZ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  <c r="AP19847"/>
      <c r="AQ19847"/>
      <c r="AR19847"/>
      <c r="AS19847"/>
      <c r="AT19847"/>
      <c r="AU19847"/>
      <c r="AV19847"/>
      <c r="AW19847"/>
      <c r="AX19847"/>
      <c r="AY19847"/>
      <c r="AZ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  <c r="AP19848"/>
      <c r="AQ19848"/>
      <c r="AR19848"/>
      <c r="AS19848"/>
      <c r="AT19848"/>
      <c r="AU19848"/>
      <c r="AV19848"/>
      <c r="AW19848"/>
      <c r="AX19848"/>
      <c r="AY19848"/>
      <c r="AZ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  <c r="AP19849"/>
      <c r="AQ19849"/>
      <c r="AR19849"/>
      <c r="AS19849"/>
      <c r="AT19849"/>
      <c r="AU19849"/>
      <c r="AV19849"/>
      <c r="AW19849"/>
      <c r="AX19849"/>
      <c r="AY19849"/>
      <c r="AZ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  <c r="AP19850"/>
      <c r="AQ19850"/>
      <c r="AR19850"/>
      <c r="AS19850"/>
      <c r="AT19850"/>
      <c r="AU19850"/>
      <c r="AV19850"/>
      <c r="AW19850"/>
      <c r="AX19850"/>
      <c r="AY19850"/>
      <c r="AZ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  <c r="AP19851"/>
      <c r="AQ19851"/>
      <c r="AR19851"/>
      <c r="AS19851"/>
      <c r="AT19851"/>
      <c r="AU19851"/>
      <c r="AV19851"/>
      <c r="AW19851"/>
      <c r="AX19851"/>
      <c r="AY19851"/>
      <c r="AZ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  <c r="AP19852"/>
      <c r="AQ19852"/>
      <c r="AR19852"/>
      <c r="AS19852"/>
      <c r="AT19852"/>
      <c r="AU19852"/>
      <c r="AV19852"/>
      <c r="AW19852"/>
      <c r="AX19852"/>
      <c r="AY19852"/>
      <c r="AZ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  <c r="AP19853"/>
      <c r="AQ19853"/>
      <c r="AR19853"/>
      <c r="AS19853"/>
      <c r="AT19853"/>
      <c r="AU19853"/>
      <c r="AV19853"/>
      <c r="AW19853"/>
      <c r="AX19853"/>
      <c r="AY19853"/>
      <c r="AZ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  <c r="AP19854"/>
      <c r="AQ19854"/>
      <c r="AR19854"/>
      <c r="AS19854"/>
      <c r="AT19854"/>
      <c r="AU19854"/>
      <c r="AV19854"/>
      <c r="AW19854"/>
      <c r="AX19854"/>
      <c r="AY19854"/>
      <c r="AZ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  <c r="AP19855"/>
      <c r="AQ19855"/>
      <c r="AR19855"/>
      <c r="AS19855"/>
      <c r="AT19855"/>
      <c r="AU19855"/>
      <c r="AV19855"/>
      <c r="AW19855"/>
      <c r="AX19855"/>
      <c r="AY19855"/>
      <c r="AZ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  <c r="AP19856"/>
      <c r="AQ19856"/>
      <c r="AR19856"/>
      <c r="AS19856"/>
      <c r="AT19856"/>
      <c r="AU19856"/>
      <c r="AV19856"/>
      <c r="AW19856"/>
      <c r="AX19856"/>
      <c r="AY19856"/>
      <c r="AZ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  <c r="AP19857"/>
      <c r="AQ19857"/>
      <c r="AR19857"/>
      <c r="AS19857"/>
      <c r="AT19857"/>
      <c r="AU19857"/>
      <c r="AV19857"/>
      <c r="AW19857"/>
      <c r="AX19857"/>
      <c r="AY19857"/>
      <c r="AZ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  <c r="AP19858"/>
      <c r="AQ19858"/>
      <c r="AR19858"/>
      <c r="AS19858"/>
      <c r="AT19858"/>
      <c r="AU19858"/>
      <c r="AV19858"/>
      <c r="AW19858"/>
      <c r="AX19858"/>
      <c r="AY19858"/>
      <c r="AZ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  <c r="AP19859"/>
      <c r="AQ19859"/>
      <c r="AR19859"/>
      <c r="AS19859"/>
      <c r="AT19859"/>
      <c r="AU19859"/>
      <c r="AV19859"/>
      <c r="AW19859"/>
      <c r="AX19859"/>
      <c r="AY19859"/>
      <c r="AZ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  <c r="AP19860"/>
      <c r="AQ19860"/>
      <c r="AR19860"/>
      <c r="AS19860"/>
      <c r="AT19860"/>
      <c r="AU19860"/>
      <c r="AV19860"/>
      <c r="AW19860"/>
      <c r="AX19860"/>
      <c r="AY19860"/>
      <c r="AZ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  <c r="AP19861"/>
      <c r="AQ19861"/>
      <c r="AR19861"/>
      <c r="AS19861"/>
      <c r="AT19861"/>
      <c r="AU19861"/>
      <c r="AV19861"/>
      <c r="AW19861"/>
      <c r="AX19861"/>
      <c r="AY19861"/>
      <c r="AZ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  <c r="AP19862"/>
      <c r="AQ19862"/>
      <c r="AR19862"/>
      <c r="AS19862"/>
      <c r="AT19862"/>
      <c r="AU19862"/>
      <c r="AV19862"/>
      <c r="AW19862"/>
      <c r="AX19862"/>
      <c r="AY19862"/>
      <c r="AZ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  <c r="AP19863"/>
      <c r="AQ19863"/>
      <c r="AR19863"/>
      <c r="AS19863"/>
      <c r="AT19863"/>
      <c r="AU19863"/>
      <c r="AV19863"/>
      <c r="AW19863"/>
      <c r="AX19863"/>
      <c r="AY19863"/>
      <c r="AZ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  <c r="AP19864"/>
      <c r="AQ19864"/>
      <c r="AR19864"/>
      <c r="AS19864"/>
      <c r="AT19864"/>
      <c r="AU19864"/>
      <c r="AV19864"/>
      <c r="AW19864"/>
      <c r="AX19864"/>
      <c r="AY19864"/>
      <c r="AZ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  <c r="AP19865"/>
      <c r="AQ19865"/>
      <c r="AR19865"/>
      <c r="AS19865"/>
      <c r="AT19865"/>
      <c r="AU19865"/>
      <c r="AV19865"/>
      <c r="AW19865"/>
      <c r="AX19865"/>
      <c r="AY19865"/>
      <c r="AZ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  <c r="AP19866"/>
      <c r="AQ19866"/>
      <c r="AR19866"/>
      <c r="AS19866"/>
      <c r="AT19866"/>
      <c r="AU19866"/>
      <c r="AV19866"/>
      <c r="AW19866"/>
      <c r="AX19866"/>
      <c r="AY19866"/>
      <c r="AZ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  <c r="AP19867"/>
      <c r="AQ19867"/>
      <c r="AR19867"/>
      <c r="AS19867"/>
      <c r="AT19867"/>
      <c r="AU19867"/>
      <c r="AV19867"/>
      <c r="AW19867"/>
      <c r="AX19867"/>
      <c r="AY19867"/>
      <c r="AZ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  <c r="AP19868"/>
      <c r="AQ19868"/>
      <c r="AR19868"/>
      <c r="AS19868"/>
      <c r="AT19868"/>
      <c r="AU19868"/>
      <c r="AV19868"/>
      <c r="AW19868"/>
      <c r="AX19868"/>
      <c r="AY19868"/>
      <c r="AZ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  <c r="AP19869"/>
      <c r="AQ19869"/>
      <c r="AR19869"/>
      <c r="AS19869"/>
      <c r="AT19869"/>
      <c r="AU19869"/>
      <c r="AV19869"/>
      <c r="AW19869"/>
      <c r="AX19869"/>
      <c r="AY19869"/>
      <c r="AZ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  <c r="AN19870"/>
      <c r="AO19870"/>
      <c r="AP19870"/>
      <c r="AQ19870"/>
      <c r="AR19870"/>
      <c r="AS19870"/>
      <c r="AT19870"/>
      <c r="AU19870"/>
      <c r="AV19870"/>
      <c r="AW19870"/>
      <c r="AX19870"/>
      <c r="AY19870"/>
      <c r="AZ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  <c r="AN19871"/>
      <c r="AO19871"/>
      <c r="AP19871"/>
      <c r="AQ19871"/>
      <c r="AR19871"/>
      <c r="AS19871"/>
      <c r="AT19871"/>
      <c r="AU19871"/>
      <c r="AV19871"/>
      <c r="AW19871"/>
      <c r="AX19871"/>
      <c r="AY19871"/>
      <c r="AZ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  <c r="AP19872"/>
      <c r="AQ19872"/>
      <c r="AR19872"/>
      <c r="AS19872"/>
      <c r="AT19872"/>
      <c r="AU19872"/>
      <c r="AV19872"/>
      <c r="AW19872"/>
      <c r="AX19872"/>
      <c r="AY19872"/>
      <c r="AZ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  <c r="AP19873"/>
      <c r="AQ19873"/>
      <c r="AR19873"/>
      <c r="AS19873"/>
      <c r="AT19873"/>
      <c r="AU19873"/>
      <c r="AV19873"/>
      <c r="AW19873"/>
      <c r="AX19873"/>
      <c r="AY19873"/>
      <c r="AZ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  <c r="AP19874"/>
      <c r="AQ19874"/>
      <c r="AR19874"/>
      <c r="AS19874"/>
      <c r="AT19874"/>
      <c r="AU19874"/>
      <c r="AV19874"/>
      <c r="AW19874"/>
      <c r="AX19874"/>
      <c r="AY19874"/>
      <c r="AZ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  <c r="AP19875"/>
      <c r="AQ19875"/>
      <c r="AR19875"/>
      <c r="AS19875"/>
      <c r="AT19875"/>
      <c r="AU19875"/>
      <c r="AV19875"/>
      <c r="AW19875"/>
      <c r="AX19875"/>
      <c r="AY19875"/>
      <c r="AZ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  <c r="AP19876"/>
      <c r="AQ19876"/>
      <c r="AR19876"/>
      <c r="AS19876"/>
      <c r="AT19876"/>
      <c r="AU19876"/>
      <c r="AV19876"/>
      <c r="AW19876"/>
      <c r="AX19876"/>
      <c r="AY19876"/>
      <c r="AZ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  <c r="AP19877"/>
      <c r="AQ19877"/>
      <c r="AR19877"/>
      <c r="AS19877"/>
      <c r="AT19877"/>
      <c r="AU19877"/>
      <c r="AV19877"/>
      <c r="AW19877"/>
      <c r="AX19877"/>
      <c r="AY19877"/>
      <c r="AZ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  <c r="AP19878"/>
      <c r="AQ19878"/>
      <c r="AR19878"/>
      <c r="AS19878"/>
      <c r="AT19878"/>
      <c r="AU19878"/>
      <c r="AV19878"/>
      <c r="AW19878"/>
      <c r="AX19878"/>
      <c r="AY19878"/>
      <c r="AZ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  <c r="AP19879"/>
      <c r="AQ19879"/>
      <c r="AR19879"/>
      <c r="AS19879"/>
      <c r="AT19879"/>
      <c r="AU19879"/>
      <c r="AV19879"/>
      <c r="AW19879"/>
      <c r="AX19879"/>
      <c r="AY19879"/>
      <c r="AZ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  <c r="AP19880"/>
      <c r="AQ19880"/>
      <c r="AR19880"/>
      <c r="AS19880"/>
      <c r="AT19880"/>
      <c r="AU19880"/>
      <c r="AV19880"/>
      <c r="AW19880"/>
      <c r="AX19880"/>
      <c r="AY19880"/>
      <c r="AZ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  <c r="AP19881"/>
      <c r="AQ19881"/>
      <c r="AR19881"/>
      <c r="AS19881"/>
      <c r="AT19881"/>
      <c r="AU19881"/>
      <c r="AV19881"/>
      <c r="AW19881"/>
      <c r="AX19881"/>
      <c r="AY19881"/>
      <c r="AZ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  <c r="AP19882"/>
      <c r="AQ19882"/>
      <c r="AR19882"/>
      <c r="AS19882"/>
      <c r="AT19882"/>
      <c r="AU19882"/>
      <c r="AV19882"/>
      <c r="AW19882"/>
      <c r="AX19882"/>
      <c r="AY19882"/>
      <c r="AZ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  <c r="AP19883"/>
      <c r="AQ19883"/>
      <c r="AR19883"/>
      <c r="AS19883"/>
      <c r="AT19883"/>
      <c r="AU19883"/>
      <c r="AV19883"/>
      <c r="AW19883"/>
      <c r="AX19883"/>
      <c r="AY19883"/>
      <c r="AZ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  <c r="AP19884"/>
      <c r="AQ19884"/>
      <c r="AR19884"/>
      <c r="AS19884"/>
      <c r="AT19884"/>
      <c r="AU19884"/>
      <c r="AV19884"/>
      <c r="AW19884"/>
      <c r="AX19884"/>
      <c r="AY19884"/>
      <c r="AZ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  <c r="AP19885"/>
      <c r="AQ19885"/>
      <c r="AR19885"/>
      <c r="AS19885"/>
      <c r="AT19885"/>
      <c r="AU19885"/>
      <c r="AV19885"/>
      <c r="AW19885"/>
      <c r="AX19885"/>
      <c r="AY19885"/>
      <c r="AZ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  <c r="AP19886"/>
      <c r="AQ19886"/>
      <c r="AR19886"/>
      <c r="AS19886"/>
      <c r="AT19886"/>
      <c r="AU19886"/>
      <c r="AV19886"/>
      <c r="AW19886"/>
      <c r="AX19886"/>
      <c r="AY19886"/>
      <c r="AZ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  <c r="AP19887"/>
      <c r="AQ19887"/>
      <c r="AR19887"/>
      <c r="AS19887"/>
      <c r="AT19887"/>
      <c r="AU19887"/>
      <c r="AV19887"/>
      <c r="AW19887"/>
      <c r="AX19887"/>
      <c r="AY19887"/>
      <c r="AZ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  <c r="AP19888"/>
      <c r="AQ19888"/>
      <c r="AR19888"/>
      <c r="AS19888"/>
      <c r="AT19888"/>
      <c r="AU19888"/>
      <c r="AV19888"/>
      <c r="AW19888"/>
      <c r="AX19888"/>
      <c r="AY19888"/>
      <c r="AZ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  <c r="AP19889"/>
      <c r="AQ19889"/>
      <c r="AR19889"/>
      <c r="AS19889"/>
      <c r="AT19889"/>
      <c r="AU19889"/>
      <c r="AV19889"/>
      <c r="AW19889"/>
      <c r="AX19889"/>
      <c r="AY19889"/>
      <c r="AZ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  <c r="AP19890"/>
      <c r="AQ19890"/>
      <c r="AR19890"/>
      <c r="AS19890"/>
      <c r="AT19890"/>
      <c r="AU19890"/>
      <c r="AV19890"/>
      <c r="AW19890"/>
      <c r="AX19890"/>
      <c r="AY19890"/>
      <c r="AZ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  <c r="AP19891"/>
      <c r="AQ19891"/>
      <c r="AR19891"/>
      <c r="AS19891"/>
      <c r="AT19891"/>
      <c r="AU19891"/>
      <c r="AV19891"/>
      <c r="AW19891"/>
      <c r="AX19891"/>
      <c r="AY19891"/>
      <c r="AZ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  <c r="AP19892"/>
      <c r="AQ19892"/>
      <c r="AR19892"/>
      <c r="AS19892"/>
      <c r="AT19892"/>
      <c r="AU19892"/>
      <c r="AV19892"/>
      <c r="AW19892"/>
      <c r="AX19892"/>
      <c r="AY19892"/>
      <c r="AZ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  <c r="AP19893"/>
      <c r="AQ19893"/>
      <c r="AR19893"/>
      <c r="AS19893"/>
      <c r="AT19893"/>
      <c r="AU19893"/>
      <c r="AV19893"/>
      <c r="AW19893"/>
      <c r="AX19893"/>
      <c r="AY19893"/>
      <c r="AZ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  <c r="AP19894"/>
      <c r="AQ19894"/>
      <c r="AR19894"/>
      <c r="AS19894"/>
      <c r="AT19894"/>
      <c r="AU19894"/>
      <c r="AV19894"/>
      <c r="AW19894"/>
      <c r="AX19894"/>
      <c r="AY19894"/>
      <c r="AZ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  <c r="AP19895"/>
      <c r="AQ19895"/>
      <c r="AR19895"/>
      <c r="AS19895"/>
      <c r="AT19895"/>
      <c r="AU19895"/>
      <c r="AV19895"/>
      <c r="AW19895"/>
      <c r="AX19895"/>
      <c r="AY19895"/>
      <c r="AZ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  <c r="AP19896"/>
      <c r="AQ19896"/>
      <c r="AR19896"/>
      <c r="AS19896"/>
      <c r="AT19896"/>
      <c r="AU19896"/>
      <c r="AV19896"/>
      <c r="AW19896"/>
      <c r="AX19896"/>
      <c r="AY19896"/>
      <c r="AZ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  <c r="AP19897"/>
      <c r="AQ19897"/>
      <c r="AR19897"/>
      <c r="AS19897"/>
      <c r="AT19897"/>
      <c r="AU19897"/>
      <c r="AV19897"/>
      <c r="AW19897"/>
      <c r="AX19897"/>
      <c r="AY19897"/>
      <c r="AZ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  <c r="AP19898"/>
      <c r="AQ19898"/>
      <c r="AR19898"/>
      <c r="AS19898"/>
      <c r="AT19898"/>
      <c r="AU19898"/>
      <c r="AV19898"/>
      <c r="AW19898"/>
      <c r="AX19898"/>
      <c r="AY19898"/>
      <c r="AZ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  <c r="AP19899"/>
      <c r="AQ19899"/>
      <c r="AR19899"/>
      <c r="AS19899"/>
      <c r="AT19899"/>
      <c r="AU19899"/>
      <c r="AV19899"/>
      <c r="AW19899"/>
      <c r="AX19899"/>
      <c r="AY19899"/>
      <c r="AZ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  <c r="AP19900"/>
      <c r="AQ19900"/>
      <c r="AR19900"/>
      <c r="AS19900"/>
      <c r="AT19900"/>
      <c r="AU19900"/>
      <c r="AV19900"/>
      <c r="AW19900"/>
      <c r="AX19900"/>
      <c r="AY19900"/>
      <c r="AZ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  <c r="AN19901"/>
      <c r="AO19901"/>
      <c r="AP19901"/>
      <c r="AQ19901"/>
      <c r="AR19901"/>
      <c r="AS19901"/>
      <c r="AT19901"/>
      <c r="AU19901"/>
      <c r="AV19901"/>
      <c r="AW19901"/>
      <c r="AX19901"/>
      <c r="AY19901"/>
      <c r="AZ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  <c r="AN19902"/>
      <c r="AO19902"/>
      <c r="AP19902"/>
      <c r="AQ19902"/>
      <c r="AR19902"/>
      <c r="AS19902"/>
      <c r="AT19902"/>
      <c r="AU19902"/>
      <c r="AV19902"/>
      <c r="AW19902"/>
      <c r="AX19902"/>
      <c r="AY19902"/>
      <c r="AZ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  <c r="AP19903"/>
      <c r="AQ19903"/>
      <c r="AR19903"/>
      <c r="AS19903"/>
      <c r="AT19903"/>
      <c r="AU19903"/>
      <c r="AV19903"/>
      <c r="AW19903"/>
      <c r="AX19903"/>
      <c r="AY19903"/>
      <c r="AZ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  <c r="AP19904"/>
      <c r="AQ19904"/>
      <c r="AR19904"/>
      <c r="AS19904"/>
      <c r="AT19904"/>
      <c r="AU19904"/>
      <c r="AV19904"/>
      <c r="AW19904"/>
      <c r="AX19904"/>
      <c r="AY19904"/>
      <c r="AZ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  <c r="AP19905"/>
      <c r="AQ19905"/>
      <c r="AR19905"/>
      <c r="AS19905"/>
      <c r="AT19905"/>
      <c r="AU19905"/>
      <c r="AV19905"/>
      <c r="AW19905"/>
      <c r="AX19905"/>
      <c r="AY19905"/>
      <c r="AZ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  <c r="AP19906"/>
      <c r="AQ19906"/>
      <c r="AR19906"/>
      <c r="AS19906"/>
      <c r="AT19906"/>
      <c r="AU19906"/>
      <c r="AV19906"/>
      <c r="AW19906"/>
      <c r="AX19906"/>
      <c r="AY19906"/>
      <c r="AZ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  <c r="AP19907"/>
      <c r="AQ19907"/>
      <c r="AR19907"/>
      <c r="AS19907"/>
      <c r="AT19907"/>
      <c r="AU19907"/>
      <c r="AV19907"/>
      <c r="AW19907"/>
      <c r="AX19907"/>
      <c r="AY19907"/>
      <c r="AZ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  <c r="AP19908"/>
      <c r="AQ19908"/>
      <c r="AR19908"/>
      <c r="AS19908"/>
      <c r="AT19908"/>
      <c r="AU19908"/>
      <c r="AV19908"/>
      <c r="AW19908"/>
      <c r="AX19908"/>
      <c r="AY19908"/>
      <c r="AZ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  <c r="AP19909"/>
      <c r="AQ19909"/>
      <c r="AR19909"/>
      <c r="AS19909"/>
      <c r="AT19909"/>
      <c r="AU19909"/>
      <c r="AV19909"/>
      <c r="AW19909"/>
      <c r="AX19909"/>
      <c r="AY19909"/>
      <c r="AZ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  <c r="AP19910"/>
      <c r="AQ19910"/>
      <c r="AR19910"/>
      <c r="AS19910"/>
      <c r="AT19910"/>
      <c r="AU19910"/>
      <c r="AV19910"/>
      <c r="AW19910"/>
      <c r="AX19910"/>
      <c r="AY19910"/>
      <c r="AZ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  <c r="AP19911"/>
      <c r="AQ19911"/>
      <c r="AR19911"/>
      <c r="AS19911"/>
      <c r="AT19911"/>
      <c r="AU19911"/>
      <c r="AV19911"/>
      <c r="AW19911"/>
      <c r="AX19911"/>
      <c r="AY19911"/>
      <c r="AZ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  <c r="AP19912"/>
      <c r="AQ19912"/>
      <c r="AR19912"/>
      <c r="AS19912"/>
      <c r="AT19912"/>
      <c r="AU19912"/>
      <c r="AV19912"/>
      <c r="AW19912"/>
      <c r="AX19912"/>
      <c r="AY19912"/>
      <c r="AZ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  <c r="AP19913"/>
      <c r="AQ19913"/>
      <c r="AR19913"/>
      <c r="AS19913"/>
      <c r="AT19913"/>
      <c r="AU19913"/>
      <c r="AV19913"/>
      <c r="AW19913"/>
      <c r="AX19913"/>
      <c r="AY19913"/>
      <c r="AZ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  <c r="AP19914"/>
      <c r="AQ19914"/>
      <c r="AR19914"/>
      <c r="AS19914"/>
      <c r="AT19914"/>
      <c r="AU19914"/>
      <c r="AV19914"/>
      <c r="AW19914"/>
      <c r="AX19914"/>
      <c r="AY19914"/>
      <c r="AZ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  <c r="AP19915"/>
      <c r="AQ19915"/>
      <c r="AR19915"/>
      <c r="AS19915"/>
      <c r="AT19915"/>
      <c r="AU19915"/>
      <c r="AV19915"/>
      <c r="AW19915"/>
      <c r="AX19915"/>
      <c r="AY19915"/>
      <c r="AZ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  <c r="AP19916"/>
      <c r="AQ19916"/>
      <c r="AR19916"/>
      <c r="AS19916"/>
      <c r="AT19916"/>
      <c r="AU19916"/>
      <c r="AV19916"/>
      <c r="AW19916"/>
      <c r="AX19916"/>
      <c r="AY19916"/>
      <c r="AZ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  <c r="AP19917"/>
      <c r="AQ19917"/>
      <c r="AR19917"/>
      <c r="AS19917"/>
      <c r="AT19917"/>
      <c r="AU19917"/>
      <c r="AV19917"/>
      <c r="AW19917"/>
      <c r="AX19917"/>
      <c r="AY19917"/>
      <c r="AZ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  <c r="AP19918"/>
      <c r="AQ19918"/>
      <c r="AR19918"/>
      <c r="AS19918"/>
      <c r="AT19918"/>
      <c r="AU19918"/>
      <c r="AV19918"/>
      <c r="AW19918"/>
      <c r="AX19918"/>
      <c r="AY19918"/>
      <c r="AZ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  <c r="AP19919"/>
      <c r="AQ19919"/>
      <c r="AR19919"/>
      <c r="AS19919"/>
      <c r="AT19919"/>
      <c r="AU19919"/>
      <c r="AV19919"/>
      <c r="AW19919"/>
      <c r="AX19919"/>
      <c r="AY19919"/>
      <c r="AZ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  <c r="AP19920"/>
      <c r="AQ19920"/>
      <c r="AR19920"/>
      <c r="AS19920"/>
      <c r="AT19920"/>
      <c r="AU19920"/>
      <c r="AV19920"/>
      <c r="AW19920"/>
      <c r="AX19920"/>
      <c r="AY19920"/>
      <c r="AZ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  <c r="AP19921"/>
      <c r="AQ19921"/>
      <c r="AR19921"/>
      <c r="AS19921"/>
      <c r="AT19921"/>
      <c r="AU19921"/>
      <c r="AV19921"/>
      <c r="AW19921"/>
      <c r="AX19921"/>
      <c r="AY19921"/>
      <c r="AZ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  <c r="AP19922"/>
      <c r="AQ19922"/>
      <c r="AR19922"/>
      <c r="AS19922"/>
      <c r="AT19922"/>
      <c r="AU19922"/>
      <c r="AV19922"/>
      <c r="AW19922"/>
      <c r="AX19922"/>
      <c r="AY19922"/>
      <c r="AZ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  <c r="AP19923"/>
      <c r="AQ19923"/>
      <c r="AR19923"/>
      <c r="AS19923"/>
      <c r="AT19923"/>
      <c r="AU19923"/>
      <c r="AV19923"/>
      <c r="AW19923"/>
      <c r="AX19923"/>
      <c r="AY19923"/>
      <c r="AZ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  <c r="AP19924"/>
      <c r="AQ19924"/>
      <c r="AR19924"/>
      <c r="AS19924"/>
      <c r="AT19924"/>
      <c r="AU19924"/>
      <c r="AV19924"/>
      <c r="AW19924"/>
      <c r="AX19924"/>
      <c r="AY19924"/>
      <c r="AZ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  <c r="AP19925"/>
      <c r="AQ19925"/>
      <c r="AR19925"/>
      <c r="AS19925"/>
      <c r="AT19925"/>
      <c r="AU19925"/>
      <c r="AV19925"/>
      <c r="AW19925"/>
      <c r="AX19925"/>
      <c r="AY19925"/>
      <c r="AZ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  <c r="AP19926"/>
      <c r="AQ19926"/>
      <c r="AR19926"/>
      <c r="AS19926"/>
      <c r="AT19926"/>
      <c r="AU19926"/>
      <c r="AV19926"/>
      <c r="AW19926"/>
      <c r="AX19926"/>
      <c r="AY19926"/>
      <c r="AZ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  <c r="AP19927"/>
      <c r="AQ19927"/>
      <c r="AR19927"/>
      <c r="AS19927"/>
      <c r="AT19927"/>
      <c r="AU19927"/>
      <c r="AV19927"/>
      <c r="AW19927"/>
      <c r="AX19927"/>
      <c r="AY19927"/>
      <c r="AZ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  <c r="AP19928"/>
      <c r="AQ19928"/>
      <c r="AR19928"/>
      <c r="AS19928"/>
      <c r="AT19928"/>
      <c r="AU19928"/>
      <c r="AV19928"/>
      <c r="AW19928"/>
      <c r="AX19928"/>
      <c r="AY19928"/>
      <c r="AZ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  <c r="AP19929"/>
      <c r="AQ19929"/>
      <c r="AR19929"/>
      <c r="AS19929"/>
      <c r="AT19929"/>
      <c r="AU19929"/>
      <c r="AV19929"/>
      <c r="AW19929"/>
      <c r="AX19929"/>
      <c r="AY19929"/>
      <c r="AZ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  <c r="AP19930"/>
      <c r="AQ19930"/>
      <c r="AR19930"/>
      <c r="AS19930"/>
      <c r="AT19930"/>
      <c r="AU19930"/>
      <c r="AV19930"/>
      <c r="AW19930"/>
      <c r="AX19930"/>
      <c r="AY19930"/>
      <c r="AZ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  <c r="AN19931"/>
      <c r="AO19931"/>
      <c r="AP19931"/>
      <c r="AQ19931"/>
      <c r="AR19931"/>
      <c r="AS19931"/>
      <c r="AT19931"/>
      <c r="AU19931"/>
      <c r="AV19931"/>
      <c r="AW19931"/>
      <c r="AX19931"/>
      <c r="AY19931"/>
      <c r="AZ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  <c r="AN19932"/>
      <c r="AO19932"/>
      <c r="AP19932"/>
      <c r="AQ19932"/>
      <c r="AR19932"/>
      <c r="AS19932"/>
      <c r="AT19932"/>
      <c r="AU19932"/>
      <c r="AV19932"/>
      <c r="AW19932"/>
      <c r="AX19932"/>
      <c r="AY19932"/>
      <c r="AZ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  <c r="AP19933"/>
      <c r="AQ19933"/>
      <c r="AR19933"/>
      <c r="AS19933"/>
      <c r="AT19933"/>
      <c r="AU19933"/>
      <c r="AV19933"/>
      <c r="AW19933"/>
      <c r="AX19933"/>
      <c r="AY19933"/>
      <c r="AZ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  <c r="AP19934"/>
      <c r="AQ19934"/>
      <c r="AR19934"/>
      <c r="AS19934"/>
      <c r="AT19934"/>
      <c r="AU19934"/>
      <c r="AV19934"/>
      <c r="AW19934"/>
      <c r="AX19934"/>
      <c r="AY19934"/>
      <c r="AZ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  <c r="AP19935"/>
      <c r="AQ19935"/>
      <c r="AR19935"/>
      <c r="AS19935"/>
      <c r="AT19935"/>
      <c r="AU19935"/>
      <c r="AV19935"/>
      <c r="AW19935"/>
      <c r="AX19935"/>
      <c r="AY19935"/>
      <c r="AZ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  <c r="AP19936"/>
      <c r="AQ19936"/>
      <c r="AR19936"/>
      <c r="AS19936"/>
      <c r="AT19936"/>
      <c r="AU19936"/>
      <c r="AV19936"/>
      <c r="AW19936"/>
      <c r="AX19936"/>
      <c r="AY19936"/>
      <c r="AZ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  <c r="AP19937"/>
      <c r="AQ19937"/>
      <c r="AR19937"/>
      <c r="AS19937"/>
      <c r="AT19937"/>
      <c r="AU19937"/>
      <c r="AV19937"/>
      <c r="AW19937"/>
      <c r="AX19937"/>
      <c r="AY19937"/>
      <c r="AZ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  <c r="AP19938"/>
      <c r="AQ19938"/>
      <c r="AR19938"/>
      <c r="AS19938"/>
      <c r="AT19938"/>
      <c r="AU19938"/>
      <c r="AV19938"/>
      <c r="AW19938"/>
      <c r="AX19938"/>
      <c r="AY19938"/>
      <c r="AZ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  <c r="AP19939"/>
      <c r="AQ19939"/>
      <c r="AR19939"/>
      <c r="AS19939"/>
      <c r="AT19939"/>
      <c r="AU19939"/>
      <c r="AV19939"/>
      <c r="AW19939"/>
      <c r="AX19939"/>
      <c r="AY19939"/>
      <c r="AZ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  <c r="AP19940"/>
      <c r="AQ19940"/>
      <c r="AR19940"/>
      <c r="AS19940"/>
      <c r="AT19940"/>
      <c r="AU19940"/>
      <c r="AV19940"/>
      <c r="AW19940"/>
      <c r="AX19940"/>
      <c r="AY19940"/>
      <c r="AZ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  <c r="AP19941"/>
      <c r="AQ19941"/>
      <c r="AR19941"/>
      <c r="AS19941"/>
      <c r="AT19941"/>
      <c r="AU19941"/>
      <c r="AV19941"/>
      <c r="AW19941"/>
      <c r="AX19941"/>
      <c r="AY19941"/>
      <c r="AZ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  <c r="AP19942"/>
      <c r="AQ19942"/>
      <c r="AR19942"/>
      <c r="AS19942"/>
      <c r="AT19942"/>
      <c r="AU19942"/>
      <c r="AV19942"/>
      <c r="AW19942"/>
      <c r="AX19942"/>
      <c r="AY19942"/>
      <c r="AZ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  <c r="AP19943"/>
      <c r="AQ19943"/>
      <c r="AR19943"/>
      <c r="AS19943"/>
      <c r="AT19943"/>
      <c r="AU19943"/>
      <c r="AV19943"/>
      <c r="AW19943"/>
      <c r="AX19943"/>
      <c r="AY19943"/>
      <c r="AZ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  <c r="AP19944"/>
      <c r="AQ19944"/>
      <c r="AR19944"/>
      <c r="AS19944"/>
      <c r="AT19944"/>
      <c r="AU19944"/>
      <c r="AV19944"/>
      <c r="AW19944"/>
      <c r="AX19944"/>
      <c r="AY19944"/>
      <c r="AZ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  <c r="AP19945"/>
      <c r="AQ19945"/>
      <c r="AR19945"/>
      <c r="AS19945"/>
      <c r="AT19945"/>
      <c r="AU19945"/>
      <c r="AV19945"/>
      <c r="AW19945"/>
      <c r="AX19945"/>
      <c r="AY19945"/>
      <c r="AZ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  <c r="AP19946"/>
      <c r="AQ19946"/>
      <c r="AR19946"/>
      <c r="AS19946"/>
      <c r="AT19946"/>
      <c r="AU19946"/>
      <c r="AV19946"/>
      <c r="AW19946"/>
      <c r="AX19946"/>
      <c r="AY19946"/>
      <c r="AZ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  <c r="AP19947"/>
      <c r="AQ19947"/>
      <c r="AR19947"/>
      <c r="AS19947"/>
      <c r="AT19947"/>
      <c r="AU19947"/>
      <c r="AV19947"/>
      <c r="AW19947"/>
      <c r="AX19947"/>
      <c r="AY19947"/>
      <c r="AZ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  <c r="AP19948"/>
      <c r="AQ19948"/>
      <c r="AR19948"/>
      <c r="AS19948"/>
      <c r="AT19948"/>
      <c r="AU19948"/>
      <c r="AV19948"/>
      <c r="AW19948"/>
      <c r="AX19948"/>
      <c r="AY19948"/>
      <c r="AZ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  <c r="AP19949"/>
      <c r="AQ19949"/>
      <c r="AR19949"/>
      <c r="AS19949"/>
      <c r="AT19949"/>
      <c r="AU19949"/>
      <c r="AV19949"/>
      <c r="AW19949"/>
      <c r="AX19949"/>
      <c r="AY19949"/>
      <c r="AZ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  <c r="AP19950"/>
      <c r="AQ19950"/>
      <c r="AR19950"/>
      <c r="AS19950"/>
      <c r="AT19950"/>
      <c r="AU19950"/>
      <c r="AV19950"/>
      <c r="AW19950"/>
      <c r="AX19950"/>
      <c r="AY19950"/>
      <c r="AZ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  <c r="AP19951"/>
      <c r="AQ19951"/>
      <c r="AR19951"/>
      <c r="AS19951"/>
      <c r="AT19951"/>
      <c r="AU19951"/>
      <c r="AV19951"/>
      <c r="AW19951"/>
      <c r="AX19951"/>
      <c r="AY19951"/>
      <c r="AZ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  <c r="AP19952"/>
      <c r="AQ19952"/>
      <c r="AR19952"/>
      <c r="AS19952"/>
      <c r="AT19952"/>
      <c r="AU19952"/>
      <c r="AV19952"/>
      <c r="AW19952"/>
      <c r="AX19952"/>
      <c r="AY19952"/>
      <c r="AZ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  <c r="AP19953"/>
      <c r="AQ19953"/>
      <c r="AR19953"/>
      <c r="AS19953"/>
      <c r="AT19953"/>
      <c r="AU19953"/>
      <c r="AV19953"/>
      <c r="AW19953"/>
      <c r="AX19953"/>
      <c r="AY19953"/>
      <c r="AZ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  <c r="AP19954"/>
      <c r="AQ19954"/>
      <c r="AR19954"/>
      <c r="AS19954"/>
      <c r="AT19954"/>
      <c r="AU19954"/>
      <c r="AV19954"/>
      <c r="AW19954"/>
      <c r="AX19954"/>
      <c r="AY19954"/>
      <c r="AZ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  <c r="AP19955"/>
      <c r="AQ19955"/>
      <c r="AR19955"/>
      <c r="AS19955"/>
      <c r="AT19955"/>
      <c r="AU19955"/>
      <c r="AV19955"/>
      <c r="AW19955"/>
      <c r="AX19955"/>
      <c r="AY19955"/>
      <c r="AZ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  <c r="AP19956"/>
      <c r="AQ19956"/>
      <c r="AR19956"/>
      <c r="AS19956"/>
      <c r="AT19956"/>
      <c r="AU19956"/>
      <c r="AV19956"/>
      <c r="AW19956"/>
      <c r="AX19956"/>
      <c r="AY19956"/>
      <c r="AZ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  <c r="AP19957"/>
      <c r="AQ19957"/>
      <c r="AR19957"/>
      <c r="AS19957"/>
      <c r="AT19957"/>
      <c r="AU19957"/>
      <c r="AV19957"/>
      <c r="AW19957"/>
      <c r="AX19957"/>
      <c r="AY19957"/>
      <c r="AZ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  <c r="AP19958"/>
      <c r="AQ19958"/>
      <c r="AR19958"/>
      <c r="AS19958"/>
      <c r="AT19958"/>
      <c r="AU19958"/>
      <c r="AV19958"/>
      <c r="AW19958"/>
      <c r="AX19958"/>
      <c r="AY19958"/>
      <c r="AZ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  <c r="AP19959"/>
      <c r="AQ19959"/>
      <c r="AR19959"/>
      <c r="AS19959"/>
      <c r="AT19959"/>
      <c r="AU19959"/>
      <c r="AV19959"/>
      <c r="AW19959"/>
      <c r="AX19959"/>
      <c r="AY19959"/>
      <c r="AZ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  <c r="AP19960"/>
      <c r="AQ19960"/>
      <c r="AR19960"/>
      <c r="AS19960"/>
      <c r="AT19960"/>
      <c r="AU19960"/>
      <c r="AV19960"/>
      <c r="AW19960"/>
      <c r="AX19960"/>
      <c r="AY19960"/>
      <c r="AZ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  <c r="AP19961"/>
      <c r="AQ19961"/>
      <c r="AR19961"/>
      <c r="AS19961"/>
      <c r="AT19961"/>
      <c r="AU19961"/>
      <c r="AV19961"/>
      <c r="AW19961"/>
      <c r="AX19961"/>
      <c r="AY19961"/>
      <c r="AZ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  <c r="AN19962"/>
      <c r="AO19962"/>
      <c r="AP19962"/>
      <c r="AQ19962"/>
      <c r="AR19962"/>
      <c r="AS19962"/>
      <c r="AT19962"/>
      <c r="AU19962"/>
      <c r="AV19962"/>
      <c r="AW19962"/>
      <c r="AX19962"/>
      <c r="AY19962"/>
      <c r="AZ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  <c r="AN19963"/>
      <c r="AO19963"/>
      <c r="AP19963"/>
      <c r="AQ19963"/>
      <c r="AR19963"/>
      <c r="AS19963"/>
      <c r="AT19963"/>
      <c r="AU19963"/>
      <c r="AV19963"/>
      <c r="AW19963"/>
      <c r="AX19963"/>
      <c r="AY19963"/>
      <c r="AZ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  <c r="AP19964"/>
      <c r="AQ19964"/>
      <c r="AR19964"/>
      <c r="AS19964"/>
      <c r="AT19964"/>
      <c r="AU19964"/>
      <c r="AV19964"/>
      <c r="AW19964"/>
      <c r="AX19964"/>
      <c r="AY19964"/>
      <c r="AZ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  <c r="AP19965"/>
      <c r="AQ19965"/>
      <c r="AR19965"/>
      <c r="AS19965"/>
      <c r="AT19965"/>
      <c r="AU19965"/>
      <c r="AV19965"/>
      <c r="AW19965"/>
      <c r="AX19965"/>
      <c r="AY19965"/>
      <c r="AZ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  <c r="AP19966"/>
      <c r="AQ19966"/>
      <c r="AR19966"/>
      <c r="AS19966"/>
      <c r="AT19966"/>
      <c r="AU19966"/>
      <c r="AV19966"/>
      <c r="AW19966"/>
      <c r="AX19966"/>
      <c r="AY19966"/>
      <c r="AZ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  <c r="AP19967"/>
      <c r="AQ19967"/>
      <c r="AR19967"/>
      <c r="AS19967"/>
      <c r="AT19967"/>
      <c r="AU19967"/>
      <c r="AV19967"/>
      <c r="AW19967"/>
      <c r="AX19967"/>
      <c r="AY19967"/>
      <c r="AZ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  <c r="AP19968"/>
      <c r="AQ19968"/>
      <c r="AR19968"/>
      <c r="AS19968"/>
      <c r="AT19968"/>
      <c r="AU19968"/>
      <c r="AV19968"/>
      <c r="AW19968"/>
      <c r="AX19968"/>
      <c r="AY19968"/>
      <c r="AZ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  <c r="AP19969"/>
      <c r="AQ19969"/>
      <c r="AR19969"/>
      <c r="AS19969"/>
      <c r="AT19969"/>
      <c r="AU19969"/>
      <c r="AV19969"/>
      <c r="AW19969"/>
      <c r="AX19969"/>
      <c r="AY19969"/>
      <c r="AZ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  <c r="AP19970"/>
      <c r="AQ19970"/>
      <c r="AR19970"/>
      <c r="AS19970"/>
      <c r="AT19970"/>
      <c r="AU19970"/>
      <c r="AV19970"/>
      <c r="AW19970"/>
      <c r="AX19970"/>
      <c r="AY19970"/>
      <c r="AZ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  <c r="AP19971"/>
      <c r="AQ19971"/>
      <c r="AR19971"/>
      <c r="AS19971"/>
      <c r="AT19971"/>
      <c r="AU19971"/>
      <c r="AV19971"/>
      <c r="AW19971"/>
      <c r="AX19971"/>
      <c r="AY19971"/>
      <c r="AZ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  <c r="AP19972"/>
      <c r="AQ19972"/>
      <c r="AR19972"/>
      <c r="AS19972"/>
      <c r="AT19972"/>
      <c r="AU19972"/>
      <c r="AV19972"/>
      <c r="AW19972"/>
      <c r="AX19972"/>
      <c r="AY19972"/>
      <c r="AZ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  <c r="AP19973"/>
      <c r="AQ19973"/>
      <c r="AR19973"/>
      <c r="AS19973"/>
      <c r="AT19973"/>
      <c r="AU19973"/>
      <c r="AV19973"/>
      <c r="AW19973"/>
      <c r="AX19973"/>
      <c r="AY19973"/>
      <c r="AZ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  <c r="AP19974"/>
      <c r="AQ19974"/>
      <c r="AR19974"/>
      <c r="AS19974"/>
      <c r="AT19974"/>
      <c r="AU19974"/>
      <c r="AV19974"/>
      <c r="AW19974"/>
      <c r="AX19974"/>
      <c r="AY19974"/>
      <c r="AZ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  <c r="AP19975"/>
      <c r="AQ19975"/>
      <c r="AR19975"/>
      <c r="AS19975"/>
      <c r="AT19975"/>
      <c r="AU19975"/>
      <c r="AV19975"/>
      <c r="AW19975"/>
      <c r="AX19975"/>
      <c r="AY19975"/>
      <c r="AZ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  <c r="AP19976"/>
      <c r="AQ19976"/>
      <c r="AR19976"/>
      <c r="AS19976"/>
      <c r="AT19976"/>
      <c r="AU19976"/>
      <c r="AV19976"/>
      <c r="AW19976"/>
      <c r="AX19976"/>
      <c r="AY19976"/>
      <c r="AZ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  <c r="AP19977"/>
      <c r="AQ19977"/>
      <c r="AR19977"/>
      <c r="AS19977"/>
      <c r="AT19977"/>
      <c r="AU19977"/>
      <c r="AV19977"/>
      <c r="AW19977"/>
      <c r="AX19977"/>
      <c r="AY19977"/>
      <c r="AZ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  <c r="AP19978"/>
      <c r="AQ19978"/>
      <c r="AR19978"/>
      <c r="AS19978"/>
      <c r="AT19978"/>
      <c r="AU19978"/>
      <c r="AV19978"/>
      <c r="AW19978"/>
      <c r="AX19978"/>
      <c r="AY19978"/>
      <c r="AZ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  <c r="AP19979"/>
      <c r="AQ19979"/>
      <c r="AR19979"/>
      <c r="AS19979"/>
      <c r="AT19979"/>
      <c r="AU19979"/>
      <c r="AV19979"/>
      <c r="AW19979"/>
      <c r="AX19979"/>
      <c r="AY19979"/>
      <c r="AZ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  <c r="AP19980"/>
      <c r="AQ19980"/>
      <c r="AR19980"/>
      <c r="AS19980"/>
      <c r="AT19980"/>
      <c r="AU19980"/>
      <c r="AV19980"/>
      <c r="AW19980"/>
      <c r="AX19980"/>
      <c r="AY19980"/>
      <c r="AZ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  <c r="AP19981"/>
      <c r="AQ19981"/>
      <c r="AR19981"/>
      <c r="AS19981"/>
      <c r="AT19981"/>
      <c r="AU19981"/>
      <c r="AV19981"/>
      <c r="AW19981"/>
      <c r="AX19981"/>
      <c r="AY19981"/>
      <c r="AZ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  <c r="AP19982"/>
      <c r="AQ19982"/>
      <c r="AR19982"/>
      <c r="AS19982"/>
      <c r="AT19982"/>
      <c r="AU19982"/>
      <c r="AV19982"/>
      <c r="AW19982"/>
      <c r="AX19982"/>
      <c r="AY19982"/>
      <c r="AZ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  <c r="AP19983"/>
      <c r="AQ19983"/>
      <c r="AR19983"/>
      <c r="AS19983"/>
      <c r="AT19983"/>
      <c r="AU19983"/>
      <c r="AV19983"/>
      <c r="AW19983"/>
      <c r="AX19983"/>
      <c r="AY19983"/>
      <c r="AZ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  <c r="AP19984"/>
      <c r="AQ19984"/>
      <c r="AR19984"/>
      <c r="AS19984"/>
      <c r="AT19984"/>
      <c r="AU19984"/>
      <c r="AV19984"/>
      <c r="AW19984"/>
      <c r="AX19984"/>
      <c r="AY19984"/>
      <c r="AZ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  <c r="AP19985"/>
      <c r="AQ19985"/>
      <c r="AR19985"/>
      <c r="AS19985"/>
      <c r="AT19985"/>
      <c r="AU19985"/>
      <c r="AV19985"/>
      <c r="AW19985"/>
      <c r="AX19985"/>
      <c r="AY19985"/>
      <c r="AZ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  <c r="AP19986"/>
      <c r="AQ19986"/>
      <c r="AR19986"/>
      <c r="AS19986"/>
      <c r="AT19986"/>
      <c r="AU19986"/>
      <c r="AV19986"/>
      <c r="AW19986"/>
      <c r="AX19986"/>
      <c r="AY19986"/>
      <c r="AZ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  <c r="AP19987"/>
      <c r="AQ19987"/>
      <c r="AR19987"/>
      <c r="AS19987"/>
      <c r="AT19987"/>
      <c r="AU19987"/>
      <c r="AV19987"/>
      <c r="AW19987"/>
      <c r="AX19987"/>
      <c r="AY19987"/>
      <c r="AZ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  <c r="AP19988"/>
      <c r="AQ19988"/>
      <c r="AR19988"/>
      <c r="AS19988"/>
      <c r="AT19988"/>
      <c r="AU19988"/>
      <c r="AV19988"/>
      <c r="AW19988"/>
      <c r="AX19988"/>
      <c r="AY19988"/>
      <c r="AZ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  <c r="AP19989"/>
      <c r="AQ19989"/>
      <c r="AR19989"/>
      <c r="AS19989"/>
      <c r="AT19989"/>
      <c r="AU19989"/>
      <c r="AV19989"/>
      <c r="AW19989"/>
      <c r="AX19989"/>
      <c r="AY19989"/>
      <c r="AZ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  <c r="AP19990"/>
      <c r="AQ19990"/>
      <c r="AR19990"/>
      <c r="AS19990"/>
      <c r="AT19990"/>
      <c r="AU19990"/>
      <c r="AV19990"/>
      <c r="AW19990"/>
      <c r="AX19990"/>
      <c r="AY19990"/>
      <c r="AZ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  <c r="AP19991"/>
      <c r="AQ19991"/>
      <c r="AR19991"/>
      <c r="AS19991"/>
      <c r="AT19991"/>
      <c r="AU19991"/>
      <c r="AV19991"/>
      <c r="AW19991"/>
      <c r="AX19991"/>
      <c r="AY19991"/>
      <c r="AZ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  <c r="AN19992"/>
      <c r="AO19992"/>
      <c r="AP19992"/>
      <c r="AQ19992"/>
      <c r="AR19992"/>
      <c r="AS19992"/>
      <c r="AT19992"/>
      <c r="AU19992"/>
      <c r="AV19992"/>
      <c r="AW19992"/>
      <c r="AX19992"/>
      <c r="AY19992"/>
      <c r="AZ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  <c r="AN19993"/>
      <c r="AO19993"/>
      <c r="AP19993"/>
      <c r="AQ19993"/>
      <c r="AR19993"/>
      <c r="AS19993"/>
      <c r="AT19993"/>
      <c r="AU19993"/>
      <c r="AV19993"/>
      <c r="AW19993"/>
      <c r="AX19993"/>
      <c r="AY19993"/>
      <c r="AZ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  <c r="AP19994"/>
      <c r="AQ19994"/>
      <c r="AR19994"/>
      <c r="AS19994"/>
      <c r="AT19994"/>
      <c r="AU19994"/>
      <c r="AV19994"/>
      <c r="AW19994"/>
      <c r="AX19994"/>
      <c r="AY19994"/>
      <c r="AZ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  <c r="AP19995"/>
      <c r="AQ19995"/>
      <c r="AR19995"/>
      <c r="AS19995"/>
      <c r="AT19995"/>
      <c r="AU19995"/>
      <c r="AV19995"/>
      <c r="AW19995"/>
      <c r="AX19995"/>
      <c r="AY19995"/>
      <c r="AZ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  <c r="AP19996"/>
      <c r="AQ19996"/>
      <c r="AR19996"/>
      <c r="AS19996"/>
      <c r="AT19996"/>
      <c r="AU19996"/>
      <c r="AV19996"/>
      <c r="AW19996"/>
      <c r="AX19996"/>
      <c r="AY19996"/>
      <c r="AZ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  <c r="AP19997"/>
      <c r="AQ19997"/>
      <c r="AR19997"/>
      <c r="AS19997"/>
      <c r="AT19997"/>
      <c r="AU19997"/>
      <c r="AV19997"/>
      <c r="AW19997"/>
      <c r="AX19997"/>
      <c r="AY19997"/>
      <c r="AZ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  <c r="AP19998"/>
      <c r="AQ19998"/>
      <c r="AR19998"/>
      <c r="AS19998"/>
      <c r="AT19998"/>
      <c r="AU19998"/>
      <c r="AV19998"/>
      <c r="AW19998"/>
      <c r="AX19998"/>
      <c r="AY19998"/>
      <c r="AZ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  <c r="AP19999"/>
      <c r="AQ19999"/>
      <c r="AR19999"/>
      <c r="AS19999"/>
      <c r="AT19999"/>
      <c r="AU19999"/>
      <c r="AV19999"/>
      <c r="AW19999"/>
      <c r="AX19999"/>
      <c r="AY19999"/>
      <c r="AZ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  <c r="AP20000"/>
      <c r="AQ20000"/>
      <c r="AR20000"/>
      <c r="AS20000"/>
      <c r="AT20000"/>
      <c r="AU20000"/>
      <c r="AV20000"/>
      <c r="AW20000"/>
      <c r="AX20000"/>
      <c r="AY20000"/>
      <c r="AZ20000"/>
    </row>
  </sheetData>
  <mergeCells count="1">
    <mergeCell ref="A1:E1"/>
  </mergeCells>
  <pageMargins left="0.7" right="0.7" top="0.7875" bottom="0.7875" header="0.3" footer="0.3"/>
  <pageSetup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Paskalis Papas</cp:lastModifiedBy>
  <dcterms:modified xsi:type="dcterms:W3CDTF">2023-11-28T21:58:05Z</dcterms:modified>
</cp:coreProperties>
</file>