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/>
  <xr:revisionPtr revIDLastSave="60" documentId="13_ncr:1_{46E660DB-6DF5-4795-9CD0-3FD4346025E9}" xr6:coauthVersionLast="47" xr6:coauthVersionMax="47" xr10:uidLastSave="{F7D86C4B-92AD-487D-A081-384D98400B34}"/>
  <bookViews>
    <workbookView xWindow="28680" yWindow="-120" windowWidth="29040" windowHeight="15840" xr2:uid="{00000000-000D-0000-FFFF-FFFF00000000}"/>
  </bookViews>
  <sheets>
    <sheet name="% Postes non MAJ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5" l="1"/>
  <c r="G16" i="5"/>
  <c r="E16" i="5"/>
  <c r="B16" i="5" s="1"/>
  <c r="C16" i="5" s="1"/>
  <c r="I15" i="5" l="1"/>
  <c r="G15" i="5"/>
  <c r="E15" i="5"/>
  <c r="B15" i="5" l="1"/>
  <c r="C15" i="5" s="1"/>
  <c r="I14" i="5"/>
  <c r="G14" i="5"/>
  <c r="E14" i="5"/>
  <c r="B14" i="5" s="1"/>
  <c r="C14" i="5" s="1"/>
  <c r="I13" i="5" l="1"/>
  <c r="G13" i="5"/>
  <c r="E13" i="5"/>
  <c r="B13" i="5" l="1"/>
  <c r="C13" i="5" s="1"/>
  <c r="I12" i="5"/>
  <c r="G12" i="5"/>
  <c r="E12" i="5"/>
  <c r="B12" i="5" s="1"/>
  <c r="C12" i="5" s="1"/>
  <c r="I11" i="5" l="1"/>
  <c r="G11" i="5"/>
  <c r="E11" i="5"/>
  <c r="B11" i="5" l="1"/>
  <c r="C11" i="5" s="1"/>
  <c r="I10" i="5"/>
  <c r="E10" i="5"/>
  <c r="G10" i="5"/>
  <c r="B10" i="5" l="1"/>
  <c r="C10" i="5" s="1"/>
  <c r="I9" i="5"/>
  <c r="G9" i="5"/>
  <c r="E9" i="5"/>
  <c r="B9" i="5" s="1"/>
  <c r="C9" i="5" s="1"/>
  <c r="I8" i="5" l="1"/>
  <c r="G8" i="5"/>
  <c r="E8" i="5"/>
  <c r="B8" i="5" l="1"/>
  <c r="C8" i="5" s="1"/>
  <c r="I7" i="5"/>
  <c r="G7" i="5"/>
  <c r="E7" i="5"/>
  <c r="B7" i="5" l="1"/>
  <c r="C7" i="5" s="1"/>
  <c r="I6" i="5" l="1"/>
  <c r="G6" i="5"/>
  <c r="E6" i="5"/>
  <c r="I5" i="5"/>
  <c r="B5" i="5" s="1"/>
  <c r="C5" i="5" s="1"/>
  <c r="G5" i="5"/>
  <c r="E5" i="5"/>
  <c r="E4" i="5"/>
  <c r="B4" i="5" s="1"/>
  <c r="C4" i="5" s="1"/>
  <c r="G4" i="5"/>
  <c r="I4" i="5"/>
  <c r="B6" i="5" l="1"/>
  <c r="C6" i="5" s="1"/>
</calcChain>
</file>

<file path=xl/sharedStrings.xml><?xml version="1.0" encoding="utf-8"?>
<sst xmlns="http://schemas.openxmlformats.org/spreadsheetml/2006/main" count="9" uniqueCount="9">
  <si>
    <t>Nombre de postes W10 1803 non mis à jour</t>
  </si>
  <si>
    <t>Nombre de postes W10 1803</t>
  </si>
  <si>
    <t>Mois</t>
  </si>
  <si>
    <t>Nombre de postes W10 1809 non mis à jour</t>
  </si>
  <si>
    <t>Nombre de postes W10 1809</t>
  </si>
  <si>
    <t>Nombre de postes W10 1909</t>
  </si>
  <si>
    <t>Nombre de postes W10 1909 non mis à jour</t>
  </si>
  <si>
    <t>Nombre de postes de travail sous Windows 10 non mis à jour</t>
  </si>
  <si>
    <t>Nombre de postes de travail sous Windows 10 à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</si>
</sst>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1" xfId="0" applyBorder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'% Postes non MAJ'!$B$3</c:f>
              <c:strCache>
                <c:ptCount val="1"/>
                <c:pt idx="0">
                  <c:v>Nombre de postes de travail sous Windows 10 non mis à jour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'% Postes non MAJ'!$A$4:$A$25</c:f>
              <c:numCache>
                <c:formatCode>mmm\-yy</c:formatCode>
                <c:ptCount val="22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</c:numCache>
            </c:numRef>
          </c:cat>
          <c:val>
            <c:numRef>
              <c:f>'% Postes non MAJ'!$B$4:$B$25</c:f>
              <c:numCache>
                <c:formatCode>General</c:formatCode>
                <c:ptCount val="22"/>
                <c:pt idx="0">
                  <c:v>733</c:v>
                </c:pt>
                <c:pt idx="1">
                  <c:v>166</c:v>
                </c:pt>
                <c:pt idx="2">
                  <c:v>125</c:v>
                </c:pt>
                <c:pt idx="3">
                  <c:v>146</c:v>
                </c:pt>
                <c:pt idx="4">
                  <c:v>807</c:v>
                </c:pt>
                <c:pt idx="5">
                  <c:v>442</c:v>
                </c:pt>
                <c:pt idx="6">
                  <c:v>224</c:v>
                </c:pt>
                <c:pt idx="7">
                  <c:v>806</c:v>
                </c:pt>
                <c:pt idx="8">
                  <c:v>806</c:v>
                </c:pt>
                <c:pt idx="9">
                  <c:v>1112</c:v>
                </c:pt>
                <c:pt idx="10">
                  <c:v>536</c:v>
                </c:pt>
                <c:pt idx="11">
                  <c:v>26</c:v>
                </c:pt>
                <c:pt idx="12">
                  <c:v>26</c:v>
                </c:pt>
                <c:pt idx="13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3-4F7B-9E9A-A164C894B1C6}"/>
            </c:ext>
          </c:extLst>
        </c:ser>
        <c:ser>
          <c:idx val="1"/>
          <c:order val="1"/>
          <c:tx>
            <c:strRef>
              <c:f>'% Postes non MAJ'!$C$3</c:f>
              <c:strCache>
                <c:ptCount val="1"/>
                <c:pt idx="0">
                  <c:v>Nombre de postes de travail sous Windows 10 à jour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'% Postes non MAJ'!$A$4:$A$25</c:f>
              <c:numCache>
                <c:formatCode>mmm\-yy</c:formatCode>
                <c:ptCount val="22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</c:numCache>
            </c:numRef>
          </c:cat>
          <c:val>
            <c:numRef>
              <c:f>'% Postes non MAJ'!$C$4:$C$25</c:f>
              <c:numCache>
                <c:formatCode>General</c:formatCode>
                <c:ptCount val="22"/>
                <c:pt idx="0">
                  <c:v>0</c:v>
                </c:pt>
                <c:pt idx="1">
                  <c:v>567</c:v>
                </c:pt>
                <c:pt idx="2">
                  <c:v>610</c:v>
                </c:pt>
                <c:pt idx="3">
                  <c:v>638</c:v>
                </c:pt>
                <c:pt idx="4">
                  <c:v>0</c:v>
                </c:pt>
                <c:pt idx="5">
                  <c:v>554</c:v>
                </c:pt>
                <c:pt idx="6">
                  <c:v>1056</c:v>
                </c:pt>
                <c:pt idx="7">
                  <c:v>708</c:v>
                </c:pt>
                <c:pt idx="8">
                  <c:v>708</c:v>
                </c:pt>
                <c:pt idx="9">
                  <c:v>465</c:v>
                </c:pt>
                <c:pt idx="10">
                  <c:v>1098</c:v>
                </c:pt>
                <c:pt idx="11">
                  <c:v>1665</c:v>
                </c:pt>
                <c:pt idx="12">
                  <c:v>1665</c:v>
                </c:pt>
                <c:pt idx="13">
                  <c:v>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3-4F7B-9E9A-A164C894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61544"/>
        <c:axId val="464868432"/>
      </c:areaChart>
      <c:dateAx>
        <c:axId val="4648615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868432"/>
        <c:crosses val="autoZero"/>
        <c:auto val="1"/>
        <c:lblOffset val="100"/>
        <c:baseTimeUnit val="months"/>
      </c:dateAx>
      <c:valAx>
        <c:axId val="4648684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86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29</xdr:row>
      <xdr:rowOff>33337</xdr:rowOff>
    </xdr:from>
    <xdr:to>
      <xdr:col>6</xdr:col>
      <xdr:colOff>1666874</xdr:colOff>
      <xdr:row>43</xdr:row>
      <xdr:rowOff>109537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0A03B99-6455-4C7C-B8C2-B25FFA55B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2514600</xdr:colOff>
      <xdr:row>41</xdr:row>
      <xdr:rowOff>171450</xdr:rowOff>
    </xdr:from>
    <xdr:to>
      <xdr:col>6</xdr:col>
      <xdr:colOff>1672837</xdr:colOff>
      <xdr:row>43</xdr:row>
      <xdr:rowOff>110255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12B7EBB4-C56E-4A14-BAED-8F682C100D78}"/>
            </a:ext>
          </a:extLst>
        </xdr:cNvPr>
        <xdr:cNvSpPr txBox="1"/>
      </xdr:nvSpPr>
      <xdr:spPr>
        <a:xfrm>
          <a:off x="15963900" y="7981950"/>
          <a:ext cx="1796662" cy="319805"/>
        </a:xfrm>
        <a:prstGeom prst="rect">
          <a:avLst/>
        </a:prstGeom>
        <a:noFill/>
        <a:ln w="19050" cmpd="sng">
          <a:solidFill>
            <a:srgbClr val="FF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 anchorCtr="0"/>
        <a:lstStyle/>
        <a:p>
          <a:pPr marL="0" indent="0"/>
          <a:r>
            <a:rPr lang="fr-FR" sz="800"/>
            <a:t>Cible 2022:</a:t>
          </a:r>
          <a:r>
            <a:rPr lang="fr-FR" sz="800" baseline="0"/>
            <a:t> &gt;90% de postes de travail mis à jour</a:t>
          </a:r>
          <a:endParaRPr lang="fr-FR" sz="800" i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B042-001D-4B15-83AD-9B03FD351717}">
  <dimension ref="A3:M68"/>
  <sheetViews>
    <sheetView tabSelected="1" workbookViewId="0">
      <selection activeCell="C23" sqref="C23"/>
    </sheetView>
  </sheetViews>
  <sheetFormatPr baseColWidth="10" defaultRowHeight="15" x14ac:dyDescent="0.25"/>
  <cols>
    <col min="2" max="2" width="55.5703125" bestFit="1" customWidth="1"/>
    <col min="3" max="3" width="55.5703125" customWidth="1"/>
    <col min="4" max="6" width="39.5703125" bestFit="1" customWidth="1"/>
    <col min="7" max="7" width="26.42578125" bestFit="1" customWidth="1"/>
    <col min="8" max="9" width="39.5703125" bestFit="1" customWidth="1"/>
    <col min="10" max="10" width="34" bestFit="1" customWidth="1"/>
  </cols>
  <sheetData>
    <row r="3" spans="1:9" x14ac:dyDescent="0.25">
      <c r="A3" t="s">
        <v>2</v>
      </c>
      <c r="B3" t="s">
        <v>7</v>
      </c>
      <c r="C3" t="s">
        <v>8</v>
      </c>
      <c r="D3" t="s">
        <v>1</v>
      </c>
      <c r="E3" t="s">
        <v>0</v>
      </c>
      <c r="F3" t="s">
        <v>4</v>
      </c>
      <c r="G3" t="s">
        <v>3</v>
      </c>
      <c r="H3" t="s">
        <v>5</v>
      </c>
      <c r="I3" t="s">
        <v>6</v>
      </c>
    </row>
    <row r="4" spans="1:9" x14ac:dyDescent="0.25">
      <c r="A4" s="3">
        <v>44166</v>
      </c>
      <c r="B4">
        <f t="shared" ref="B4:B9" si="0">E4+G4+I4</f>
        <v>733</v>
      </c>
      <c r="C4">
        <f t="shared" ref="C4:C9" si="1">D4+F4+H4-B4</f>
        <v>0</v>
      </c>
      <c r="D4">
        <v>172</v>
      </c>
      <c r="E4">
        <f>D4-0</f>
        <v>172</v>
      </c>
      <c r="F4">
        <v>215</v>
      </c>
      <c r="G4">
        <f>F4-0</f>
        <v>215</v>
      </c>
      <c r="H4">
        <v>346</v>
      </c>
      <c r="I4">
        <f>H4-0</f>
        <v>346</v>
      </c>
    </row>
    <row r="5" spans="1:9" x14ac:dyDescent="0.25">
      <c r="A5" s="3">
        <v>44197</v>
      </c>
      <c r="B5">
        <f t="shared" si="0"/>
        <v>166</v>
      </c>
      <c r="C5">
        <f t="shared" si="1"/>
        <v>567</v>
      </c>
      <c r="D5">
        <v>172</v>
      </c>
      <c r="E5">
        <f>D5-156</f>
        <v>16</v>
      </c>
      <c r="F5">
        <v>215</v>
      </c>
      <c r="G5">
        <f>F5-142</f>
        <v>73</v>
      </c>
      <c r="H5">
        <v>346</v>
      </c>
      <c r="I5">
        <f>H5-269</f>
        <v>77</v>
      </c>
    </row>
    <row r="6" spans="1:9" x14ac:dyDescent="0.25">
      <c r="A6" s="3">
        <v>44228</v>
      </c>
      <c r="B6">
        <f t="shared" si="0"/>
        <v>125</v>
      </c>
      <c r="C6">
        <f t="shared" si="1"/>
        <v>610</v>
      </c>
      <c r="D6">
        <v>171</v>
      </c>
      <c r="E6">
        <f>D6-140</f>
        <v>31</v>
      </c>
      <c r="F6">
        <v>212</v>
      </c>
      <c r="G6">
        <f>F6-176</f>
        <v>36</v>
      </c>
      <c r="H6">
        <v>352</v>
      </c>
      <c r="I6">
        <f>H6-294</f>
        <v>58</v>
      </c>
    </row>
    <row r="7" spans="1:9" x14ac:dyDescent="0.25">
      <c r="A7" s="3">
        <v>44256</v>
      </c>
      <c r="B7">
        <f t="shared" si="0"/>
        <v>146</v>
      </c>
      <c r="C7">
        <f t="shared" si="1"/>
        <v>638</v>
      </c>
      <c r="D7">
        <v>168</v>
      </c>
      <c r="E7">
        <f>D7-148</f>
        <v>20</v>
      </c>
      <c r="F7">
        <v>201</v>
      </c>
      <c r="G7">
        <f>F7-169</f>
        <v>32</v>
      </c>
      <c r="H7">
        <v>415</v>
      </c>
      <c r="I7">
        <f>H7-321</f>
        <v>94</v>
      </c>
    </row>
    <row r="8" spans="1:9" x14ac:dyDescent="0.25">
      <c r="A8" s="3">
        <v>44287</v>
      </c>
      <c r="B8">
        <f t="shared" si="0"/>
        <v>807</v>
      </c>
      <c r="C8">
        <f t="shared" si="1"/>
        <v>0</v>
      </c>
      <c r="D8">
        <v>166</v>
      </c>
      <c r="E8">
        <f>D8-0</f>
        <v>166</v>
      </c>
      <c r="F8">
        <v>186</v>
      </c>
      <c r="G8">
        <f>F8-0</f>
        <v>186</v>
      </c>
      <c r="H8">
        <v>455</v>
      </c>
      <c r="I8">
        <f>H8-0</f>
        <v>455</v>
      </c>
    </row>
    <row r="9" spans="1:9" x14ac:dyDescent="0.25">
      <c r="A9" s="3">
        <v>44317</v>
      </c>
      <c r="B9">
        <f t="shared" si="0"/>
        <v>442</v>
      </c>
      <c r="C9">
        <f t="shared" si="1"/>
        <v>554</v>
      </c>
      <c r="D9">
        <v>160</v>
      </c>
      <c r="E9">
        <f>D9-56</f>
        <v>104</v>
      </c>
      <c r="F9">
        <v>176</v>
      </c>
      <c r="G9">
        <f>F9-133</f>
        <v>43</v>
      </c>
      <c r="H9">
        <v>660</v>
      </c>
      <c r="I9">
        <f>H9-365</f>
        <v>295</v>
      </c>
    </row>
    <row r="10" spans="1:9" x14ac:dyDescent="0.25">
      <c r="A10" s="3">
        <v>44348</v>
      </c>
      <c r="B10">
        <f t="shared" ref="B10" si="2">E10+G10+I10</f>
        <v>224</v>
      </c>
      <c r="C10">
        <f t="shared" ref="C10" si="3">D10+F10+H10-B10</f>
        <v>1056</v>
      </c>
      <c r="D10">
        <v>158</v>
      </c>
      <c r="E10">
        <f>D10-139</f>
        <v>19</v>
      </c>
      <c r="F10">
        <v>171</v>
      </c>
      <c r="G10">
        <f>F10-160</f>
        <v>11</v>
      </c>
      <c r="H10">
        <v>951</v>
      </c>
      <c r="I10">
        <f>H10-757</f>
        <v>194</v>
      </c>
    </row>
    <row r="11" spans="1:9" x14ac:dyDescent="0.25">
      <c r="A11" s="3">
        <v>44378</v>
      </c>
      <c r="B11">
        <f t="shared" ref="B11" si="4">E11+G11+I11</f>
        <v>806</v>
      </c>
      <c r="C11">
        <f t="shared" ref="C11" si="5">D11+F11+H11-B11</f>
        <v>708</v>
      </c>
      <c r="D11">
        <v>146</v>
      </c>
      <c r="E11">
        <f>D11-130</f>
        <v>16</v>
      </c>
      <c r="F11">
        <v>157</v>
      </c>
      <c r="G11">
        <f>F11-149</f>
        <v>8</v>
      </c>
      <c r="H11">
        <v>1211</v>
      </c>
      <c r="I11">
        <f>H11-429</f>
        <v>782</v>
      </c>
    </row>
    <row r="12" spans="1:9" x14ac:dyDescent="0.25">
      <c r="A12" s="3">
        <v>44409</v>
      </c>
      <c r="B12">
        <f t="shared" ref="B12" si="6">E12+G12+I12</f>
        <v>806</v>
      </c>
      <c r="C12">
        <f t="shared" ref="C12" si="7">D12+F12+H12-B12</f>
        <v>708</v>
      </c>
      <c r="D12">
        <v>146</v>
      </c>
      <c r="E12">
        <f>D12-130</f>
        <v>16</v>
      </c>
      <c r="F12">
        <v>157</v>
      </c>
      <c r="G12">
        <f>F12-149</f>
        <v>8</v>
      </c>
      <c r="H12">
        <v>1211</v>
      </c>
      <c r="I12">
        <f>H12-429</f>
        <v>782</v>
      </c>
    </row>
    <row r="13" spans="1:9" x14ac:dyDescent="0.25">
      <c r="A13" s="3">
        <v>44440</v>
      </c>
      <c r="B13">
        <f t="shared" ref="B13" si="8">E13+G13+I13</f>
        <v>1112</v>
      </c>
      <c r="C13">
        <f t="shared" ref="C13" si="9">D13+F13+H13-B13</f>
        <v>465</v>
      </c>
      <c r="D13">
        <v>140</v>
      </c>
      <c r="E13">
        <f>D13-122</f>
        <v>18</v>
      </c>
      <c r="F13">
        <v>152</v>
      </c>
      <c r="G13">
        <f>F13-143</f>
        <v>9</v>
      </c>
      <c r="H13">
        <v>1285</v>
      </c>
      <c r="I13">
        <f>H13-200</f>
        <v>1085</v>
      </c>
    </row>
    <row r="14" spans="1:9" x14ac:dyDescent="0.25">
      <c r="A14" s="3">
        <v>44470</v>
      </c>
      <c r="B14">
        <f t="shared" ref="B14" si="10">E14+G14+I14</f>
        <v>536</v>
      </c>
      <c r="C14">
        <f t="shared" ref="C14" si="11">D14+F14+H14-B14</f>
        <v>1098</v>
      </c>
      <c r="D14">
        <v>48</v>
      </c>
      <c r="E14">
        <f>D14-41</f>
        <v>7</v>
      </c>
      <c r="F14">
        <v>122</v>
      </c>
      <c r="G14">
        <f>F14-116</f>
        <v>6</v>
      </c>
      <c r="H14">
        <v>1464</v>
      </c>
      <c r="I14">
        <f>H14-941</f>
        <v>523</v>
      </c>
    </row>
    <row r="15" spans="1:9" x14ac:dyDescent="0.25">
      <c r="A15" s="3">
        <v>44501</v>
      </c>
      <c r="B15">
        <f t="shared" ref="B15" si="12">E15+G15+I15</f>
        <v>26</v>
      </c>
      <c r="C15">
        <f t="shared" ref="C15" si="13">D15+F15+H15-B15</f>
        <v>1665</v>
      </c>
      <c r="D15">
        <v>33</v>
      </c>
      <c r="E15">
        <f>D15-29</f>
        <v>4</v>
      </c>
      <c r="F15">
        <v>46</v>
      </c>
      <c r="G15">
        <f>F15-36</f>
        <v>10</v>
      </c>
      <c r="H15">
        <v>1612</v>
      </c>
      <c r="I15">
        <f>H15-1600</f>
        <v>12</v>
      </c>
    </row>
    <row r="16" spans="1:9" x14ac:dyDescent="0.25">
      <c r="A16" s="3">
        <v>44531</v>
      </c>
      <c r="B16">
        <f t="shared" ref="B16" si="14">E16+G16+I16</f>
        <v>26</v>
      </c>
      <c r="C16">
        <f t="shared" ref="C16" si="15">D16+F16+H16-B16</f>
        <v>1665</v>
      </c>
      <c r="D16">
        <v>33</v>
      </c>
      <c r="E16">
        <f>D16-29</f>
        <v>4</v>
      </c>
      <c r="F16">
        <v>46</v>
      </c>
      <c r="G16">
        <f>F16-36</f>
        <v>10</v>
      </c>
      <c r="H16">
        <v>1612</v>
      </c>
      <c r="I16">
        <f>H16-1600</f>
        <v>12</v>
      </c>
    </row>
    <row r="17" spans="1:13" x14ac:dyDescent="0.25">
      <c r="A17" s="3">
        <v>44562</v>
      </c>
      <c r="B17">
        <v>342</v>
      </c>
      <c r="C17">
        <v>1296</v>
      </c>
      <c r="D17" s="1"/>
    </row>
    <row r="18" spans="1:13" x14ac:dyDescent="0.25">
      <c r="A18" s="3"/>
      <c r="D18" s="1"/>
    </row>
    <row r="19" spans="1:13" x14ac:dyDescent="0.25">
      <c r="A19" s="3"/>
      <c r="D19" s="1"/>
    </row>
    <row r="20" spans="1:13" x14ac:dyDescent="0.25">
      <c r="A20" s="3"/>
      <c r="D20" s="1"/>
    </row>
    <row r="21" spans="1:13" x14ac:dyDescent="0.25">
      <c r="A21" s="3"/>
      <c r="D21" s="1"/>
    </row>
    <row r="22" spans="1:13" x14ac:dyDescent="0.25">
      <c r="A22" s="3"/>
      <c r="D22" s="1"/>
    </row>
    <row r="23" spans="1:13" x14ac:dyDescent="0.25">
      <c r="A23" s="3"/>
      <c r="D23" s="1"/>
    </row>
    <row r="24" spans="1:13" x14ac:dyDescent="0.25">
      <c r="A24" s="3"/>
      <c r="D24" s="1"/>
    </row>
    <row r="25" spans="1:13" x14ac:dyDescent="0.25">
      <c r="A25" s="3"/>
      <c r="D25" s="1"/>
    </row>
    <row r="26" spans="1:13" x14ac:dyDescent="0.25">
      <c r="D26" s="1"/>
    </row>
    <row r="27" spans="1:13" x14ac:dyDescent="0.25">
      <c r="D27" s="1"/>
    </row>
    <row r="28" spans="1:13" x14ac:dyDescent="0.25">
      <c r="D28" s="1"/>
    </row>
    <row r="29" spans="1:13" x14ac:dyDescent="0.25">
      <c r="D29" s="1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D30" s="1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D31" s="1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D32" s="1"/>
      <c r="E32" s="2"/>
      <c r="F32" s="2"/>
      <c r="G32" s="2"/>
      <c r="H32" s="2"/>
      <c r="I32" s="2"/>
      <c r="J32" s="2"/>
      <c r="K32" s="2"/>
      <c r="L32" s="2"/>
      <c r="M32" s="2"/>
    </row>
    <row r="33" spans="4:13" x14ac:dyDescent="0.25">
      <c r="D33" s="1"/>
      <c r="E33" s="2"/>
      <c r="F33" s="2"/>
      <c r="G33" s="2"/>
      <c r="H33" s="2"/>
      <c r="I33" s="2"/>
      <c r="J33" s="2"/>
      <c r="K33" s="2"/>
      <c r="L33" s="2"/>
      <c r="M33" s="2"/>
    </row>
    <row r="34" spans="4:13" x14ac:dyDescent="0.25">
      <c r="D34" s="1"/>
      <c r="E34" s="2"/>
      <c r="F34" s="2"/>
      <c r="G34" s="2"/>
      <c r="H34" s="2"/>
      <c r="I34" s="2"/>
      <c r="J34" s="2"/>
      <c r="K34" s="2"/>
      <c r="L34" s="2"/>
      <c r="M34" s="2"/>
    </row>
    <row r="35" spans="4:13" x14ac:dyDescent="0.25">
      <c r="D35" s="1"/>
      <c r="E35" s="2"/>
      <c r="F35" s="2"/>
      <c r="G35" s="2"/>
      <c r="H35" s="2"/>
      <c r="I35" s="2"/>
      <c r="J35" s="2"/>
      <c r="K35" s="2"/>
      <c r="L35" s="2"/>
      <c r="M35" s="2"/>
    </row>
    <row r="36" spans="4:13" x14ac:dyDescent="0.25">
      <c r="D36" s="1"/>
      <c r="E36" s="2"/>
      <c r="F36" s="2"/>
      <c r="G36" s="2"/>
      <c r="H36" s="2"/>
      <c r="I36" s="2"/>
      <c r="J36" s="2"/>
      <c r="K36" s="2"/>
      <c r="L36" s="2"/>
      <c r="M36" s="2"/>
    </row>
    <row r="37" spans="4:13" x14ac:dyDescent="0.25">
      <c r="D37" s="1"/>
      <c r="E37" s="2"/>
      <c r="F37" s="2"/>
      <c r="G37" s="2"/>
      <c r="H37" s="2"/>
      <c r="I37" s="2"/>
      <c r="J37" s="2"/>
      <c r="K37" s="2"/>
      <c r="L37" s="2"/>
      <c r="M37" s="2"/>
    </row>
    <row r="38" spans="4:13" x14ac:dyDescent="0.25">
      <c r="D38" s="1"/>
      <c r="E38" s="2"/>
      <c r="F38" s="2"/>
      <c r="G38" s="2"/>
      <c r="H38" s="2"/>
      <c r="I38" s="2"/>
      <c r="J38" s="2"/>
      <c r="K38" s="2"/>
      <c r="L38" s="2"/>
      <c r="M38" s="2"/>
    </row>
    <row r="39" spans="4:13" x14ac:dyDescent="0.25">
      <c r="D39" s="1"/>
      <c r="E39" s="2"/>
      <c r="F39" s="2"/>
      <c r="G39" s="2"/>
      <c r="H39" s="2"/>
      <c r="I39" s="2"/>
      <c r="J39" s="2"/>
      <c r="K39" s="2"/>
      <c r="L39" s="2"/>
      <c r="M39" s="2"/>
    </row>
    <row r="40" spans="4:13" x14ac:dyDescent="0.25">
      <c r="D40" s="1"/>
      <c r="E40" s="2"/>
      <c r="F40" s="2"/>
      <c r="G40" s="2"/>
      <c r="H40" s="2"/>
      <c r="I40" s="2"/>
      <c r="J40" s="2"/>
      <c r="K40" s="2"/>
      <c r="L40" s="2"/>
      <c r="M40" s="2"/>
    </row>
    <row r="41" spans="4:13" x14ac:dyDescent="0.25">
      <c r="D41" s="1"/>
      <c r="E41" s="2"/>
      <c r="F41" s="2"/>
      <c r="G41" s="2"/>
      <c r="H41" s="2"/>
      <c r="I41" s="2"/>
      <c r="J41" s="2"/>
      <c r="K41" s="2"/>
      <c r="L41" s="2"/>
      <c r="M41" s="2"/>
    </row>
    <row r="42" spans="4:13" x14ac:dyDescent="0.25">
      <c r="D42" s="1"/>
      <c r="E42" s="2"/>
      <c r="F42" s="2"/>
      <c r="G42" s="2"/>
      <c r="H42" s="2"/>
      <c r="I42" s="2"/>
      <c r="J42" s="2"/>
      <c r="K42" s="2"/>
      <c r="L42" s="2"/>
      <c r="M42" s="2"/>
    </row>
    <row r="43" spans="4:13" x14ac:dyDescent="0.25">
      <c r="D43" s="1"/>
      <c r="E43" s="2"/>
      <c r="F43" s="2"/>
      <c r="G43" s="2"/>
      <c r="H43" s="2"/>
      <c r="I43" s="2"/>
      <c r="J43" s="2"/>
      <c r="K43" s="2"/>
      <c r="L43" s="2"/>
      <c r="M43" s="2"/>
    </row>
    <row r="44" spans="4:13" x14ac:dyDescent="0.25">
      <c r="D44" s="1"/>
      <c r="E44" s="2"/>
      <c r="F44" s="2"/>
      <c r="G44" s="2"/>
      <c r="H44" s="2"/>
      <c r="I44" s="2"/>
      <c r="J44" s="2"/>
      <c r="K44" s="2"/>
      <c r="L44" s="2"/>
      <c r="M44" s="2"/>
    </row>
    <row r="45" spans="4:13" x14ac:dyDescent="0.25">
      <c r="D45" s="1"/>
      <c r="E45" s="2"/>
      <c r="F45" s="2"/>
      <c r="G45" s="2"/>
      <c r="H45" s="2"/>
      <c r="I45" s="2"/>
      <c r="J45" s="2"/>
      <c r="K45" s="2"/>
      <c r="L45" s="2"/>
      <c r="M45" s="2"/>
    </row>
    <row r="46" spans="4:13" x14ac:dyDescent="0.25">
      <c r="D46" s="1"/>
      <c r="E46" s="2"/>
      <c r="F46" s="2"/>
      <c r="G46" s="2"/>
      <c r="H46" s="2"/>
      <c r="I46" s="2"/>
      <c r="J46" s="2"/>
      <c r="K46" s="2"/>
      <c r="L46" s="2"/>
      <c r="M46" s="2"/>
    </row>
    <row r="47" spans="4:13" x14ac:dyDescent="0.25">
      <c r="D47" s="1"/>
      <c r="E47" s="2"/>
      <c r="F47" s="2"/>
      <c r="G47" s="2"/>
      <c r="H47" s="2"/>
      <c r="I47" s="2"/>
      <c r="J47" s="2"/>
      <c r="K47" s="2"/>
      <c r="L47" s="2"/>
      <c r="M47" s="2"/>
    </row>
    <row r="48" spans="4:13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% Postes non MAJ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2020-12-08T17:28:06Z</dcterms:created>
  <dcterms:modified xsi:type="dcterms:W3CDTF">2023-11-28T09:41:57Z</dcterms:modified>
</cp:coreProperties>
</file>